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arvesh Patil\OneDrive - Travel food Services\Downloads\"/>
    </mc:Choice>
  </mc:AlternateContent>
  <bookViews>
    <workbookView xWindow="0" yWindow="0" windowWidth="20490" windowHeight="72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17" i="1" l="1"/>
  <c r="G16" i="1"/>
  <c r="G15" i="1"/>
  <c r="G13" i="1"/>
  <c r="G23" i="1"/>
  <c r="G20" i="1"/>
  <c r="G21" i="1"/>
  <c r="G22" i="1"/>
  <c r="G12" i="1"/>
  <c r="G11" i="1"/>
  <c r="G7" i="1"/>
  <c r="G8" i="1"/>
  <c r="G9" i="1"/>
  <c r="G10" i="1"/>
  <c r="G14" i="1"/>
  <c r="G18" i="1"/>
  <c r="G19" i="1"/>
  <c r="G6" i="1"/>
  <c r="G25" i="1" l="1"/>
  <c r="G27" i="1" s="1"/>
  <c r="G26" i="1" l="1"/>
  <c r="G28" i="1" s="1"/>
</calcChain>
</file>

<file path=xl/sharedStrings.xml><?xml version="1.0" encoding="utf-8"?>
<sst xmlns="http://schemas.openxmlformats.org/spreadsheetml/2006/main" count="49" uniqueCount="39">
  <si>
    <t xml:space="preserve">   </t>
    <phoneticPr fontId="0" type="noConversion"/>
  </si>
  <si>
    <t>Description</t>
  </si>
  <si>
    <t>Unit</t>
  </si>
  <si>
    <t>Qty</t>
  </si>
  <si>
    <t>Rate</t>
  </si>
  <si>
    <t>Amount</t>
  </si>
  <si>
    <t>No.</t>
  </si>
  <si>
    <t>SL.</t>
  </si>
  <si>
    <t>Grand total</t>
    <phoneticPr fontId="0" type="noConversion"/>
  </si>
  <si>
    <t>Total</t>
    <phoneticPr fontId="0" type="noConversion"/>
  </si>
  <si>
    <t>CGST@9%</t>
  </si>
  <si>
    <t>SGST@9%</t>
  </si>
  <si>
    <t>LS</t>
  </si>
  <si>
    <t>Sft</t>
  </si>
  <si>
    <t>Dismantling Work - Damaged Kota stoe tile carefully without damaging edges of all around tiles, damaged plaster, washing area otlas,Removing Doors,Removing old damaged Electrical fittings, plates ,sockets , Starters etc Complete as directed by In charge.</t>
  </si>
  <si>
    <t>Trip</t>
  </si>
  <si>
    <t>Providing &amp; Fixing PVC Water storage tank with all fittings.</t>
  </si>
  <si>
    <t>Liters</t>
  </si>
  <si>
    <t>Rft</t>
  </si>
  <si>
    <t>Rmt</t>
  </si>
  <si>
    <t>Providing &amp; Fixing  20mm dia CPVC pipe for Water supply line .</t>
  </si>
  <si>
    <t>Nos</t>
  </si>
  <si>
    <t>Providing &amp; Fixing  ISI mark 20mm dia Butter fly valves.</t>
  </si>
  <si>
    <t>Removing Debris by Truck.</t>
  </si>
  <si>
    <t>Providing &amp; Fixing CP Brass Bib cock.</t>
  </si>
  <si>
    <t>Providing &amp; Fixing CP Brass Angle cock.</t>
  </si>
  <si>
    <t>Supplying &amp; Fixing PVC Clear Strip curtain with all necessary hardware etc complete.</t>
  </si>
  <si>
    <t>Providing &amp; Fixing SS Anti roach Nanhi Trap Jali.</t>
  </si>
  <si>
    <t>Providing &amp; Fixing 8mm Bison board on walls.</t>
  </si>
  <si>
    <t>Civil Work</t>
  </si>
  <si>
    <t>Repairing and cleaning of internal open drains.</t>
  </si>
  <si>
    <t>Providing &amp; Fixing  50mm dia CPVC pipe for Water Disposal line .</t>
  </si>
  <si>
    <t>Providing 100mm block work with Cement moator</t>
  </si>
  <si>
    <t>Sq ft</t>
  </si>
  <si>
    <t xml:space="preserve">12mm thick plaster with cement water  </t>
  </si>
  <si>
    <t xml:space="preserve">Pop of wall </t>
  </si>
  <si>
    <t>Providing &amp; Fixing MS pipe Hand rail.</t>
  </si>
  <si>
    <t>Providing &amp; Fixing Powder coated Aluminium Fixed Partition with Doors using Aluminium pipe section 21 by 2 inch x 13by4inch, snap beading ,12mm Precoated MDF board,Glass,Angle clits etc Complete.</t>
  </si>
  <si>
    <t>Providing and Applying 2 coats of Luster paint I or c scraping ,filling holes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</si>
</sst>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0.00_)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Cambria"/>
      <family val="1"/>
    </font>
    <font>
      <sz val="12"/>
      <color indexed="8"/>
      <name val="Calibri"/>
      <family val="2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0"/>
      <name val="Calibri"/>
      <family val="2"/>
    </font>
    <font>
      <b/>
      <sz val="12"/>
      <color indexed="8"/>
      <name val="Calibri"/>
      <family val="2"/>
    </font>
    <font>
      <sz val="10"/>
      <name val="Helv"/>
    </font>
    <font>
      <sz val="11"/>
      <name val="Times New Roman"/>
      <family val="1"/>
    </font>
    <font>
      <sz val="11"/>
      <name val="Calibri"/>
      <family val="2"/>
    </font>
    <font>
      <b/>
      <sz val="11"/>
      <name val="Times New Roman"/>
      <family val="1"/>
    </font>
    <font>
      <b/>
      <i/>
      <sz val="16"/>
      <name val="Helv"/>
    </font>
    <font>
      <sz val="10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2"/>
      <color indexed="8"/>
      <name val="Cambria"/>
      <family val="1"/>
      <scheme val="major"/>
    </font>
    <font>
      <b/>
      <sz val="12"/>
      <color indexed="8"/>
      <name val="Cambria"/>
      <family val="1"/>
      <scheme val="major"/>
    </font>
    <font>
      <sz val="11"/>
      <name val="Cambria"/>
      <family val="1"/>
      <scheme val="major"/>
    </font>
    <font>
      <sz val="10"/>
      <color theme="1"/>
      <name val="Helvetica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26"/>
      </patternFill>
    </fill>
    <fill>
      <patternFill patternType="solid">
        <fgColor theme="0"/>
        <b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7" fontId="12" fillId="0" borderId="0"/>
    <xf numFmtId="0" fontId="8" fillId="0" borderId="0"/>
  </cellStyleXfs>
  <cellXfs count="50">
    <xf numFmtId="0" fontId="0" fillId="0" borderId="0" xfId="0"/>
    <xf numFmtId="0" fontId="4" fillId="0" borderId="0" xfId="0" applyFont="1"/>
    <xf numFmtId="0" fontId="5" fillId="0" borderId="0" xfId="0" applyFont="1"/>
    <xf numFmtId="0" fontId="5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2" fillId="2" borderId="4" xfId="0" applyFont="1" applyFill="1" applyBorder="1" applyAlignment="1">
      <alignment horizontal="left" indent="1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left" indent="1"/>
    </xf>
    <xf numFmtId="0" fontId="2" fillId="2" borderId="6" xfId="0" applyFont="1" applyFill="1" applyBorder="1" applyAlignment="1">
      <alignment horizontal="center"/>
    </xf>
    <xf numFmtId="0" fontId="3" fillId="0" borderId="0" xfId="0" applyFont="1" applyBorder="1"/>
    <xf numFmtId="0" fontId="13" fillId="0" borderId="7" xfId="0" applyFont="1" applyBorder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0" fontId="16" fillId="0" borderId="7" xfId="0" applyFont="1" applyBorder="1"/>
    <xf numFmtId="0" fontId="6" fillId="4" borderId="7" xfId="0" applyFont="1" applyFill="1" applyBorder="1" applyAlignment="1">
      <alignment horizontal="center" vertical="top"/>
    </xf>
    <xf numFmtId="0" fontId="11" fillId="4" borderId="8" xfId="3" applyNumberFormat="1" applyFont="1" applyFill="1" applyBorder="1" applyAlignment="1">
      <alignment horizontal="left" vertical="top" wrapText="1"/>
    </xf>
    <xf numFmtId="164" fontId="9" fillId="4" borderId="8" xfId="1" applyNumberFormat="1" applyFont="1" applyFill="1" applyBorder="1" applyAlignment="1" applyProtection="1">
      <alignment horizontal="right" vertical="center"/>
      <protection locked="0"/>
    </xf>
    <xf numFmtId="0" fontId="9" fillId="5" borderId="8" xfId="0" applyFont="1" applyFill="1" applyBorder="1" applyAlignment="1" applyProtection="1">
      <alignment horizontal="right" vertical="center"/>
      <protection locked="0"/>
    </xf>
    <xf numFmtId="165" fontId="9" fillId="5" borderId="9" xfId="1" applyFont="1" applyFill="1" applyBorder="1" applyAlignment="1" applyProtection="1">
      <alignment horizontal="right" vertical="center"/>
      <protection locked="0"/>
    </xf>
    <xf numFmtId="165" fontId="10" fillId="4" borderId="8" xfId="1" applyNumberFormat="1" applyFont="1" applyFill="1" applyBorder="1" applyAlignment="1">
      <alignment horizontal="right" vertical="center"/>
    </xf>
    <xf numFmtId="165" fontId="13" fillId="3" borderId="7" xfId="1" applyNumberFormat="1" applyFont="1" applyFill="1" applyBorder="1" applyAlignment="1">
      <alignment horizontal="right" vertical="center"/>
    </xf>
    <xf numFmtId="0" fontId="13" fillId="6" borderId="7" xfId="0" applyFont="1" applyFill="1" applyBorder="1" applyAlignment="1" applyProtection="1">
      <alignment horizontal="right" vertical="center" wrapText="1"/>
      <protection locked="0"/>
    </xf>
    <xf numFmtId="0" fontId="18" fillId="6" borderId="7" xfId="0" applyFont="1" applyFill="1" applyBorder="1" applyAlignment="1" applyProtection="1">
      <alignment horizontal="right" vertical="center"/>
      <protection locked="0"/>
    </xf>
    <xf numFmtId="1" fontId="13" fillId="6" borderId="7" xfId="1" applyNumberFormat="1" applyFont="1" applyFill="1" applyBorder="1" applyAlignment="1" applyProtection="1">
      <alignment horizontal="right" vertical="center"/>
      <protection locked="0"/>
    </xf>
    <xf numFmtId="0" fontId="0" fillId="3" borderId="0" xfId="0" applyFill="1"/>
    <xf numFmtId="0" fontId="13" fillId="6" borderId="7" xfId="0" applyFont="1" applyFill="1" applyBorder="1" applyAlignment="1" applyProtection="1">
      <alignment vertical="top" wrapText="1"/>
      <protection locked="0"/>
    </xf>
    <xf numFmtId="0" fontId="13" fillId="6" borderId="7" xfId="0" applyFont="1" applyFill="1" applyBorder="1" applyAlignment="1" applyProtection="1">
      <alignment horizontal="right" vertical="center"/>
      <protection locked="0"/>
    </xf>
    <xf numFmtId="165" fontId="13" fillId="6" borderId="7" xfId="1" applyFont="1" applyFill="1" applyBorder="1" applyAlignment="1" applyProtection="1">
      <alignment horizontal="right" vertical="center"/>
      <protection locked="0"/>
    </xf>
    <xf numFmtId="0" fontId="15" fillId="3" borderId="7" xfId="0" applyFont="1" applyFill="1" applyBorder="1" applyAlignment="1">
      <alignment horizontal="left" vertical="center" wrapText="1"/>
    </xf>
    <xf numFmtId="166" fontId="15" fillId="3" borderId="7" xfId="1" applyNumberFormat="1" applyFont="1" applyFill="1" applyBorder="1" applyAlignment="1">
      <alignment horizontal="right" vertical="center"/>
    </xf>
    <xf numFmtId="0" fontId="15" fillId="3" borderId="7" xfId="0" applyFont="1" applyFill="1" applyBorder="1" applyAlignment="1">
      <alignment horizontal="right" vertical="center"/>
    </xf>
    <xf numFmtId="165" fontId="15" fillId="3" borderId="7" xfId="1" applyFont="1" applyFill="1" applyBorder="1" applyAlignment="1">
      <alignment horizontal="right" vertical="center"/>
    </xf>
    <xf numFmtId="165" fontId="15" fillId="3" borderId="7" xfId="1" applyFont="1" applyFill="1" applyBorder="1" applyAlignment="1">
      <alignment vertical="center"/>
    </xf>
    <xf numFmtId="0" fontId="17" fillId="3" borderId="7" xfId="0" applyFont="1" applyFill="1" applyBorder="1"/>
    <xf numFmtId="0" fontId="17" fillId="3" borderId="7" xfId="0" applyFont="1" applyFill="1" applyBorder="1" applyAlignment="1">
      <alignment horizontal="right" vertical="center"/>
    </xf>
    <xf numFmtId="0" fontId="17" fillId="3" borderId="7" xfId="0" applyFont="1" applyFill="1" applyBorder="1" applyAlignment="1">
      <alignment horizontal="center" vertical="center"/>
    </xf>
    <xf numFmtId="165" fontId="17" fillId="3" borderId="7" xfId="0" applyNumberFormat="1" applyFont="1" applyFill="1" applyBorder="1" applyAlignment="1">
      <alignment horizontal="center" vertical="center"/>
    </xf>
    <xf numFmtId="0" fontId="7" fillId="3" borderId="0" xfId="0" applyFont="1" applyFill="1" applyBorder="1"/>
    <xf numFmtId="0" fontId="7" fillId="3" borderId="0" xfId="0" applyFont="1" applyFill="1" applyBorder="1" applyAlignment="1">
      <alignment horizontal="center" vertical="center"/>
    </xf>
    <xf numFmtId="165" fontId="7" fillId="3" borderId="0" xfId="0" applyNumberFormat="1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top"/>
    </xf>
    <xf numFmtId="0" fontId="13" fillId="3" borderId="7" xfId="0" applyFont="1" applyFill="1" applyBorder="1" applyAlignment="1" applyProtection="1">
      <alignment vertical="top" wrapText="1"/>
      <protection locked="0"/>
    </xf>
    <xf numFmtId="0" fontId="13" fillId="3" borderId="7" xfId="0" applyFont="1" applyFill="1" applyBorder="1" applyAlignment="1" applyProtection="1">
      <alignment horizontal="right" vertical="center" wrapText="1"/>
      <protection locked="0"/>
    </xf>
    <xf numFmtId="0" fontId="18" fillId="3" borderId="7" xfId="0" applyFont="1" applyFill="1" applyBorder="1" applyAlignment="1" applyProtection="1">
      <alignment horizontal="right" vertical="center"/>
      <protection locked="0"/>
    </xf>
    <xf numFmtId="1" fontId="13" fillId="3" borderId="7" xfId="1" applyNumberFormat="1" applyFont="1" applyFill="1" applyBorder="1" applyAlignment="1" applyProtection="1">
      <alignment horizontal="right" vertical="center"/>
      <protection locked="0"/>
    </xf>
    <xf numFmtId="0" fontId="19" fillId="3" borderId="7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- Style1" xfId="2"/>
    <cellStyle name="Normal_1016 All BOQ Peenya 20 11 10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0"/>
  <sheetViews>
    <sheetView tabSelected="1" zoomScaleNormal="100" workbookViewId="0">
      <selection activeCell="A31" sqref="A31:XFD41"/>
    </sheetView>
  </sheetViews>
  <sheetFormatPr defaultColWidth="18.42578125" defaultRowHeight="15" x14ac:dyDescent="0.25"/>
  <cols>
    <col min="1" max="1" width="9.140625" customWidth="1"/>
    <col min="2" max="2" width="6.85546875" customWidth="1"/>
    <col min="3" max="3" width="50.7109375" customWidth="1"/>
    <col min="4" max="4" width="8" customWidth="1"/>
    <col min="5" max="5" width="7" customWidth="1"/>
    <col min="6" max="6" width="9.85546875" customWidth="1"/>
    <col min="7" max="7" width="19.5703125" customWidth="1"/>
    <col min="8" max="8" width="23.5703125" customWidth="1"/>
  </cols>
  <sheetData>
    <row r="1" spans="2:8" ht="15.75" x14ac:dyDescent="0.25">
      <c r="B1" s="2"/>
      <c r="C1" s="1"/>
      <c r="D1" s="1"/>
      <c r="E1" s="1"/>
      <c r="F1" s="1"/>
      <c r="G1" s="1"/>
    </row>
    <row r="2" spans="2:8" ht="15.75" x14ac:dyDescent="0.25">
      <c r="B2" s="3"/>
      <c r="C2" s="4"/>
      <c r="D2" s="4"/>
      <c r="E2" s="4"/>
      <c r="F2" s="4"/>
      <c r="G2" s="5"/>
      <c r="H2" t="s">
        <v>0</v>
      </c>
    </row>
    <row r="3" spans="2:8" ht="15.75" x14ac:dyDescent="0.25">
      <c r="B3" s="6" t="s">
        <v>7</v>
      </c>
      <c r="C3" s="46" t="s">
        <v>1</v>
      </c>
      <c r="D3" s="46" t="s">
        <v>3</v>
      </c>
      <c r="E3" s="46" t="s">
        <v>2</v>
      </c>
      <c r="F3" s="7" t="s">
        <v>4</v>
      </c>
      <c r="G3" s="48" t="s">
        <v>5</v>
      </c>
    </row>
    <row r="4" spans="2:8" ht="0.95" customHeight="1" x14ac:dyDescent="0.25">
      <c r="B4" s="8" t="s">
        <v>6</v>
      </c>
      <c r="C4" s="47"/>
      <c r="D4" s="47"/>
      <c r="E4" s="47"/>
      <c r="F4" s="9"/>
      <c r="G4" s="49"/>
    </row>
    <row r="5" spans="2:8" ht="15.95" customHeight="1" x14ac:dyDescent="0.25">
      <c r="B5" s="14"/>
      <c r="C5" s="15" t="s">
        <v>29</v>
      </c>
      <c r="D5" s="16"/>
      <c r="E5" s="17"/>
      <c r="F5" s="18"/>
      <c r="G5" s="19"/>
    </row>
    <row r="6" spans="2:8" s="24" customFormat="1" ht="65.099999999999994" customHeight="1" x14ac:dyDescent="0.25">
      <c r="B6" s="40">
        <v>1</v>
      </c>
      <c r="C6" s="25" t="s">
        <v>14</v>
      </c>
      <c r="D6" s="21">
        <v>1</v>
      </c>
      <c r="E6" s="22" t="s">
        <v>12</v>
      </c>
      <c r="F6" s="23">
        <v>30000</v>
      </c>
      <c r="G6" s="20">
        <f>F6*D6</f>
        <v>30000</v>
      </c>
    </row>
    <row r="7" spans="2:8" s="24" customFormat="1" x14ac:dyDescent="0.25">
      <c r="B7" s="40">
        <v>2</v>
      </c>
      <c r="C7" s="41" t="s">
        <v>23</v>
      </c>
      <c r="D7" s="42">
        <v>1</v>
      </c>
      <c r="E7" s="43" t="s">
        <v>15</v>
      </c>
      <c r="F7" s="44">
        <v>8000</v>
      </c>
      <c r="G7" s="20">
        <f t="shared" ref="G7:G23" si="0">F7*D7</f>
        <v>8000</v>
      </c>
    </row>
    <row r="8" spans="2:8" s="24" customFormat="1" ht="15" customHeight="1" x14ac:dyDescent="0.25">
      <c r="B8" s="40">
        <v>3</v>
      </c>
      <c r="C8" s="41" t="s">
        <v>16</v>
      </c>
      <c r="D8" s="42">
        <v>7000</v>
      </c>
      <c r="E8" s="43" t="s">
        <v>17</v>
      </c>
      <c r="F8" s="44">
        <v>15</v>
      </c>
      <c r="G8" s="20">
        <f t="shared" si="0"/>
        <v>105000</v>
      </c>
    </row>
    <row r="9" spans="2:8" s="24" customFormat="1" ht="15.95" customHeight="1" x14ac:dyDescent="0.25">
      <c r="B9" s="40">
        <v>4</v>
      </c>
      <c r="C9" s="25" t="s">
        <v>20</v>
      </c>
      <c r="D9" s="21">
        <v>200</v>
      </c>
      <c r="E9" s="22" t="s">
        <v>19</v>
      </c>
      <c r="F9" s="23">
        <v>350</v>
      </c>
      <c r="G9" s="20">
        <f t="shared" si="0"/>
        <v>70000</v>
      </c>
    </row>
    <row r="10" spans="2:8" s="24" customFormat="1" x14ac:dyDescent="0.25">
      <c r="B10" s="40">
        <v>5</v>
      </c>
      <c r="C10" s="25" t="s">
        <v>22</v>
      </c>
      <c r="D10" s="21">
        <v>10</v>
      </c>
      <c r="E10" s="22" t="s">
        <v>21</v>
      </c>
      <c r="F10" s="23">
        <v>1500</v>
      </c>
      <c r="G10" s="20">
        <f t="shared" si="0"/>
        <v>15000</v>
      </c>
    </row>
    <row r="11" spans="2:8" s="24" customFormat="1" x14ac:dyDescent="0.25">
      <c r="B11" s="40">
        <v>6</v>
      </c>
      <c r="C11" s="25" t="s">
        <v>24</v>
      </c>
      <c r="D11" s="21">
        <v>10</v>
      </c>
      <c r="E11" s="22" t="s">
        <v>21</v>
      </c>
      <c r="F11" s="23">
        <v>1700</v>
      </c>
      <c r="G11" s="20">
        <f t="shared" si="0"/>
        <v>17000</v>
      </c>
    </row>
    <row r="12" spans="2:8" s="24" customFormat="1" x14ac:dyDescent="0.25">
      <c r="B12" s="40">
        <v>7</v>
      </c>
      <c r="C12" s="25" t="s">
        <v>25</v>
      </c>
      <c r="D12" s="21">
        <v>6</v>
      </c>
      <c r="E12" s="22" t="s">
        <v>21</v>
      </c>
      <c r="F12" s="23">
        <v>1700</v>
      </c>
      <c r="G12" s="20">
        <f>F12*D12</f>
        <v>10200</v>
      </c>
    </row>
    <row r="13" spans="2:8" s="24" customFormat="1" ht="26.1" customHeight="1" x14ac:dyDescent="0.25">
      <c r="B13" s="40">
        <v>8</v>
      </c>
      <c r="C13" s="25" t="s">
        <v>31</v>
      </c>
      <c r="D13" s="21">
        <v>25</v>
      </c>
      <c r="E13" s="22" t="s">
        <v>19</v>
      </c>
      <c r="F13" s="23">
        <v>200</v>
      </c>
      <c r="G13" s="20">
        <f>F13*D13</f>
        <v>5000</v>
      </c>
    </row>
    <row r="14" spans="2:8" s="24" customFormat="1" ht="58.5" customHeight="1" x14ac:dyDescent="0.25">
      <c r="B14" s="40">
        <v>9</v>
      </c>
      <c r="C14" s="45" t="s">
        <v>37</v>
      </c>
      <c r="D14" s="21">
        <v>140</v>
      </c>
      <c r="E14" s="22" t="s">
        <v>13</v>
      </c>
      <c r="F14" s="23">
        <v>350</v>
      </c>
      <c r="G14" s="20">
        <f t="shared" si="0"/>
        <v>49000</v>
      </c>
    </row>
    <row r="15" spans="2:8" s="24" customFormat="1" ht="15.6" customHeight="1" x14ac:dyDescent="0.25">
      <c r="B15" s="40">
        <v>10</v>
      </c>
      <c r="C15" s="45" t="s">
        <v>32</v>
      </c>
      <c r="D15" s="21">
        <v>120</v>
      </c>
      <c r="E15" s="22" t="s">
        <v>33</v>
      </c>
      <c r="F15" s="23">
        <v>180</v>
      </c>
      <c r="G15" s="20">
        <f t="shared" si="0"/>
        <v>21600</v>
      </c>
    </row>
    <row r="16" spans="2:8" s="24" customFormat="1" ht="22.5" customHeight="1" x14ac:dyDescent="0.25">
      <c r="B16" s="40">
        <v>11</v>
      </c>
      <c r="C16" s="45" t="s">
        <v>34</v>
      </c>
      <c r="D16" s="21">
        <v>240</v>
      </c>
      <c r="E16" s="22" t="s">
        <v>33</v>
      </c>
      <c r="F16" s="23">
        <v>75</v>
      </c>
      <c r="G16" s="20">
        <f t="shared" si="0"/>
        <v>18000</v>
      </c>
    </row>
    <row r="17" spans="2:8" s="24" customFormat="1" ht="18.95" customHeight="1" x14ac:dyDescent="0.25">
      <c r="B17" s="40">
        <v>12</v>
      </c>
      <c r="C17" s="45" t="s">
        <v>35</v>
      </c>
      <c r="D17" s="21">
        <v>240</v>
      </c>
      <c r="E17" s="22" t="s">
        <v>33</v>
      </c>
      <c r="F17" s="23">
        <v>35</v>
      </c>
      <c r="G17" s="20">
        <f t="shared" si="0"/>
        <v>8400</v>
      </c>
    </row>
    <row r="18" spans="2:8" s="24" customFormat="1" ht="26.1" customHeight="1" x14ac:dyDescent="0.25">
      <c r="B18" s="40">
        <v>13</v>
      </c>
      <c r="C18" s="25" t="s">
        <v>26</v>
      </c>
      <c r="D18" s="21">
        <v>60</v>
      </c>
      <c r="E18" s="22" t="s">
        <v>13</v>
      </c>
      <c r="F18" s="23">
        <v>275</v>
      </c>
      <c r="G18" s="20">
        <f t="shared" si="0"/>
        <v>16500</v>
      </c>
    </row>
    <row r="19" spans="2:8" s="24" customFormat="1" ht="15.95" customHeight="1" x14ac:dyDescent="0.25">
      <c r="B19" s="40">
        <v>14</v>
      </c>
      <c r="C19" s="25" t="s">
        <v>27</v>
      </c>
      <c r="D19" s="21">
        <v>10</v>
      </c>
      <c r="E19" s="22" t="s">
        <v>21</v>
      </c>
      <c r="F19" s="23">
        <v>1200</v>
      </c>
      <c r="G19" s="20">
        <f t="shared" si="0"/>
        <v>12000</v>
      </c>
    </row>
    <row r="20" spans="2:8" s="24" customFormat="1" ht="17.100000000000001" customHeight="1" x14ac:dyDescent="0.25">
      <c r="B20" s="40">
        <v>15</v>
      </c>
      <c r="C20" s="25" t="s">
        <v>28</v>
      </c>
      <c r="D20" s="21">
        <v>100</v>
      </c>
      <c r="E20" s="22" t="s">
        <v>13</v>
      </c>
      <c r="F20" s="23">
        <v>175</v>
      </c>
      <c r="G20" s="20">
        <f t="shared" si="0"/>
        <v>17500</v>
      </c>
    </row>
    <row r="21" spans="2:8" s="24" customFormat="1" ht="15.95" customHeight="1" x14ac:dyDescent="0.25">
      <c r="B21" s="40">
        <v>16</v>
      </c>
      <c r="C21" s="25" t="s">
        <v>36</v>
      </c>
      <c r="D21" s="21">
        <v>20</v>
      </c>
      <c r="E21" s="22" t="s">
        <v>18</v>
      </c>
      <c r="F21" s="23">
        <v>1200</v>
      </c>
      <c r="G21" s="20">
        <f t="shared" si="0"/>
        <v>24000</v>
      </c>
    </row>
    <row r="22" spans="2:8" s="24" customFormat="1" ht="26.1" customHeight="1" x14ac:dyDescent="0.25">
      <c r="B22" s="40">
        <v>17</v>
      </c>
      <c r="C22" s="25" t="s">
        <v>38</v>
      </c>
      <c r="D22" s="21">
        <v>300</v>
      </c>
      <c r="E22" s="22" t="s">
        <v>13</v>
      </c>
      <c r="F22" s="23">
        <v>35</v>
      </c>
      <c r="G22" s="20">
        <f t="shared" si="0"/>
        <v>10500</v>
      </c>
    </row>
    <row r="23" spans="2:8" s="24" customFormat="1" ht="17.100000000000001" customHeight="1" x14ac:dyDescent="0.25">
      <c r="B23" s="40">
        <v>18</v>
      </c>
      <c r="C23" s="25" t="s">
        <v>30</v>
      </c>
      <c r="D23" s="21">
        <v>1</v>
      </c>
      <c r="E23" s="22" t="s">
        <v>12</v>
      </c>
      <c r="F23" s="23">
        <v>20000</v>
      </c>
      <c r="G23" s="20">
        <f t="shared" si="0"/>
        <v>20000</v>
      </c>
    </row>
    <row r="24" spans="2:8" ht="15" customHeight="1" x14ac:dyDescent="0.25">
      <c r="B24" s="11"/>
      <c r="C24" s="25"/>
      <c r="D24" s="21"/>
      <c r="E24" s="26"/>
      <c r="F24" s="27"/>
      <c r="G24" s="20"/>
      <c r="H24" s="24"/>
    </row>
    <row r="25" spans="2:8" ht="15.75" x14ac:dyDescent="0.25">
      <c r="B25" s="12"/>
      <c r="C25" s="28" t="s">
        <v>9</v>
      </c>
      <c r="D25" s="29"/>
      <c r="E25" s="30"/>
      <c r="F25" s="31"/>
      <c r="G25" s="32">
        <f>SUM(G6:G23)</f>
        <v>457700</v>
      </c>
      <c r="H25" s="24"/>
    </row>
    <row r="26" spans="2:8" ht="15.75" x14ac:dyDescent="0.25">
      <c r="B26" s="12"/>
      <c r="C26" s="28" t="s">
        <v>10</v>
      </c>
      <c r="D26" s="31"/>
      <c r="E26" s="30"/>
      <c r="F26" s="31"/>
      <c r="G26" s="32">
        <f>9%*G25</f>
        <v>41193</v>
      </c>
      <c r="H26" s="24"/>
    </row>
    <row r="27" spans="2:8" ht="15.75" x14ac:dyDescent="0.25">
      <c r="B27" s="12"/>
      <c r="C27" s="28" t="s">
        <v>11</v>
      </c>
      <c r="D27" s="31"/>
      <c r="E27" s="30"/>
      <c r="F27" s="31"/>
      <c r="G27" s="32">
        <f>9%*G25</f>
        <v>41193</v>
      </c>
      <c r="H27" s="24"/>
    </row>
    <row r="28" spans="2:8" ht="15.75" x14ac:dyDescent="0.25">
      <c r="B28" s="13"/>
      <c r="C28" s="33" t="s">
        <v>8</v>
      </c>
      <c r="D28" s="34"/>
      <c r="E28" s="34"/>
      <c r="F28" s="31"/>
      <c r="G28" s="32">
        <f>SUM(G25:G27)</f>
        <v>540086</v>
      </c>
      <c r="H28" s="24"/>
    </row>
    <row r="29" spans="2:8" ht="15.75" x14ac:dyDescent="0.25">
      <c r="B29" s="13"/>
      <c r="C29" s="33"/>
      <c r="D29" s="35"/>
      <c r="E29" s="35"/>
      <c r="F29" s="35"/>
      <c r="G29" s="36"/>
      <c r="H29" s="24"/>
    </row>
    <row r="30" spans="2:8" ht="15.75" x14ac:dyDescent="0.25">
      <c r="B30" s="10"/>
      <c r="C30" s="37"/>
      <c r="D30" s="38"/>
      <c r="E30" s="38"/>
      <c r="F30" s="38"/>
      <c r="G30" s="39"/>
      <c r="H30" s="24"/>
    </row>
  </sheetData>
  <mergeCells count="4">
    <mergeCell ref="C3:C4"/>
    <mergeCell ref="D3:D4"/>
    <mergeCell ref="G3:G4"/>
    <mergeCell ref="E3:E4"/>
  </mergeCells>
  <phoneticPr fontId="0" type="noConversion"/>
  <pageMargins left="0.75" right="0.75" top="0.41" bottom="0.56000000000000005" header="0.3" footer="0.3"/>
  <pageSetup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45e26d5-2673-4836-99fc-0e6261400e9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78A7C3B7A5E4785725DA0A7F69C71" ma:contentTypeVersion="18" ma:contentTypeDescription="Create a new document." ma:contentTypeScope="" ma:versionID="f29de1b8ff05e267342241012f521b25">
  <xsd:schema xmlns:xsd="http://www.w3.org/2001/XMLSchema" xmlns:xs="http://www.w3.org/2001/XMLSchema" xmlns:p="http://schemas.microsoft.com/office/2006/metadata/properties" xmlns:ns3="145e26d5-2673-4836-99fc-0e6261400e9e" xmlns:ns4="3e2d9b1f-66f2-4c86-997c-0bd73dbe770b" targetNamespace="http://schemas.microsoft.com/office/2006/metadata/properties" ma:root="true" ma:fieldsID="9150204c5c9f929bc663162ea4f7239a" ns3:_="" ns4:_="">
    <xsd:import namespace="145e26d5-2673-4836-99fc-0e6261400e9e"/>
    <xsd:import namespace="3e2d9b1f-66f2-4c86-997c-0bd73dbe7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e26d5-2673-4836-99fc-0e6261400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d9b1f-66f2-4c86-997c-0bd73dbe7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55DDC7-D4DA-4036-A654-817CA8529A7D}">
  <ds:schemaRefs>
    <ds:schemaRef ds:uri="http://purl.org/dc/terms/"/>
    <ds:schemaRef ds:uri="3e2d9b1f-66f2-4c86-997c-0bd73dbe770b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145e26d5-2673-4836-99fc-0e6261400e9e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3233B33-811D-4E3D-8745-8A75B04D2E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e26d5-2673-4836-99fc-0e6261400e9e"/>
    <ds:schemaRef ds:uri="3e2d9b1f-66f2-4c86-997c-0bd73dbe7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81DE90-0C5E-45D0-A143-E974962B88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varun</dc:creator>
  <cp:lastModifiedBy>Sarvesh Patil</cp:lastModifiedBy>
  <cp:lastPrinted>2024-06-06T13:00:28Z</cp:lastPrinted>
  <dcterms:created xsi:type="dcterms:W3CDTF">2009-08-27T12:31:12Z</dcterms:created>
  <dcterms:modified xsi:type="dcterms:W3CDTF">2024-06-28T10:21:39Z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0x01010056B78A7C3B7A5E4785725DA0A7F69C71</vt:lpwstr>
  </property>
</Properties>
</file>