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xr:revisionPtr revIDLastSave="0" documentId="13_ncr:1_{64019079-F91E-4247-B643-080966D0A6F2}" xr6:coauthVersionLast="47" xr6:coauthVersionMax="47" xr10:uidLastSave="{00000000-0000-0000-0000-000000000000}"/>
  <bookViews>
    <workbookView xWindow="990" yWindow="0" windowWidth="19500" windowHeight="10920" xr2:uid="{00000000-000D-0000-FFFF-FFFF00000000}"/>
  </bookViews>
  <sheets>
    <sheet name="TFS _ Ahmedabad_Collaterals " sheetId="2" r:id="rId1"/>
  </sheets>
  <calcPr calcId="181029"/>
</workbook>
</file>

<file path=xl/calcChain.xml><?xml version="1.0" encoding="utf-8"?>
<calcChain xmlns="http://schemas.openxmlformats.org/spreadsheetml/2006/main">
  <c r="H51" i="2" l="1"/>
  <c r="H50" i="2"/>
  <c r="H52" i="2"/>
  <c r="H54" i="2"/>
  <c r="H5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13" i="2"/>
  <c r="H12" i="2"/>
  <c r="H11" i="2"/>
  <c r="H55" i="2" l="1"/>
  <c r="H56" i="2" s="1"/>
  <c r="H57" i="2" s="1"/>
</calcChain>
</file>

<file path=xl/sharedStrings.xml><?xml version="1.0" encoding="utf-8"?>
<sst xmlns="http://schemas.openxmlformats.org/spreadsheetml/2006/main" count="119" uniqueCount="83">
  <si>
    <t xml:space="preserve">To                                   </t>
  </si>
  <si>
    <t xml:space="preserve">Client                            </t>
  </si>
  <si>
    <t xml:space="preserve">: Travel Food Services </t>
  </si>
  <si>
    <t xml:space="preserve">Activity                         </t>
  </si>
  <si>
    <t xml:space="preserve">Location                       </t>
  </si>
  <si>
    <t>SUMMERY</t>
  </si>
  <si>
    <t>S.No</t>
  </si>
  <si>
    <t>DESCRIPTION</t>
  </si>
  <si>
    <t>QTY</t>
  </si>
  <si>
    <t>AMOUNT</t>
  </si>
  <si>
    <t>TOTAL</t>
  </si>
  <si>
    <t xml:space="preserve">Remarks </t>
  </si>
  <si>
    <t>GROSS AMOUNT</t>
  </si>
  <si>
    <t>IGST @ 18%</t>
  </si>
  <si>
    <t>TOTAL AMOUNT</t>
  </si>
  <si>
    <t>9x3 in</t>
  </si>
  <si>
    <t>A5</t>
  </si>
  <si>
    <t>A4</t>
  </si>
  <si>
    <t>A3</t>
  </si>
  <si>
    <t>12x4 In</t>
  </si>
  <si>
    <t>Size</t>
  </si>
  <si>
    <t>Wet &amp; Dry &amp; bio waste 3M Vinyl sticker</t>
  </si>
  <si>
    <t xml:space="preserve">Dustbin Use me sticker_biodegradable and nonbiodegradable 3M Vinyl sticker </t>
  </si>
  <si>
    <t>Glass Sanitized 3M Vinyl sticker</t>
  </si>
  <si>
    <t>Hand wash Creative 3M Vinyl sticker</t>
  </si>
  <si>
    <t>Your Safety is in your hands_A5-Sanitize 3M Vinyl sticker on 5 mm Sunboard with 2 way tape on back</t>
  </si>
  <si>
    <t>Chiller 3M Vinyl sticker on 5 mm Sunboard with 2 way tape on back</t>
  </si>
  <si>
    <t>Clean As you Go 3M Vinyl sticker on 5 mm Sunboard with 2 way tape on back</t>
  </si>
  <si>
    <t>4D Pest Control 3M Vinyl sticker on 5 mm Sunboard with 2 way tape on back</t>
  </si>
  <si>
    <t>Personal Hygiene 3M Vinyl sticker on 5 mm Sunboard with 2 way tape on back</t>
  </si>
  <si>
    <t>Allergen 3M Vinyl sticker on 5 mm Sunboard with 2 way tape on back</t>
  </si>
  <si>
    <t>Gloves Usage 3M Vinyl sticker on 5 mm Sunboard with 2 way tape on back</t>
  </si>
  <si>
    <t>Hand wash Method 3M Vinyl sticker on 5 mm Sunboard with 2 way tape on back</t>
  </si>
  <si>
    <t>Kitchen Hygiene 3M Vinyl sticker on 5 mm Sunboard with 2 way tape on back</t>
  </si>
  <si>
    <t>Store Raw Food 3M Vinyl sticker on 5 mm Sunboard with 2 way tape on back</t>
  </si>
  <si>
    <t>Hair Nets Notice 3M Vinyl sticker on 5 mm Sunboard with 2 way tape on back</t>
  </si>
  <si>
    <t>Process 3M Vinyl sticker on 5 mm Sunboard with 2 way tape on back</t>
  </si>
  <si>
    <t>Temperature 3M Vinyl sticker on 5 mm Sunboard with 2 way tape on back</t>
  </si>
  <si>
    <t>Know The PPE 3M Vinyl sticker on 5 mm Sunboard with 2 way tape on back</t>
  </si>
  <si>
    <t>Kitchen Waste Management 3M Vinyl sticker on 5 mm Sunboard with 2 way tape on back</t>
  </si>
  <si>
    <t>Chemical Safety 3M Vinyl sticker on 5 mm Sunboard with 2 way tape on back</t>
  </si>
  <si>
    <t>Cross Contamination 3M Vinyl sticker on 5 mm Sunboard with 2 way tape on back</t>
  </si>
  <si>
    <t>Reheating 3M Vinyl sticker on 5 mm Sunboard with 2 way tape on back</t>
  </si>
  <si>
    <t>Food Cooling Process 3M Vinyl sticker on 5 mm Sunboard with 2 way tape on back</t>
  </si>
  <si>
    <t>Cold Storage Techniques 3M Vinyl sticker on 5 mm Sunboard with 2 way tape on back</t>
  </si>
  <si>
    <t>Food Safety 3M Vinyl sticker on 5 mm Sunboard with 2 way tape on back</t>
  </si>
  <si>
    <t>Wet Waste 3M Vinyl sticker</t>
  </si>
  <si>
    <t>Glass Waste 3M Vinyl sticker</t>
  </si>
  <si>
    <t>Bio Waste 3M Vinyl sticker</t>
  </si>
  <si>
    <t>Dry Waste 3M Vinyl sticker</t>
  </si>
  <si>
    <t>Color Coding Procedure 3M Vinyl sticker on 5 mm Sunboard with 2 way tape on back</t>
  </si>
  <si>
    <t>Exit Sign 3M Vinyl sticker on 5 mm Sunboard with 2 way tape on back</t>
  </si>
  <si>
    <t>WIFI 3M Vinyl sticker on 5 mm Sunboard with 2 way tape on back</t>
  </si>
  <si>
    <t>Children’s below 5 years 3M Vinyl sticker on 5 mm Sunboard with 2 way tape on back</t>
  </si>
  <si>
    <t>Food Consumption 3M Vinyl sticker on 5 mm Sunboard with 2 way tape on back</t>
  </si>
  <si>
    <t>: MR.Chetan</t>
  </si>
  <si>
    <t xml:space="preserve">: Ahmedabad </t>
  </si>
  <si>
    <t xml:space="preserve">: Ahmedabad, Airport </t>
  </si>
  <si>
    <t xml:space="preserve">Packaging </t>
  </si>
  <si>
    <t>Delivery Charges ( Transportation )</t>
  </si>
  <si>
    <t>Terms &amp; Conditions</t>
  </si>
  <si>
    <t>The Price may vary upon finalisation after site visit, change in scope of work, addition or deletion of any work, change in the brand of the product selected.</t>
  </si>
  <si>
    <t>Prices are quoted for the work &amp; quantity mentioned as per BOQ/ Design.</t>
  </si>
  <si>
    <t>Quoted prices are exclusive of Work Contract Tax, or any other taxes applicable and will be extra at actuals.</t>
  </si>
  <si>
    <t>Over Run Charges – In case, we are detained at site due to reasons not attributable to us, we shall be suitably compensated as per mutually agreed over run charges.</t>
  </si>
  <si>
    <t>Water, electricity connection at one convenient point will be provided from your side at the site of work as per our requirements.</t>
  </si>
  <si>
    <t>Client will provide us all necessary work permits/gate passes for free movement of manpower and materials.</t>
  </si>
  <si>
    <t>Warranty for Items/Products if any for the product is from the manufacturer. Labour Charges are applicable for removal, installation &amp; availing warranty.</t>
  </si>
  <si>
    <t>Quote is Valid for 15 days from the date of Quotation.</t>
  </si>
  <si>
    <t>Payment Terms</t>
  </si>
  <si>
    <t xml:space="preserve">Advance 50% along with order confiramtion and balance 50% payment on delivery.  </t>
  </si>
  <si>
    <r>
      <rPr>
        <sz val="11"/>
        <color rgb="FF000000"/>
        <rFont val="Calibri"/>
        <family val="2"/>
        <scheme val="minor"/>
      </rPr>
      <t xml:space="preserve">All payments to be issued in favour of </t>
    </r>
    <r>
      <rPr>
        <b/>
        <sz val="11"/>
        <color rgb="FF000000"/>
        <rFont val="Calibri"/>
        <family val="2"/>
        <scheme val="minor"/>
      </rPr>
      <t>“ Futuristic Solutions</t>
    </r>
    <r>
      <rPr>
        <b/>
        <sz val="11"/>
        <color indexed="8"/>
        <rFont val="Calibri"/>
        <family val="2"/>
      </rPr>
      <t>”.</t>
    </r>
  </si>
  <si>
    <t>We hope you will find our rates competitive and in line with your requirements &amp; will allow us the opportunity to provide our services.</t>
  </si>
  <si>
    <t xml:space="preserve">Estimate -TFS__Ahmedabad_Collaterals    </t>
  </si>
  <si>
    <t>Food Tags 170 Gsm art paper &amp; Lamination</t>
  </si>
  <si>
    <t>Tilt Talkar 5mm Sunboard &amp; vinyl print &amp; Back stand</t>
  </si>
  <si>
    <t>Sanitize your Hands before payment 3m Vinyl sticker on 5 mm Sunboard with back stand</t>
  </si>
  <si>
    <t>Your Safety is in your hands 3M Vinyl sticker on 5 mm Sunboard with 2 way tape on back</t>
  </si>
  <si>
    <t>Tea &amp; coffee Station 3M Vinyl sticker on 5 mm Sunboard with back stand</t>
  </si>
  <si>
    <t>Allow us to change buffet 3M Vinyl sticker on 5 mm Sunboard with back stand</t>
  </si>
  <si>
    <t>BOH Signage’s (29 Nos.) 3M Vinyl sticker on 5 mm Sunboard with 2 way tape on back</t>
  </si>
  <si>
    <t>Veg &amp; Non Veg Logo 3M Vinyl sticker on 5 mm Sunboard with 2 way tape on back</t>
  </si>
  <si>
    <t>16th Jan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</si>
</sst>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* #,##0_);_(* \(#,##0\);_(* &quot;-&quot;??_);_(@_)"/>
    <numFmt numFmtId="165" formatCode="_(* #,##0.00_);_(* \(#,##0.00\);_(* &quot;-&quot;??_);_(@_)"/>
    <numFmt numFmtId="166" formatCode="0.0%"/>
  </numFmts>
  <fonts count="2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i/>
      <u/>
      <sz val="22"/>
      <name val="Calibri"/>
      <charset val="134"/>
      <scheme val="minor"/>
    </font>
    <font>
      <sz val="9"/>
      <name val="Arial"/>
      <charset val="134"/>
    </font>
    <font>
      <b/>
      <sz val="14"/>
      <name val="Agency FB"/>
      <charset val="134"/>
    </font>
    <font>
      <i/>
      <sz val="14"/>
      <name val="Agency FB"/>
      <charset val="134"/>
    </font>
    <font>
      <sz val="14"/>
      <name val="Agency FB"/>
      <charset val="134"/>
    </font>
    <font>
      <b/>
      <sz val="9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indexed="8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u/>
      <sz val="10"/>
      <name val="Arial"/>
      <charset val="134"/>
    </font>
    <font>
      <sz val="10"/>
      <name val="Arial"/>
      <charset val="134"/>
    </font>
    <font>
      <sz val="11"/>
      <color theme="1"/>
      <name val="Calibri"/>
      <charset val="134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b/>
      <i/>
      <u/>
      <sz val="22"/>
      <name val="Calibri"/>
      <family val="2"/>
      <scheme val="minor"/>
    </font>
    <font>
      <b/>
      <u/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0"/>
      <name val="Arial"/>
      <family val="2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49"/>
      </patternFill>
    </fill>
    <fill>
      <patternFill patternType="solid">
        <fgColor rgb="FFFFFF00"/>
        <bgColor indexed="51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43" fontId="14" fillId="0" borderId="0" applyFont="0" applyFill="0" applyBorder="0" applyAlignment="0" applyProtection="0"/>
    <xf numFmtId="0" fontId="12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2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0" fontId="5" fillId="3" borderId="3" xfId="0" applyFont="1" applyFill="1" applyBorder="1"/>
    <xf numFmtId="0" fontId="6" fillId="3" borderId="3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9" fillId="0" borderId="3" xfId="1" applyNumberFormat="1" applyFont="1" applyBorder="1" applyAlignment="1">
      <alignment horizontal="center" vertical="center"/>
    </xf>
    <xf numFmtId="164" fontId="9" fillId="0" borderId="3" xfId="1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center"/>
    </xf>
    <xf numFmtId="0" fontId="9" fillId="0" borderId="3" xfId="1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165" fontId="8" fillId="0" borderId="3" xfId="1" applyNumberFormat="1" applyFont="1" applyFill="1" applyBorder="1" applyAlignment="1">
      <alignment horizontal="center" vertical="center"/>
    </xf>
    <xf numFmtId="164" fontId="8" fillId="0" borderId="3" xfId="1" applyNumberFormat="1" applyFont="1" applyFill="1" applyBorder="1" applyAlignment="1">
      <alignment horizontal="right" vertical="center"/>
    </xf>
    <xf numFmtId="0" fontId="10" fillId="0" borderId="3" xfId="0" applyFont="1" applyBorder="1" applyAlignment="1">
      <alignment horizontal="left" vertical="top" wrapText="1"/>
    </xf>
    <xf numFmtId="9" fontId="9" fillId="0" borderId="3" xfId="1" applyNumberFormat="1" applyFont="1" applyBorder="1" applyAlignment="1">
      <alignment horizontal="center" vertical="center"/>
    </xf>
    <xf numFmtId="165" fontId="8" fillId="0" borderId="3" xfId="1" applyNumberFormat="1" applyFont="1" applyBorder="1" applyAlignment="1">
      <alignment horizontal="center" vertical="center"/>
    </xf>
    <xf numFmtId="164" fontId="8" fillId="0" borderId="3" xfId="1" applyNumberFormat="1" applyFont="1" applyBorder="1" applyAlignment="1">
      <alignment horizontal="right" vertical="center"/>
    </xf>
    <xf numFmtId="0" fontId="3" fillId="2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wrapText="1"/>
    </xf>
    <xf numFmtId="0" fontId="15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9" fillId="0" borderId="3" xfId="1" applyNumberFormat="1" applyFont="1" applyBorder="1" applyAlignment="1">
      <alignment horizontal="center"/>
    </xf>
    <xf numFmtId="0" fontId="16" fillId="0" borderId="3" xfId="0" applyFont="1" applyBorder="1" applyAlignment="1">
      <alignment horizontal="left"/>
    </xf>
    <xf numFmtId="0" fontId="19" fillId="0" borderId="3" xfId="6" applyFont="1" applyBorder="1" applyAlignment="1">
      <alignment horizontal="left" vertical="center"/>
    </xf>
    <xf numFmtId="0" fontId="20" fillId="0" borderId="3" xfId="6" applyFont="1" applyBorder="1" applyAlignment="1">
      <alignment horizontal="left" vertical="center"/>
    </xf>
    <xf numFmtId="0" fontId="20" fillId="0" borderId="3" xfId="6" applyFont="1" applyBorder="1" applyAlignment="1">
      <alignment horizontal="left" vertical="center" wrapText="1"/>
    </xf>
    <xf numFmtId="0" fontId="20" fillId="0" borderId="3" xfId="6" applyFont="1" applyBorder="1" applyAlignment="1">
      <alignment horizontal="left" vertical="top" indent="1"/>
    </xf>
    <xf numFmtId="166" fontId="0" fillId="0" borderId="0" xfId="0" applyNumberFormat="1"/>
    <xf numFmtId="0" fontId="9" fillId="0" borderId="0" xfId="1" applyNumberFormat="1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4" fontId="6" fillId="3" borderId="1" xfId="0" applyNumberFormat="1" applyFont="1" applyFill="1" applyBorder="1" applyAlignment="1">
      <alignment horizontal="center"/>
    </xf>
    <xf numFmtId="14" fontId="6" fillId="3" borderId="2" xfId="0" applyNumberFormat="1" applyFont="1" applyFill="1" applyBorder="1" applyAlignment="1">
      <alignment horizontal="center"/>
    </xf>
    <xf numFmtId="14" fontId="6" fillId="3" borderId="4" xfId="0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8" fillId="0" borderId="3" xfId="6" applyFont="1" applyBorder="1" applyAlignment="1">
      <alignment horizontal="left" vertical="top"/>
    </xf>
    <xf numFmtId="0" fontId="21" fillId="0" borderId="3" xfId="6" applyFont="1" applyBorder="1" applyAlignment="1">
      <alignment horizontal="left" vertical="top"/>
    </xf>
    <xf numFmtId="0" fontId="19" fillId="0" borderId="3" xfId="6" applyFont="1" applyBorder="1" applyAlignment="1">
      <alignment horizontal="left" vertical="top" wrapText="1"/>
    </xf>
    <xf numFmtId="0" fontId="19" fillId="0" borderId="3" xfId="6" applyFont="1" applyBorder="1" applyAlignment="1">
      <alignment horizontal="left" vertical="top"/>
    </xf>
    <xf numFmtId="0" fontId="20" fillId="0" borderId="3" xfId="6" applyFont="1" applyBorder="1" applyAlignment="1">
      <alignment horizontal="center" vertical="top" wrapText="1"/>
    </xf>
    <xf numFmtId="0" fontId="1" fillId="0" borderId="3" xfId="6" applyBorder="1" applyAlignment="1">
      <alignment horizontal="left"/>
    </xf>
    <xf numFmtId="0" fontId="20" fillId="0" borderId="3" xfId="6" applyFont="1" applyBorder="1" applyAlignment="1">
      <alignment horizontal="left" vertical="top"/>
    </xf>
  </cellXfs>
  <cellStyles count="12">
    <cellStyle name="Comma" xfId="1" builtinId="3"/>
    <cellStyle name="Comma 2" xfId="7" xr:uid="{C69E1A6E-3B27-4C66-BE78-591342D6B73C}"/>
    <cellStyle name="Normal" xfId="0" builtinId="0"/>
    <cellStyle name="Normal 2" xfId="2" xr:uid="{00000000-0005-0000-0000-000031000000}"/>
    <cellStyle name="Normal 2 2" xfId="8" xr:uid="{D22BFD70-5634-4ADB-B9A2-FF066E987733}"/>
    <cellStyle name="Normal 3" xfId="6" xr:uid="{9FB76E27-C43D-4F2A-986A-AF865E66DA2D}"/>
    <cellStyle name="Normal 4" xfId="3" xr:uid="{00000000-0005-0000-0000-000032000000}"/>
    <cellStyle name="Normal 4 2" xfId="9" xr:uid="{1414EBA4-CBE5-4028-80D8-D511DD0D8989}"/>
    <cellStyle name="Normal 5" xfId="4" xr:uid="{00000000-0005-0000-0000-000033000000}"/>
    <cellStyle name="Normal 5 2" xfId="10" xr:uid="{A58C1EFD-FB33-4732-85F4-9E1F0090CBC5}"/>
    <cellStyle name="Percent 2 10" xfId="5" xr:uid="{00000000-0005-0000-0000-000034000000}"/>
    <cellStyle name="Percent 2 10 2" xfId="11" xr:uid="{F1DF8CA5-028A-4C73-B875-0F0F8E293C2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L72"/>
  <sheetViews>
    <sheetView tabSelected="1" topLeftCell="B1" workbookViewId="0">
      <selection activeCell="K6" sqref="K6"/>
    </sheetView>
  </sheetViews>
  <sheetFormatPr defaultColWidth="9" defaultRowHeight="15"/>
  <cols>
    <col min="3" max="3" width="13.7109375" style="1" customWidth="1"/>
    <col min="4" max="4" width="43.5703125" customWidth="1"/>
    <col min="5" max="5" width="7.7109375" style="2" customWidth="1"/>
    <col min="6" max="6" width="5.7109375" style="3" customWidth="1"/>
    <col min="7" max="7" width="11.85546875" style="3" customWidth="1"/>
    <col min="8" max="8" width="14.5703125" style="1" customWidth="1"/>
    <col min="9" max="9" width="32.28515625" customWidth="1"/>
  </cols>
  <sheetData>
    <row r="2" spans="3:10" ht="28.5">
      <c r="C2" s="54" t="s">
        <v>73</v>
      </c>
      <c r="D2" s="55"/>
      <c r="E2" s="55"/>
      <c r="F2" s="55"/>
      <c r="G2" s="55"/>
      <c r="H2" s="55"/>
      <c r="I2" s="56"/>
    </row>
    <row r="3" spans="3:10">
      <c r="C3" s="4"/>
      <c r="D3" s="5"/>
      <c r="E3" s="5"/>
      <c r="F3" s="6"/>
      <c r="G3" s="5"/>
      <c r="H3" s="6"/>
      <c r="I3" s="33"/>
    </row>
    <row r="4" spans="3:10" ht="18.75">
      <c r="C4" s="7" t="s">
        <v>0</v>
      </c>
      <c r="D4" s="8" t="s">
        <v>55</v>
      </c>
      <c r="E4" s="9"/>
      <c r="F4" s="57" t="s">
        <v>82</v>
      </c>
      <c r="G4" s="58"/>
      <c r="H4" s="58"/>
      <c r="I4" s="59"/>
    </row>
    <row r="5" spans="3:10" ht="18.75">
      <c r="C5" s="7" t="s">
        <v>1</v>
      </c>
      <c r="D5" s="8" t="s">
        <v>2</v>
      </c>
      <c r="E5" s="9"/>
      <c r="F5" s="10"/>
      <c r="G5" s="11"/>
      <c r="H5" s="12"/>
      <c r="I5" s="34"/>
    </row>
    <row r="6" spans="3:10" ht="18.75">
      <c r="C6" s="7" t="s">
        <v>3</v>
      </c>
      <c r="D6" s="8" t="s">
        <v>56</v>
      </c>
      <c r="E6" s="9"/>
      <c r="F6" s="10"/>
      <c r="G6" s="11"/>
      <c r="H6" s="13"/>
      <c r="I6" s="35"/>
    </row>
    <row r="7" spans="3:10" ht="18.75">
      <c r="C7" s="7" t="s">
        <v>4</v>
      </c>
      <c r="D7" s="8" t="s">
        <v>57</v>
      </c>
      <c r="E7" s="9"/>
      <c r="F7" s="10"/>
      <c r="G7" s="11"/>
      <c r="H7" s="13"/>
      <c r="I7" s="35"/>
    </row>
    <row r="8" spans="3:10">
      <c r="C8" s="14"/>
      <c r="D8" s="15"/>
      <c r="E8" s="15"/>
      <c r="F8" s="16"/>
      <c r="G8" s="15"/>
      <c r="H8" s="16"/>
      <c r="I8" s="36"/>
    </row>
    <row r="9" spans="3:10">
      <c r="C9" s="17" t="s">
        <v>5</v>
      </c>
      <c r="D9" s="18"/>
      <c r="E9" s="18"/>
      <c r="F9" s="19"/>
      <c r="G9" s="18"/>
      <c r="H9" s="19"/>
      <c r="I9" s="37"/>
    </row>
    <row r="10" spans="3:10">
      <c r="C10" s="20" t="s">
        <v>6</v>
      </c>
      <c r="D10" s="21" t="s">
        <v>7</v>
      </c>
      <c r="E10" s="21" t="s">
        <v>20</v>
      </c>
      <c r="F10" s="20" t="s">
        <v>8</v>
      </c>
      <c r="G10" s="20" t="s">
        <v>9</v>
      </c>
      <c r="H10" s="20" t="s">
        <v>10</v>
      </c>
      <c r="I10" s="38" t="s">
        <v>11</v>
      </c>
    </row>
    <row r="11" spans="3:10" ht="25.5">
      <c r="C11" s="20">
        <v>1</v>
      </c>
      <c r="D11" s="41" t="s">
        <v>22</v>
      </c>
      <c r="E11" s="43" t="s">
        <v>15</v>
      </c>
      <c r="F11" s="44">
        <v>5</v>
      </c>
      <c r="G11" s="45">
        <v>140</v>
      </c>
      <c r="H11" s="46">
        <f>G11*F11</f>
        <v>700</v>
      </c>
      <c r="I11" s="39"/>
      <c r="J11" s="3"/>
    </row>
    <row r="12" spans="3:10">
      <c r="C12" s="20">
        <v>2</v>
      </c>
      <c r="D12" s="42" t="s">
        <v>23</v>
      </c>
      <c r="E12" s="43" t="s">
        <v>16</v>
      </c>
      <c r="F12" s="44">
        <v>5</v>
      </c>
      <c r="G12" s="45">
        <v>140</v>
      </c>
      <c r="H12" s="46">
        <f>G12*F12</f>
        <v>700</v>
      </c>
      <c r="I12" s="40"/>
      <c r="J12" s="3"/>
    </row>
    <row r="13" spans="3:10">
      <c r="C13" s="20">
        <v>3</v>
      </c>
      <c r="D13" s="42" t="s">
        <v>24</v>
      </c>
      <c r="E13" s="43" t="s">
        <v>16</v>
      </c>
      <c r="F13" s="44">
        <v>5</v>
      </c>
      <c r="G13" s="45">
        <v>140</v>
      </c>
      <c r="H13" s="46">
        <f>G13*F13</f>
        <v>700</v>
      </c>
      <c r="I13" s="40"/>
      <c r="J13" s="3"/>
    </row>
    <row r="14" spans="3:10" ht="25.5">
      <c r="C14" s="20">
        <v>4</v>
      </c>
      <c r="D14" s="41" t="s">
        <v>76</v>
      </c>
      <c r="E14" s="43" t="s">
        <v>16</v>
      </c>
      <c r="F14" s="44">
        <v>5</v>
      </c>
      <c r="G14" s="45">
        <v>195</v>
      </c>
      <c r="H14" s="46">
        <f t="shared" ref="H14:H54" si="0">G14*F14</f>
        <v>975</v>
      </c>
      <c r="I14" s="40"/>
      <c r="J14" s="3"/>
    </row>
    <row r="15" spans="3:10">
      <c r="C15" s="20">
        <v>5</v>
      </c>
      <c r="D15" s="42" t="s">
        <v>21</v>
      </c>
      <c r="E15" s="43" t="s">
        <v>17</v>
      </c>
      <c r="F15" s="44">
        <v>5</v>
      </c>
      <c r="G15" s="45">
        <v>180</v>
      </c>
      <c r="H15" s="46">
        <f t="shared" si="0"/>
        <v>900</v>
      </c>
      <c r="I15" s="40"/>
      <c r="J15" s="3"/>
    </row>
    <row r="16" spans="3:10" ht="25.5">
      <c r="C16" s="20">
        <v>6</v>
      </c>
      <c r="D16" s="41" t="s">
        <v>77</v>
      </c>
      <c r="E16" s="43" t="s">
        <v>16</v>
      </c>
      <c r="F16" s="44">
        <v>5</v>
      </c>
      <c r="G16" s="45">
        <v>160</v>
      </c>
      <c r="H16" s="46">
        <f t="shared" si="0"/>
        <v>800</v>
      </c>
      <c r="I16" s="40"/>
      <c r="J16" s="3"/>
    </row>
    <row r="17" spans="3:10" ht="25.5">
      <c r="C17" s="20">
        <v>7</v>
      </c>
      <c r="D17" s="41" t="s">
        <v>25</v>
      </c>
      <c r="E17" s="43" t="s">
        <v>16</v>
      </c>
      <c r="F17" s="44">
        <v>5</v>
      </c>
      <c r="G17" s="45">
        <v>160</v>
      </c>
      <c r="H17" s="46">
        <f t="shared" si="0"/>
        <v>800</v>
      </c>
      <c r="I17" s="40"/>
      <c r="J17" s="3"/>
    </row>
    <row r="18" spans="3:10" ht="25.5">
      <c r="C18" s="20">
        <v>8</v>
      </c>
      <c r="D18" s="41" t="s">
        <v>26</v>
      </c>
      <c r="E18" s="43" t="s">
        <v>18</v>
      </c>
      <c r="F18" s="44">
        <v>5</v>
      </c>
      <c r="G18" s="45">
        <v>440</v>
      </c>
      <c r="H18" s="46">
        <f t="shared" si="0"/>
        <v>2200</v>
      </c>
      <c r="I18" s="40"/>
      <c r="J18" s="3"/>
    </row>
    <row r="19" spans="3:10" ht="25.5">
      <c r="C19" s="20">
        <v>9</v>
      </c>
      <c r="D19" s="41" t="s">
        <v>27</v>
      </c>
      <c r="E19" s="43" t="s">
        <v>18</v>
      </c>
      <c r="F19" s="44">
        <v>5</v>
      </c>
      <c r="G19" s="45">
        <v>440</v>
      </c>
      <c r="H19" s="46">
        <f t="shared" si="0"/>
        <v>2200</v>
      </c>
      <c r="I19" s="40"/>
      <c r="J19" s="3"/>
    </row>
    <row r="20" spans="3:10" ht="25.5">
      <c r="C20" s="20">
        <v>10</v>
      </c>
      <c r="D20" s="41" t="s">
        <v>28</v>
      </c>
      <c r="E20" s="43" t="s">
        <v>18</v>
      </c>
      <c r="F20" s="44">
        <v>5</v>
      </c>
      <c r="G20" s="45">
        <v>440</v>
      </c>
      <c r="H20" s="46">
        <f t="shared" si="0"/>
        <v>2200</v>
      </c>
      <c r="I20" s="40"/>
      <c r="J20" s="3"/>
    </row>
    <row r="21" spans="3:10" ht="25.5">
      <c r="C21" s="20">
        <v>11</v>
      </c>
      <c r="D21" s="41" t="s">
        <v>29</v>
      </c>
      <c r="E21" s="43" t="s">
        <v>18</v>
      </c>
      <c r="F21" s="44">
        <v>5</v>
      </c>
      <c r="G21" s="45">
        <v>440</v>
      </c>
      <c r="H21" s="46">
        <f t="shared" si="0"/>
        <v>2200</v>
      </c>
      <c r="I21" s="40"/>
      <c r="J21" s="3"/>
    </row>
    <row r="22" spans="3:10" ht="25.5">
      <c r="C22" s="20">
        <v>12</v>
      </c>
      <c r="D22" s="41" t="s">
        <v>30</v>
      </c>
      <c r="E22" s="43" t="s">
        <v>17</v>
      </c>
      <c r="F22" s="44">
        <v>5</v>
      </c>
      <c r="G22" s="45">
        <v>225</v>
      </c>
      <c r="H22" s="46">
        <f t="shared" si="0"/>
        <v>1125</v>
      </c>
      <c r="I22" s="40"/>
      <c r="J22" s="3"/>
    </row>
    <row r="23" spans="3:10" ht="25.5">
      <c r="C23" s="20">
        <v>13</v>
      </c>
      <c r="D23" s="41" t="s">
        <v>31</v>
      </c>
      <c r="E23" s="43" t="s">
        <v>17</v>
      </c>
      <c r="F23" s="44">
        <v>5</v>
      </c>
      <c r="G23" s="45">
        <v>225</v>
      </c>
      <c r="H23" s="46">
        <f t="shared" si="0"/>
        <v>1125</v>
      </c>
      <c r="I23" s="40"/>
      <c r="J23" s="3"/>
    </row>
    <row r="24" spans="3:10" ht="25.5">
      <c r="C24" s="20">
        <v>14</v>
      </c>
      <c r="D24" s="41" t="s">
        <v>32</v>
      </c>
      <c r="E24" s="43" t="s">
        <v>17</v>
      </c>
      <c r="F24" s="44">
        <v>5</v>
      </c>
      <c r="G24" s="45">
        <v>225</v>
      </c>
      <c r="H24" s="46">
        <f t="shared" si="0"/>
        <v>1125</v>
      </c>
      <c r="I24" s="40"/>
      <c r="J24" s="3"/>
    </row>
    <row r="25" spans="3:10" ht="25.5">
      <c r="C25" s="20">
        <v>15</v>
      </c>
      <c r="D25" s="41" t="s">
        <v>33</v>
      </c>
      <c r="E25" s="43" t="s">
        <v>17</v>
      </c>
      <c r="F25" s="44">
        <v>5</v>
      </c>
      <c r="G25" s="45">
        <v>225</v>
      </c>
      <c r="H25" s="46">
        <f t="shared" si="0"/>
        <v>1125</v>
      </c>
      <c r="I25" s="40"/>
      <c r="J25" s="3"/>
    </row>
    <row r="26" spans="3:10" ht="25.5">
      <c r="C26" s="20">
        <v>16</v>
      </c>
      <c r="D26" s="41" t="s">
        <v>34</v>
      </c>
      <c r="E26" s="43" t="s">
        <v>17</v>
      </c>
      <c r="F26" s="44">
        <v>5</v>
      </c>
      <c r="G26" s="45">
        <v>225</v>
      </c>
      <c r="H26" s="46">
        <f t="shared" si="0"/>
        <v>1125</v>
      </c>
      <c r="I26" s="40"/>
      <c r="J26" s="3"/>
    </row>
    <row r="27" spans="3:10" ht="25.5">
      <c r="C27" s="20">
        <v>17</v>
      </c>
      <c r="D27" s="41" t="s">
        <v>35</v>
      </c>
      <c r="E27" s="43" t="s">
        <v>17</v>
      </c>
      <c r="F27" s="44">
        <v>5</v>
      </c>
      <c r="G27" s="45">
        <v>225</v>
      </c>
      <c r="H27" s="46">
        <f t="shared" si="0"/>
        <v>1125</v>
      </c>
      <c r="I27" s="40"/>
      <c r="J27" s="3"/>
    </row>
    <row r="28" spans="3:10" ht="25.5">
      <c r="C28" s="20">
        <v>18</v>
      </c>
      <c r="D28" s="41" t="s">
        <v>36</v>
      </c>
      <c r="E28" s="43" t="s">
        <v>17</v>
      </c>
      <c r="F28" s="44">
        <v>5</v>
      </c>
      <c r="G28" s="45">
        <v>225</v>
      </c>
      <c r="H28" s="46">
        <f t="shared" si="0"/>
        <v>1125</v>
      </c>
      <c r="I28" s="40"/>
      <c r="J28" s="3"/>
    </row>
    <row r="29" spans="3:10" ht="25.5">
      <c r="C29" s="20">
        <v>19</v>
      </c>
      <c r="D29" s="41" t="s">
        <v>37</v>
      </c>
      <c r="E29" s="43" t="s">
        <v>17</v>
      </c>
      <c r="F29" s="44">
        <v>5</v>
      </c>
      <c r="G29" s="45">
        <v>225</v>
      </c>
      <c r="H29" s="46">
        <f t="shared" si="0"/>
        <v>1125</v>
      </c>
      <c r="I29" s="40"/>
      <c r="J29" s="3"/>
    </row>
    <row r="30" spans="3:10" ht="25.5">
      <c r="C30" s="20">
        <v>20</v>
      </c>
      <c r="D30" s="41" t="s">
        <v>38</v>
      </c>
      <c r="E30" s="43" t="s">
        <v>17</v>
      </c>
      <c r="F30" s="44">
        <v>5</v>
      </c>
      <c r="G30" s="45">
        <v>225</v>
      </c>
      <c r="H30" s="46">
        <f t="shared" si="0"/>
        <v>1125</v>
      </c>
      <c r="I30" s="40"/>
      <c r="J30" s="3"/>
    </row>
    <row r="31" spans="3:10" ht="25.5">
      <c r="C31" s="20">
        <v>21</v>
      </c>
      <c r="D31" s="41" t="s">
        <v>39</v>
      </c>
      <c r="E31" s="43" t="s">
        <v>17</v>
      </c>
      <c r="F31" s="44">
        <v>5</v>
      </c>
      <c r="G31" s="45">
        <v>225</v>
      </c>
      <c r="H31" s="46">
        <f t="shared" si="0"/>
        <v>1125</v>
      </c>
      <c r="I31" s="40"/>
      <c r="J31" s="3"/>
    </row>
    <row r="32" spans="3:10" ht="25.5">
      <c r="C32" s="20">
        <v>22</v>
      </c>
      <c r="D32" s="41" t="s">
        <v>40</v>
      </c>
      <c r="E32" s="43" t="s">
        <v>17</v>
      </c>
      <c r="F32" s="44">
        <v>5</v>
      </c>
      <c r="G32" s="45">
        <v>225</v>
      </c>
      <c r="H32" s="46">
        <f t="shared" si="0"/>
        <v>1125</v>
      </c>
      <c r="I32" s="40"/>
      <c r="J32" s="3"/>
    </row>
    <row r="33" spans="3:12" ht="25.5">
      <c r="C33" s="20">
        <v>23</v>
      </c>
      <c r="D33" s="41" t="s">
        <v>41</v>
      </c>
      <c r="E33" s="43" t="s">
        <v>17</v>
      </c>
      <c r="F33" s="44">
        <v>5</v>
      </c>
      <c r="G33" s="45">
        <v>225</v>
      </c>
      <c r="H33" s="46">
        <f t="shared" si="0"/>
        <v>1125</v>
      </c>
      <c r="I33" s="40"/>
      <c r="J33" s="3"/>
    </row>
    <row r="34" spans="3:12" ht="25.5">
      <c r="C34" s="20">
        <v>24</v>
      </c>
      <c r="D34" s="41" t="s">
        <v>42</v>
      </c>
      <c r="E34" s="43" t="s">
        <v>17</v>
      </c>
      <c r="F34" s="44">
        <v>5</v>
      </c>
      <c r="G34" s="45">
        <v>225</v>
      </c>
      <c r="H34" s="46">
        <f t="shared" si="0"/>
        <v>1125</v>
      </c>
      <c r="I34" s="40"/>
      <c r="J34" s="3"/>
    </row>
    <row r="35" spans="3:12" ht="25.5">
      <c r="C35" s="20">
        <v>25</v>
      </c>
      <c r="D35" s="41" t="s">
        <v>43</v>
      </c>
      <c r="E35" s="43" t="s">
        <v>17</v>
      </c>
      <c r="F35" s="44">
        <v>5</v>
      </c>
      <c r="G35" s="45">
        <v>225</v>
      </c>
      <c r="H35" s="46">
        <f t="shared" si="0"/>
        <v>1125</v>
      </c>
      <c r="I35" s="40"/>
      <c r="J35" s="3"/>
    </row>
    <row r="36" spans="3:12" ht="25.5">
      <c r="C36" s="20">
        <v>26</v>
      </c>
      <c r="D36" s="41" t="s">
        <v>44</v>
      </c>
      <c r="E36" s="43" t="s">
        <v>17</v>
      </c>
      <c r="F36" s="44">
        <v>5</v>
      </c>
      <c r="G36" s="45">
        <v>225</v>
      </c>
      <c r="H36" s="46">
        <f t="shared" si="0"/>
        <v>1125</v>
      </c>
      <c r="I36" s="40"/>
      <c r="J36" s="3"/>
    </row>
    <row r="37" spans="3:12" ht="25.5">
      <c r="C37" s="20">
        <v>27</v>
      </c>
      <c r="D37" s="41" t="s">
        <v>45</v>
      </c>
      <c r="E37" s="43" t="s">
        <v>17</v>
      </c>
      <c r="F37" s="44">
        <v>5</v>
      </c>
      <c r="G37" s="45">
        <v>225</v>
      </c>
      <c r="H37" s="46">
        <f t="shared" si="0"/>
        <v>1125</v>
      </c>
      <c r="I37" s="40"/>
      <c r="J37" s="3"/>
    </row>
    <row r="38" spans="3:12">
      <c r="C38" s="20">
        <v>28</v>
      </c>
      <c r="D38" s="42" t="s">
        <v>46</v>
      </c>
      <c r="E38" s="43" t="s">
        <v>17</v>
      </c>
      <c r="F38" s="44">
        <v>5</v>
      </c>
      <c r="G38" s="45">
        <v>180</v>
      </c>
      <c r="H38" s="46">
        <f t="shared" si="0"/>
        <v>900</v>
      </c>
      <c r="I38" s="40"/>
      <c r="J38" s="3"/>
    </row>
    <row r="39" spans="3:12">
      <c r="C39" s="20">
        <v>29</v>
      </c>
      <c r="D39" s="42" t="s">
        <v>47</v>
      </c>
      <c r="E39" s="43" t="s">
        <v>17</v>
      </c>
      <c r="F39" s="44">
        <v>5</v>
      </c>
      <c r="G39" s="45">
        <v>180</v>
      </c>
      <c r="H39" s="46">
        <f t="shared" si="0"/>
        <v>900</v>
      </c>
      <c r="I39" s="40"/>
      <c r="J39" s="3"/>
    </row>
    <row r="40" spans="3:12">
      <c r="C40" s="20">
        <v>30</v>
      </c>
      <c r="D40" s="42" t="s">
        <v>48</v>
      </c>
      <c r="E40" s="43" t="s">
        <v>17</v>
      </c>
      <c r="F40" s="44">
        <v>5</v>
      </c>
      <c r="G40" s="45">
        <v>180</v>
      </c>
      <c r="H40" s="46">
        <f t="shared" si="0"/>
        <v>900</v>
      </c>
      <c r="I40" s="40"/>
      <c r="J40" s="3"/>
    </row>
    <row r="41" spans="3:12">
      <c r="C41" s="20">
        <v>31</v>
      </c>
      <c r="D41" s="42" t="s">
        <v>49</v>
      </c>
      <c r="E41" s="43" t="s">
        <v>17</v>
      </c>
      <c r="F41" s="44">
        <v>5</v>
      </c>
      <c r="G41" s="45">
        <v>180</v>
      </c>
      <c r="H41" s="46">
        <f t="shared" si="0"/>
        <v>900</v>
      </c>
      <c r="I41" s="40"/>
      <c r="J41" s="3"/>
      <c r="L41" s="52"/>
    </row>
    <row r="42" spans="3:12" ht="25.5">
      <c r="C42" s="20">
        <v>32</v>
      </c>
      <c r="D42" s="41" t="s">
        <v>50</v>
      </c>
      <c r="E42" s="43" t="s">
        <v>17</v>
      </c>
      <c r="F42" s="44">
        <v>5</v>
      </c>
      <c r="G42" s="45">
        <v>225</v>
      </c>
      <c r="H42" s="46">
        <f t="shared" si="0"/>
        <v>1125</v>
      </c>
      <c r="I42" s="40"/>
      <c r="J42" s="3"/>
    </row>
    <row r="43" spans="3:12" ht="25.5">
      <c r="C43" s="20">
        <v>33</v>
      </c>
      <c r="D43" s="41" t="s">
        <v>80</v>
      </c>
      <c r="E43" s="43" t="s">
        <v>19</v>
      </c>
      <c r="F43" s="44">
        <v>145</v>
      </c>
      <c r="G43" s="45">
        <v>160</v>
      </c>
      <c r="H43" s="46">
        <f t="shared" si="0"/>
        <v>23200</v>
      </c>
      <c r="I43" s="40"/>
      <c r="J43" s="3"/>
    </row>
    <row r="44" spans="3:12" ht="25.5">
      <c r="C44" s="20">
        <v>34</v>
      </c>
      <c r="D44" s="41" t="s">
        <v>51</v>
      </c>
      <c r="E44" s="43" t="s">
        <v>19</v>
      </c>
      <c r="F44" s="44">
        <v>5</v>
      </c>
      <c r="G44" s="45">
        <v>160</v>
      </c>
      <c r="H44" s="46">
        <f t="shared" si="0"/>
        <v>800</v>
      </c>
      <c r="I44" s="40"/>
      <c r="J44" s="3"/>
    </row>
    <row r="45" spans="3:12" ht="25.5">
      <c r="C45" s="20">
        <v>35</v>
      </c>
      <c r="D45" s="41" t="s">
        <v>79</v>
      </c>
      <c r="E45" s="43" t="s">
        <v>17</v>
      </c>
      <c r="F45" s="44">
        <v>5</v>
      </c>
      <c r="G45" s="45">
        <v>225</v>
      </c>
      <c r="H45" s="46">
        <f t="shared" si="0"/>
        <v>1125</v>
      </c>
      <c r="I45" s="40"/>
      <c r="J45" s="3"/>
    </row>
    <row r="46" spans="3:12" ht="25.5">
      <c r="C46" s="20">
        <v>36</v>
      </c>
      <c r="D46" s="41" t="s">
        <v>52</v>
      </c>
      <c r="E46" s="43" t="s">
        <v>17</v>
      </c>
      <c r="F46" s="44">
        <v>5</v>
      </c>
      <c r="G46" s="45">
        <v>225</v>
      </c>
      <c r="H46" s="46">
        <f t="shared" si="0"/>
        <v>1125</v>
      </c>
      <c r="I46" s="40"/>
      <c r="J46" s="3"/>
    </row>
    <row r="47" spans="3:12" ht="25.5">
      <c r="C47" s="20">
        <v>37</v>
      </c>
      <c r="D47" s="41" t="s">
        <v>53</v>
      </c>
      <c r="E47" s="43" t="s">
        <v>17</v>
      </c>
      <c r="F47" s="44">
        <v>5</v>
      </c>
      <c r="G47" s="45">
        <v>225</v>
      </c>
      <c r="H47" s="46">
        <f t="shared" si="0"/>
        <v>1125</v>
      </c>
      <c r="I47" s="40"/>
      <c r="J47" s="3"/>
    </row>
    <row r="48" spans="3:12" ht="25.5">
      <c r="C48" s="20">
        <v>38</v>
      </c>
      <c r="D48" s="41" t="s">
        <v>54</v>
      </c>
      <c r="E48" s="43" t="s">
        <v>17</v>
      </c>
      <c r="F48" s="44">
        <v>5</v>
      </c>
      <c r="G48" s="45">
        <v>225</v>
      </c>
      <c r="H48" s="46">
        <f t="shared" si="0"/>
        <v>1125</v>
      </c>
      <c r="I48" s="40"/>
      <c r="J48" s="3"/>
    </row>
    <row r="49" spans="3:10" ht="25.5">
      <c r="C49" s="20">
        <v>39</v>
      </c>
      <c r="D49" s="41" t="s">
        <v>78</v>
      </c>
      <c r="E49" s="43" t="s">
        <v>17</v>
      </c>
      <c r="F49" s="44">
        <v>5</v>
      </c>
      <c r="G49" s="45">
        <v>225</v>
      </c>
      <c r="H49" s="46">
        <f t="shared" si="0"/>
        <v>1125</v>
      </c>
      <c r="I49" s="40"/>
      <c r="J49" s="3"/>
    </row>
    <row r="50" spans="3:10">
      <c r="C50" s="20">
        <v>40</v>
      </c>
      <c r="D50" s="41" t="s">
        <v>74</v>
      </c>
      <c r="E50" s="43">
        <v>1</v>
      </c>
      <c r="F50" s="44">
        <v>184</v>
      </c>
      <c r="G50" s="45">
        <v>12</v>
      </c>
      <c r="H50" s="46">
        <f t="shared" si="0"/>
        <v>2208</v>
      </c>
      <c r="I50" s="40"/>
      <c r="J50" s="3"/>
    </row>
    <row r="51" spans="3:10" ht="25.5">
      <c r="C51" s="20">
        <v>41</v>
      </c>
      <c r="D51" s="41" t="s">
        <v>81</v>
      </c>
      <c r="E51" s="43" t="s">
        <v>17</v>
      </c>
      <c r="F51" s="44">
        <v>10</v>
      </c>
      <c r="G51" s="45">
        <v>225</v>
      </c>
      <c r="H51" s="46">
        <f t="shared" si="0"/>
        <v>2250</v>
      </c>
      <c r="I51" s="40"/>
      <c r="J51" s="3"/>
    </row>
    <row r="52" spans="3:10">
      <c r="C52" s="20">
        <v>42</v>
      </c>
      <c r="D52" s="41" t="s">
        <v>75</v>
      </c>
      <c r="E52" s="43" t="s">
        <v>16</v>
      </c>
      <c r="F52" s="44">
        <v>6</v>
      </c>
      <c r="G52" s="45">
        <v>195</v>
      </c>
      <c r="H52" s="46">
        <f t="shared" si="0"/>
        <v>1170</v>
      </c>
      <c r="I52" s="40"/>
      <c r="J52" s="3"/>
    </row>
    <row r="53" spans="3:10">
      <c r="C53" s="20">
        <v>43</v>
      </c>
      <c r="D53" s="47" t="s">
        <v>58</v>
      </c>
      <c r="E53" s="24">
        <v>1</v>
      </c>
      <c r="F53" s="22">
        <v>1</v>
      </c>
      <c r="G53" s="22">
        <v>1800</v>
      </c>
      <c r="H53" s="25">
        <f t="shared" si="0"/>
        <v>1800</v>
      </c>
      <c r="I53" s="40"/>
      <c r="J53" s="53"/>
    </row>
    <row r="54" spans="3:10">
      <c r="C54" s="20">
        <v>44</v>
      </c>
      <c r="D54" s="47" t="s">
        <v>59</v>
      </c>
      <c r="E54" s="24">
        <v>1</v>
      </c>
      <c r="F54" s="22">
        <v>1</v>
      </c>
      <c r="G54" s="22">
        <v>3000</v>
      </c>
      <c r="H54" s="25">
        <f t="shared" si="0"/>
        <v>3000</v>
      </c>
      <c r="I54" s="40"/>
      <c r="J54" s="53"/>
    </row>
    <row r="55" spans="3:10">
      <c r="C55" s="26"/>
      <c r="D55" s="60" t="s">
        <v>12</v>
      </c>
      <c r="E55" s="60"/>
      <c r="F55" s="60"/>
      <c r="G55" s="27"/>
      <c r="H55" s="28">
        <f>SUM(H11:H54)</f>
        <v>77153</v>
      </c>
      <c r="I55" s="39"/>
    </row>
    <row r="56" spans="3:10" ht="15" customHeight="1">
      <c r="C56" s="29"/>
      <c r="D56" s="60" t="s">
        <v>13</v>
      </c>
      <c r="E56" s="60"/>
      <c r="F56" s="60"/>
      <c r="G56" s="30">
        <v>0.18</v>
      </c>
      <c r="H56" s="23">
        <f>SUM(H55*G56)</f>
        <v>13887.539999999999</v>
      </c>
      <c r="I56" s="39"/>
    </row>
    <row r="57" spans="3:10">
      <c r="C57" s="29"/>
      <c r="D57" s="60" t="s">
        <v>14</v>
      </c>
      <c r="E57" s="60"/>
      <c r="F57" s="60"/>
      <c r="G57" s="31"/>
      <c r="H57" s="32">
        <f>SUM(H55:H56)</f>
        <v>91040.54</v>
      </c>
      <c r="I57" s="39"/>
    </row>
    <row r="58" spans="3:10">
      <c r="C58" s="61" t="s">
        <v>60</v>
      </c>
      <c r="D58" s="61"/>
      <c r="E58" s="61"/>
      <c r="F58" s="61"/>
      <c r="G58" s="61"/>
      <c r="H58" s="61"/>
      <c r="I58" s="61"/>
    </row>
    <row r="59" spans="3:10">
      <c r="C59" s="48">
        <v>1</v>
      </c>
      <c r="D59" s="63" t="s">
        <v>61</v>
      </c>
      <c r="E59" s="63"/>
      <c r="F59" s="63"/>
      <c r="G59" s="63"/>
      <c r="H59" s="63"/>
      <c r="I59" s="63"/>
    </row>
    <row r="60" spans="3:10">
      <c r="C60" s="49">
        <v>2</v>
      </c>
      <c r="D60" s="64" t="s">
        <v>62</v>
      </c>
      <c r="E60" s="64"/>
      <c r="F60" s="64"/>
      <c r="G60" s="64"/>
      <c r="H60" s="64"/>
      <c r="I60" s="64"/>
    </row>
    <row r="61" spans="3:10">
      <c r="C61" s="49">
        <v>3</v>
      </c>
      <c r="D61" s="64" t="s">
        <v>63</v>
      </c>
      <c r="E61" s="64"/>
      <c r="F61" s="64"/>
      <c r="G61" s="64"/>
      <c r="H61" s="64"/>
      <c r="I61" s="64"/>
    </row>
    <row r="62" spans="3:10">
      <c r="C62" s="48">
        <v>4</v>
      </c>
      <c r="D62" s="63" t="s">
        <v>64</v>
      </c>
      <c r="E62" s="63"/>
      <c r="F62" s="63"/>
      <c r="G62" s="63"/>
      <c r="H62" s="63"/>
      <c r="I62" s="63"/>
    </row>
    <row r="63" spans="3:10">
      <c r="C63" s="50">
        <v>6</v>
      </c>
      <c r="D63" s="63" t="s">
        <v>65</v>
      </c>
      <c r="E63" s="63"/>
      <c r="F63" s="63"/>
      <c r="G63" s="63"/>
      <c r="H63" s="63"/>
      <c r="I63" s="63"/>
    </row>
    <row r="64" spans="3:10">
      <c r="C64" s="49">
        <v>7</v>
      </c>
      <c r="D64" s="64" t="s">
        <v>66</v>
      </c>
      <c r="E64" s="64"/>
      <c r="F64" s="64"/>
      <c r="G64" s="64"/>
      <c r="H64" s="64"/>
      <c r="I64" s="64"/>
    </row>
    <row r="65" spans="3:9">
      <c r="C65" s="48">
        <v>8</v>
      </c>
      <c r="D65" s="63" t="s">
        <v>67</v>
      </c>
      <c r="E65" s="63"/>
      <c r="F65" s="63"/>
      <c r="G65" s="63"/>
      <c r="H65" s="63"/>
      <c r="I65" s="63"/>
    </row>
    <row r="66" spans="3:9">
      <c r="C66" s="49">
        <v>9</v>
      </c>
      <c r="D66" s="64" t="s">
        <v>68</v>
      </c>
      <c r="E66" s="64"/>
      <c r="F66" s="64"/>
      <c r="G66" s="64"/>
      <c r="H66" s="64"/>
      <c r="I66" s="64"/>
    </row>
    <row r="67" spans="3:9">
      <c r="C67" s="67"/>
      <c r="D67" s="67"/>
      <c r="E67" s="67"/>
      <c r="F67" s="67"/>
      <c r="G67" s="67"/>
      <c r="H67" s="67"/>
      <c r="I67" s="67"/>
    </row>
    <row r="68" spans="3:9">
      <c r="C68" s="61" t="s">
        <v>69</v>
      </c>
      <c r="D68" s="62"/>
      <c r="E68" s="62"/>
      <c r="F68" s="62"/>
      <c r="G68" s="62"/>
      <c r="H68" s="62"/>
      <c r="I68" s="62"/>
    </row>
    <row r="69" spans="3:9">
      <c r="C69" s="51">
        <v>1</v>
      </c>
      <c r="D69" s="63" t="s">
        <v>70</v>
      </c>
      <c r="E69" s="63"/>
      <c r="F69" s="63"/>
      <c r="G69" s="63"/>
      <c r="H69" s="63"/>
      <c r="I69" s="63"/>
    </row>
    <row r="70" spans="3:9">
      <c r="C70" s="51">
        <v>2</v>
      </c>
      <c r="D70" s="64" t="s">
        <v>71</v>
      </c>
      <c r="E70" s="64"/>
      <c r="F70" s="64"/>
      <c r="G70" s="64"/>
      <c r="H70" s="64"/>
      <c r="I70" s="64"/>
    </row>
    <row r="71" spans="3:9">
      <c r="C71" s="65" t="s">
        <v>72</v>
      </c>
      <c r="D71" s="65"/>
      <c r="E71" s="65"/>
      <c r="F71" s="65"/>
      <c r="G71" s="65"/>
      <c r="H71" s="65"/>
      <c r="I71" s="65"/>
    </row>
    <row r="72" spans="3:9">
      <c r="C72" s="66"/>
      <c r="D72" s="66"/>
      <c r="E72" s="66"/>
      <c r="F72" s="66"/>
      <c r="G72" s="66"/>
      <c r="H72" s="66"/>
      <c r="I72" s="66"/>
    </row>
  </sheetData>
  <mergeCells count="20">
    <mergeCell ref="C58:I58"/>
    <mergeCell ref="D59:I59"/>
    <mergeCell ref="D60:I60"/>
    <mergeCell ref="D61:I61"/>
    <mergeCell ref="D62:I62"/>
    <mergeCell ref="D63:I63"/>
    <mergeCell ref="D64:I64"/>
    <mergeCell ref="D65:I65"/>
    <mergeCell ref="D66:I66"/>
    <mergeCell ref="C67:I67"/>
    <mergeCell ref="C68:I68"/>
    <mergeCell ref="D69:I69"/>
    <mergeCell ref="D70:I70"/>
    <mergeCell ref="C71:I71"/>
    <mergeCell ref="C72:I72"/>
    <mergeCell ref="C2:I2"/>
    <mergeCell ref="F4:I4"/>
    <mergeCell ref="D55:F55"/>
    <mergeCell ref="D56:F56"/>
    <mergeCell ref="D57:F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TFS _ Ahmedabad_Collaterals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Win10</cp:lastModifiedBy>
  <dcterms:created xsi:type="dcterms:W3CDTF">2022-04-17T07:11:00Z</dcterms:created>
  <dcterms:modified xsi:type="dcterms:W3CDTF">2024-01-16T11:28:52Z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12CD9217307D49909D9BBE53BC052B9A_12</vt:lpwstr>
  </property>
  <property fmtid="{D5CDD505-2E9C-101B-9397-08002B2CF9AE}" pid="3" name="KSOProductBuildVer">
    <vt:lpwstr>1033-12.2.0.13359</vt:lpwstr>
  </property>
</Properties>
</file>