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Idli.com\CI &amp; MEP\IDLI\08 BOQ\"/>
    </mc:Choice>
  </mc:AlternateContent>
  <bookViews>
    <workbookView xWindow="0" yWindow="0" windowWidth="20490" windowHeight="7095"/>
  </bookViews>
  <sheets>
    <sheet name="HVAC BOQ" sheetId="1" r:id="rId1"/>
  </sheet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F3" i="1"/>
  <c r="F18" i="1"/>
  <c r="F19" i="1"/>
  <c r="F26" i="1"/>
  <c r="F30" i="1"/>
  <c r="F33" i="1"/>
  <c r="F36" i="1"/>
  <c r="F40" i="1"/>
  <c r="F44" i="1"/>
  <c r="F48" i="1"/>
  <c r="F53" i="1"/>
  <c r="F54" i="1"/>
  <c r="F55" i="1"/>
  <c r="F56" i="1"/>
  <c r="F57" i="1"/>
  <c r="F61" i="1"/>
  <c r="F62" i="1"/>
  <c r="F67" i="1"/>
  <c r="F68" i="1"/>
  <c r="F72" i="1"/>
  <c r="F75" i="1"/>
  <c r="F77" i="1"/>
  <c r="F79" i="1"/>
  <c r="F82" i="1"/>
  <c r="F92" i="1"/>
  <c r="F96" i="1"/>
  <c r="F97" i="1"/>
  <c r="F101" i="1"/>
  <c r="F102" i="1"/>
  <c r="F104" i="1" l="1"/>
  <c r="F7" i="1" s="1"/>
  <c r="F84" i="1"/>
  <c r="F5" i="1" s="1"/>
  <c r="F9" i="1" s="1"/>
  <c r="F106" i="1" s="1"/>
</calcChain>
</file>

<file path=xl/sharedStrings.xml><?xml version="1.0" encoding="utf-8"?>
<sst xmlns="http://schemas.openxmlformats.org/spreadsheetml/2006/main" count="136" uniqueCount="114">
  <si>
    <t>Grand total</t>
  </si>
  <si>
    <t>Sub Total Part C</t>
  </si>
  <si>
    <t>RM</t>
  </si>
  <si>
    <t>8 SWG GI Wire</t>
  </si>
  <si>
    <t>25 mm x 3 mm GI strip</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</si>
  <si>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</si>
  <si>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Earthing</t>
  </si>
  <si>
    <t>Mtrs</t>
  </si>
  <si>
    <t>2C  x  1.5 sqmm</t>
  </si>
  <si>
    <t>ii</t>
  </si>
  <si>
    <t>3 C      x    4 Sq. mm</t>
  </si>
  <si>
    <t>i</t>
  </si>
  <si>
    <t>Supplying, laying, testing and commissioning of XLPE insulated copper  conductor armored FRLS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</si>
  <si>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Cables (FRLS)</t>
  </si>
  <si>
    <t>Set</t>
  </si>
  <si>
    <t>Panel P-01 as described above</t>
  </si>
  <si>
    <r>
      <t xml:space="preserve">1 Nos. 32 Amps TP MCB ( for AHU) and </t>
    </r>
    <r>
      <rPr>
        <b/>
        <i/>
        <sz val="10"/>
        <rFont val="Arial"/>
        <family val="2"/>
      </rPr>
      <t xml:space="preserve">each with </t>
    </r>
    <r>
      <rPr>
        <sz val="11"/>
        <color rgb="FF000000"/>
        <rFont val="Calibri"/>
        <family val="2"/>
        <charset val="1"/>
      </rPr>
      <t xml:space="preserve">following 
- Spare NO / NC Contacts for BMS Integration, Looping with Fire Alarm Panel to trip the Fan in case of Fire. 
- Fully automatic 1.1 KW Motor DOL starter each 20A TP Contactor , ON/OFF push buttons and  on/off/Trip indicating  lights  , A/M selector switch for local/remote operations, CT operated Digital Ammeter, suitable NO &amp; NC Potential free contacts for Interlocking with Fire alarm panel , 9.0 A -15 A O/L relay with inbuilt single phase preventor , selector switches etc as required. 
</t>
    </r>
  </si>
  <si>
    <t>OUTGOING</t>
  </si>
  <si>
    <t>--</t>
  </si>
  <si>
    <t>(1 X 1.1 KW)</t>
  </si>
  <si>
    <t xml:space="preserve">Panel-P01  </t>
  </si>
  <si>
    <t>1.1.1</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</si>
  <si>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</si>
  <si>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 xml:space="preserve">Electrical Control Panel </t>
  </si>
  <si>
    <t>Electrical Works</t>
  </si>
  <si>
    <t>Part C</t>
  </si>
  <si>
    <t>Sub Total Part B</t>
  </si>
  <si>
    <t>200 MM Wide</t>
  </si>
  <si>
    <t>7.6.1</t>
  </si>
  <si>
    <t>Supply,Installation, Testing and Commissioning &amp; fixing of powder coated extruded aluminium Continuos Grills as per specifications</t>
  </si>
  <si>
    <t>Sqm.</t>
  </si>
  <si>
    <t>Supply,Installation, Testing and Commissioning &amp; fixing of powder coated extruded aluminium Supply / Exhaust Air Grills as per specifications</t>
  </si>
  <si>
    <t>Supply,Installation, Testing and Commissioning of multiblade Al volume control Collar / Grille / exhaust Air Opening damper complete with  suitable links, lever and quadrants for manual control of airflow and with suitable links , lever and quadrants for manual control of airflow and neoprene rubber gaskets, nuts, bolts, screws, flanges etc., as per specifications.</t>
  </si>
  <si>
    <t>Supply,Installation, Testing and Commissioning of GI multiblade volume control duct damper complete with neoprene rubber gaskets, nuts, bolts, screws linkages, flanges etc., as per specifications.</t>
  </si>
  <si>
    <t>DUCT ACCESSORIES</t>
  </si>
  <si>
    <t>Sqm</t>
  </si>
  <si>
    <t>15 MM Thick</t>
  </si>
  <si>
    <t>6.2.1</t>
  </si>
  <si>
    <t>Supplying and Application of Acoustic lining within the Supply Air duct with 10 mm thick class 'O' open cell  nitrile Rubber of density 140-160 kg./Cubm. as per spefications.</t>
  </si>
  <si>
    <t>Acoustic Lining</t>
  </si>
  <si>
    <t xml:space="preserve">Sqm.   </t>
  </si>
  <si>
    <t>25 mm thick (Exhaust Duct)</t>
  </si>
  <si>
    <t>6.1.2</t>
  </si>
  <si>
    <t>19 mm thick (AC &amp; Fresh Air Duct)</t>
  </si>
  <si>
    <t>6.1.1</t>
  </si>
  <si>
    <t>Supplying and fixing of closed cell elastomeric insulation of following thickness and density 55 kg/cu.m.and K valueof not less than 0.037W/mk at 20 deg C as per specifications and drawings (For indoor applications) with  factory Laminated 7 mill woven glass cloth</t>
  </si>
  <si>
    <t>Nitrile Rubber Insulation- Class 'O'</t>
  </si>
  <si>
    <t>INSULATION</t>
  </si>
  <si>
    <t xml:space="preserve">1.25 MM (18 Gauge)            </t>
  </si>
  <si>
    <t xml:space="preserve">1.00 MM (20 Gauge)            </t>
  </si>
  <si>
    <t xml:space="preserve">0.80 MM (22 Gauge)  </t>
  </si>
  <si>
    <t>5.2.2</t>
  </si>
  <si>
    <t xml:space="preserve">0.63 MM (24 Gauge)  </t>
  </si>
  <si>
    <t>5.2.1</t>
  </si>
  <si>
    <t xml:space="preserve">Supply,Installation, Testing and Commissioning of site fabricated GSS sheet metal rectangular ducting complete with neoprene rubber gaskets, elbows, splitter dampers, vanes,  hangers, supports etc. as per approved drawings and specifications of following sheet thickness complete as required. </t>
  </si>
  <si>
    <t xml:space="preserve">G.I. Sheet Metal Ducting - Site Fabricated </t>
  </si>
  <si>
    <t>5.1.5</t>
  </si>
  <si>
    <t>5.1.4</t>
  </si>
  <si>
    <t>5.1.3</t>
  </si>
  <si>
    <t>5.1.2</t>
  </si>
  <si>
    <t xml:space="preserve">0.50 MM (26 Gauge)  </t>
  </si>
  <si>
    <t>5.1.1</t>
  </si>
  <si>
    <t>Supply, 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</si>
  <si>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G.I. Sheet Metal Ducting - Factory Fabricated </t>
  </si>
  <si>
    <t>DUCTING</t>
  </si>
  <si>
    <t>Nos</t>
  </si>
  <si>
    <t>40 mm dia</t>
  </si>
  <si>
    <t>Supply, Installation, testing and commissioning of BTU Meter as per specifications given/approved from airport authorities.</t>
  </si>
  <si>
    <t>BTU Meter</t>
  </si>
  <si>
    <t>Mtrs.</t>
  </si>
  <si>
    <t>25 mm dia</t>
  </si>
  <si>
    <t xml:space="preserve">Supply, Installation, testing and commissioning of UPVC condensate drain pipe along with necessary clamps, fittings sich as bends, tees, etc. it shall be insulated with 9 mm thick nitrile foam insulation in tubular form as per specifications. </t>
  </si>
  <si>
    <t>Drain Piping</t>
  </si>
  <si>
    <t>Nos.</t>
  </si>
  <si>
    <t>20mm dia</t>
  </si>
  <si>
    <t>2.5.1</t>
  </si>
  <si>
    <t>Providing and Fixing  of automatic air vent of approved make with insulation valves  as per specifications/drawings</t>
  </si>
  <si>
    <t>4" Dial (Insulated)</t>
  </si>
  <si>
    <t>2.4.1</t>
  </si>
  <si>
    <t>Dial Presure Guages (glycerine filled Type) with SS Encasing with isolating valve &amp; piping etc.The gauge should be with appropriate range and valve and fitted with probe suitable for binder test point application as well.</t>
  </si>
  <si>
    <t>6" long (Insulated)</t>
  </si>
  <si>
    <t>2.3.1</t>
  </si>
  <si>
    <t>Providing and Fixing digital type thermometers  with copper well, valve &amp; probe suitable for binder test point application.</t>
  </si>
  <si>
    <t>32 mm dia - PN-16 with insulation same a Chilled water piping</t>
  </si>
  <si>
    <t>2.2.1</t>
  </si>
  <si>
    <t>Providing and Fixing of the following insulated ball valve having a heavy duty forged body as per approved  make. The ball shall be of bronze construction duty chrome plated.</t>
  </si>
  <si>
    <t>Ball valves with Strainer</t>
  </si>
  <si>
    <t>0-20 USGPM (32 mm dia) Insulation as per pipes</t>
  </si>
  <si>
    <t xml:space="preserve">Supply &amp; installation, testing and commissioning of BMS Compatible electronic self balancing valve with integrated two way modulating control valves in a single body. The actuator shall be capable of accepting 230V/ 24V/ 2-10VDC/4-20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t>
  </si>
  <si>
    <t>Dynamic Balancing Valve-PID type</t>
  </si>
  <si>
    <t>Insulated Valves</t>
  </si>
  <si>
    <t>32mm dia with 38mm (25 mm + 13mm) dia thick insulation</t>
  </si>
  <si>
    <t>40mm dia with 38mm (25 mm + 13 mm) dia thick insulation</t>
  </si>
  <si>
    <r>
      <t>Supplying, laying/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PUF/PIR inserts shall be used. Thermal conductivity should not exceed 0.035 W/MK at 0 degree celsius and water vaper resisitance &gt; 7000. Manufactures tapes and adhesive to used only. The pipe supports should also be of nitrile rubber with PUF/PIR inserts and are to be installed as per manufacturer's recomendation. The pipe fittings shall be MS. class for pipes upto 150 mm and for 200mm and above, same material of the pipe shall be usee all bends/ Reducess/ Tee upto 150 mm shall be factory fabricated ready made  MS 'C' class.</t>
    </r>
    <r>
      <rPr>
        <b/>
        <sz val="10"/>
        <rFont val="Arial"/>
        <family val="2"/>
      </rPr>
      <t xml:space="preserve"> Note : Use proper template for marking block colour Arrows pipe. for supply/return.</t>
    </r>
  </si>
  <si>
    <t>Chilled Water Piping with Nitrile Rubber Insulation</t>
  </si>
  <si>
    <t>Low Side Works</t>
  </si>
  <si>
    <t>Part B</t>
  </si>
  <si>
    <t>Amount(Rs.)</t>
  </si>
  <si>
    <t>Rate(Rs.)</t>
  </si>
  <si>
    <t>Qty.</t>
  </si>
  <si>
    <t>Unit</t>
  </si>
  <si>
    <t>Description</t>
  </si>
  <si>
    <t>S.No.</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</si>
  <si>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</si>
  <si>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SCHEDULE OF PRICES - HVAC WORKS R0</t>
  </si>
  <si>
    <t>GRAND TOTAL</t>
  </si>
  <si>
    <t>Part C: Electrical Works</t>
  </si>
  <si>
    <t>C</t>
  </si>
  <si>
    <t>Part B: Low Side Works</t>
  </si>
  <si>
    <t>B</t>
  </si>
  <si>
    <t>Part A: HVAC Equipments</t>
  </si>
  <si>
    <t>A</t>
  </si>
  <si>
    <t>SUMMARY TO SCHEDULE OF PRICES - HVAC WORKS R0</t>
  </si>
  <si>
    <t>IDLI.COM &amp; IRISH HOUSE AT LUCKNOW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</si>
</sst>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0.0"/>
  </numFmts>
  <fonts count="14" x14ac:knownFonts="1">
    <font>
      <sz val="11"/>
      <color rgb="FF000000"/>
      <name val="Calibri"/>
      <family val="2"/>
      <charset val="1"/>
    </font>
    <font>
      <sz val="11"/>
      <color theme="1"/>
      <name val="Calibri"/>
      <family val="2"/>
      <scheme val="minor"/>
    </font>
    <font>
      <sz val="11"/>
      <color rgb="FF000000"/>
      <name val="Calibri"/>
      <family val="2"/>
      <charset val="1"/>
    </font>
    <font>
      <b/>
      <sz val="10"/>
      <name val="Arial"/>
      <family val="2"/>
    </font>
    <font>
      <sz val="10"/>
      <name val="Trebuchet MS"/>
      <family val="2"/>
    </font>
    <font>
      <sz val="10"/>
      <color rgb="FFFF0000"/>
      <name val="Arial"/>
      <family val="2"/>
    </font>
    <font>
      <b/>
      <i/>
      <sz val="10"/>
      <name val="Arial"/>
      <family val="2"/>
    </font>
    <font>
      <b/>
      <u/>
      <sz val="10"/>
      <name val="Arial"/>
      <family val="2"/>
    </font>
    <font>
      <sz val="10"/>
      <name val="Arial"/>
      <family val="2"/>
    </font>
    <font>
      <b/>
      <sz val="11"/>
      <name val="Arial"/>
      <family val="2"/>
    </font>
    <font>
      <sz val="11"/>
      <name val="Garamond"/>
      <family val="1"/>
    </font>
    <font>
      <sz val="11"/>
      <name val="Arial"/>
      <family val="2"/>
    </font>
    <font>
      <sz val="12"/>
      <name val="Arial"/>
      <family val="2"/>
    </font>
    <font>
      <b/>
      <u/>
      <sz val="12"/>
      <name val="Arial"/>
      <family val="2"/>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cellStyleXfs>
  <cellXfs count="120">
    <xf numFmtId="0" fontId="0" fillId="0" borderId="0" xfId="0"/>
    <xf numFmtId="0" fontId="0" fillId="0" borderId="0" xfId="0" applyAlignment="1">
      <alignment vertical="center"/>
    </xf>
    <xf numFmtId="164" fontId="0" fillId="0" borderId="0" xfId="1" applyNumberFormat="1"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top"/>
    </xf>
    <xf numFmtId="164" fontId="3" fillId="0" borderId="1" xfId="1" applyNumberFormat="1" applyFont="1" applyFill="1" applyBorder="1" applyAlignment="1">
      <alignment vertical="center"/>
    </xf>
    <xf numFmtId="164" fontId="0" fillId="0" borderId="4" xfId="0" applyNumberFormat="1" applyBorder="1" applyAlignment="1">
      <alignment vertical="center"/>
    </xf>
    <xf numFmtId="4" fontId="0" fillId="0" borderId="5" xfId="0" applyNumberFormat="1" applyBorder="1" applyAlignment="1">
      <alignment horizontal="right" vertical="center"/>
    </xf>
    <xf numFmtId="0" fontId="0" fillId="0" borderId="5" xfId="0" applyBorder="1" applyAlignment="1">
      <alignment horizontal="center" vertical="center"/>
    </xf>
    <xf numFmtId="0" fontId="0" fillId="0" borderId="5" xfId="0" applyBorder="1" applyAlignment="1">
      <alignment horizontal="justify" vertical="center" wrapText="1"/>
    </xf>
    <xf numFmtId="0" fontId="0" fillId="0" borderId="6" xfId="0" applyBorder="1" applyAlignment="1">
      <alignment horizontal="center" vertical="top"/>
    </xf>
    <xf numFmtId="164" fontId="0" fillId="0" borderId="7" xfId="0" applyNumberFormat="1" applyBorder="1" applyAlignment="1">
      <alignment vertical="center"/>
    </xf>
    <xf numFmtId="4" fontId="0" fillId="0" borderId="8" xfId="0" applyNumberFormat="1" applyBorder="1" applyAlignment="1">
      <alignment horizontal="right" vertical="center"/>
    </xf>
    <xf numFmtId="0" fontId="0" fillId="2" borderId="8" xfId="0"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justify" vertical="center"/>
    </xf>
    <xf numFmtId="165" fontId="0" fillId="0" borderId="9" xfId="0" applyNumberFormat="1" applyBorder="1" applyAlignment="1">
      <alignment horizontal="center" vertical="center"/>
    </xf>
    <xf numFmtId="0" fontId="0" fillId="0" borderId="8" xfId="0" applyBorder="1" applyAlignment="1">
      <alignment horizontal="justify" vertical="center" wrapText="1"/>
    </xf>
    <xf numFmtId="0" fontId="0" fillId="0" borderId="9" xfId="0"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right" vertical="center"/>
    </xf>
    <xf numFmtId="0" fontId="3" fillId="0" borderId="8" xfId="0" applyFont="1" applyBorder="1" applyAlignment="1">
      <alignment horizontal="justify" vertical="center"/>
    </xf>
    <xf numFmtId="165" fontId="3" fillId="0" borderId="9" xfId="0" applyNumberFormat="1" applyFont="1" applyBorder="1" applyAlignment="1">
      <alignment horizontal="center" vertical="center"/>
    </xf>
    <xf numFmtId="0" fontId="4" fillId="0" borderId="0" xfId="0" applyFont="1" applyAlignment="1">
      <alignment vertical="center"/>
    </xf>
    <xf numFmtId="2" fontId="0" fillId="0" borderId="10" xfId="0" applyNumberFormat="1" applyBorder="1" applyAlignment="1">
      <alignment vertical="top"/>
    </xf>
    <xf numFmtId="2" fontId="0" fillId="0" borderId="11" xfId="0" applyNumberFormat="1" applyBorder="1" applyAlignment="1">
      <alignment vertical="top"/>
    </xf>
    <xf numFmtId="0" fontId="0" fillId="0" borderId="11" xfId="0" applyBorder="1" applyAlignment="1">
      <alignment horizontal="center" vertical="center"/>
    </xf>
    <xf numFmtId="0" fontId="0" fillId="0" borderId="11" xfId="0" applyBorder="1" applyAlignment="1">
      <alignment wrapText="1"/>
    </xf>
    <xf numFmtId="165" fontId="0" fillId="0" borderId="12" xfId="0" applyNumberFormat="1" applyBorder="1" applyAlignment="1">
      <alignment horizontal="justify" vertical="center"/>
    </xf>
    <xf numFmtId="43" fontId="0" fillId="0" borderId="7" xfId="1" applyFont="1" applyFill="1" applyBorder="1" applyAlignment="1">
      <alignment vertical="center"/>
    </xf>
    <xf numFmtId="164" fontId="0" fillId="0" borderId="8" xfId="2" applyNumberFormat="1" applyFont="1" applyFill="1" applyBorder="1" applyAlignment="1">
      <alignment vertical="center"/>
    </xf>
    <xf numFmtId="0" fontId="3" fillId="0" borderId="9" xfId="0" applyFont="1" applyBorder="1" applyAlignment="1">
      <alignment horizontal="center" vertical="center"/>
    </xf>
    <xf numFmtId="43" fontId="0" fillId="0" borderId="8" xfId="1" applyFont="1" applyFill="1" applyBorder="1" applyAlignment="1">
      <alignment vertical="center"/>
    </xf>
    <xf numFmtId="0" fontId="3" fillId="0" borderId="8" xfId="0" applyFont="1" applyBorder="1" applyAlignment="1">
      <alignment horizontal="justify" vertical="top" wrapText="1"/>
    </xf>
    <xf numFmtId="0" fontId="5" fillId="0" borderId="0" xfId="0" applyFont="1" applyAlignment="1">
      <alignmen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8" xfId="0" applyFont="1" applyBorder="1" applyAlignment="1">
      <alignment horizontal="justify" vertical="center"/>
    </xf>
    <xf numFmtId="0" fontId="0" fillId="0" borderId="9" xfId="0" quotePrefix="1" applyBorder="1" applyAlignment="1">
      <alignment horizontal="center" vertical="center"/>
    </xf>
    <xf numFmtId="0" fontId="3" fillId="0" borderId="8" xfId="0" applyFont="1" applyBorder="1" applyAlignment="1">
      <alignment vertical="center" wrapText="1"/>
    </xf>
    <xf numFmtId="4" fontId="0" fillId="0" borderId="7" xfId="0" applyNumberFormat="1" applyBorder="1" applyAlignment="1">
      <alignment horizontal="right" vertical="center"/>
    </xf>
    <xf numFmtId="0" fontId="0" fillId="0" borderId="8" xfId="0" quotePrefix="1" applyBorder="1" applyAlignment="1">
      <alignment horizontal="justify" vertical="center" wrapText="1"/>
    </xf>
    <xf numFmtId="0" fontId="0" fillId="0" borderId="9" xfId="0" applyBorder="1" applyAlignment="1">
      <alignment horizontal="center" vertical="top"/>
    </xf>
    <xf numFmtId="164" fontId="0" fillId="0" borderId="7" xfId="1" applyNumberFormat="1" applyFont="1" applyFill="1" applyBorder="1" applyAlignment="1">
      <alignment vertical="center"/>
    </xf>
    <xf numFmtId="164" fontId="0" fillId="0" borderId="8" xfId="1" applyNumberFormat="1" applyFont="1" applyFill="1" applyBorder="1" applyAlignment="1">
      <alignment vertical="top"/>
    </xf>
    <xf numFmtId="164" fontId="0" fillId="0" borderId="8" xfId="3" applyNumberFormat="1" applyFont="1" applyFill="1" applyBorder="1" applyAlignment="1">
      <alignment horizontal="right" vertical="center"/>
    </xf>
    <xf numFmtId="0" fontId="0" fillId="0" borderId="8" xfId="0" applyBorder="1" applyAlignment="1">
      <alignment horizontal="justify" vertical="top"/>
    </xf>
    <xf numFmtId="0" fontId="0" fillId="0" borderId="8" xfId="0" applyBorder="1" applyAlignment="1">
      <alignment horizontal="left" vertical="center"/>
    </xf>
    <xf numFmtId="164" fontId="0" fillId="0" borderId="7" xfId="3" applyNumberFormat="1" applyFont="1" applyFill="1" applyBorder="1" applyAlignment="1">
      <alignment vertical="center"/>
    </xf>
    <xf numFmtId="0" fontId="0" fillId="0" borderId="8" xfId="0" applyBorder="1" applyAlignment="1">
      <alignment vertical="top"/>
    </xf>
    <xf numFmtId="0" fontId="9" fillId="0" borderId="0" xfId="0" applyFont="1"/>
    <xf numFmtId="164" fontId="3" fillId="0" borderId="7" xfId="3" applyNumberFormat="1" applyFont="1" applyFill="1" applyBorder="1"/>
    <xf numFmtId="164" fontId="3" fillId="0" borderId="8" xfId="3" applyNumberFormat="1" applyFont="1" applyFill="1" applyBorder="1"/>
    <xf numFmtId="0" fontId="3" fillId="0" borderId="8" xfId="0" applyFont="1" applyBorder="1" applyAlignment="1">
      <alignment horizontal="center" vertical="center"/>
    </xf>
    <xf numFmtId="164" fontId="0" fillId="0" borderId="7" xfId="3" applyNumberFormat="1" applyFont="1" applyFill="1" applyBorder="1"/>
    <xf numFmtId="164" fontId="0" fillId="0" borderId="8" xfId="3" applyNumberFormat="1" applyFont="1" applyFill="1" applyBorder="1"/>
    <xf numFmtId="0" fontId="0" fillId="0" borderId="8" xfId="0" applyBorder="1" applyAlignment="1">
      <alignment vertical="top" wrapText="1"/>
    </xf>
    <xf numFmtId="0" fontId="0" fillId="0" borderId="0" xfId="0" applyAlignment="1">
      <alignment vertical="center" wrapText="1"/>
    </xf>
    <xf numFmtId="0" fontId="0" fillId="0" borderId="8" xfId="0" applyBorder="1"/>
    <xf numFmtId="0" fontId="0" fillId="0" borderId="8" xfId="0" applyBorder="1" applyAlignment="1">
      <alignment vertical="center"/>
    </xf>
    <xf numFmtId="164" fontId="0" fillId="0" borderId="8" xfId="3" applyNumberFormat="1" applyFont="1" applyFill="1" applyBorder="1" applyAlignment="1">
      <alignment vertical="center"/>
    </xf>
    <xf numFmtId="2" fontId="0" fillId="0" borderId="7" xfId="0" applyNumberFormat="1" applyBorder="1" applyAlignment="1">
      <alignment vertical="top"/>
    </xf>
    <xf numFmtId="2" fontId="0" fillId="0" borderId="8" xfId="0" applyNumberFormat="1" applyBorder="1" applyAlignment="1">
      <alignment vertical="top"/>
    </xf>
    <xf numFmtId="165" fontId="3" fillId="0" borderId="9" xfId="0" applyNumberFormat="1" applyFont="1" applyBorder="1" applyAlignment="1">
      <alignment horizontal="center" vertical="top" wrapText="1"/>
    </xf>
    <xf numFmtId="0" fontId="3" fillId="0" borderId="0" xfId="0" applyFont="1"/>
    <xf numFmtId="0" fontId="10" fillId="0" borderId="0" xfId="0" applyFont="1" applyAlignment="1">
      <alignment vertical="center"/>
    </xf>
    <xf numFmtId="0" fontId="0" fillId="0" borderId="0" xfId="0" applyAlignment="1">
      <alignment horizontal="justify" vertical="center" wrapText="1"/>
    </xf>
    <xf numFmtId="165" fontId="0" fillId="0" borderId="0" xfId="0" applyNumberFormat="1" applyAlignment="1">
      <alignment horizontal="center" vertical="center"/>
    </xf>
    <xf numFmtId="164" fontId="0" fillId="0" borderId="0" xfId="3" applyNumberFormat="1" applyFont="1" applyFill="1" applyBorder="1" applyAlignment="1">
      <alignment vertical="center"/>
    </xf>
    <xf numFmtId="0" fontId="0" fillId="0" borderId="8" xfId="0" applyBorder="1" applyAlignment="1">
      <alignment horizontal="justify" vertical="top" wrapText="1"/>
    </xf>
    <xf numFmtId="0" fontId="11" fillId="0" borderId="0" xfId="0" applyFont="1" applyAlignment="1">
      <alignment vertical="center"/>
    </xf>
    <xf numFmtId="164" fontId="3" fillId="0" borderId="7" xfId="1" applyNumberFormat="1" applyFont="1" applyFill="1" applyBorder="1" applyAlignment="1">
      <alignment vertical="center"/>
    </xf>
    <xf numFmtId="164" fontId="3" fillId="0" borderId="8" xfId="1" applyNumberFormat="1" applyFont="1" applyFill="1" applyBorder="1" applyAlignment="1">
      <alignment vertical="top"/>
    </xf>
    <xf numFmtId="0" fontId="3" fillId="0" borderId="8" xfId="0" applyFont="1" applyBorder="1" applyAlignment="1">
      <alignment horizontal="right" vertical="center"/>
    </xf>
    <xf numFmtId="164" fontId="0" fillId="0" borderId="7" xfId="3" applyNumberFormat="1" applyFont="1" applyFill="1" applyBorder="1" applyAlignment="1">
      <alignment vertical="top"/>
    </xf>
    <xf numFmtId="164" fontId="0" fillId="0" borderId="8" xfId="3" applyNumberFormat="1" applyFont="1" applyFill="1" applyBorder="1" applyAlignment="1">
      <alignment vertical="top"/>
    </xf>
    <xf numFmtId="164" fontId="0" fillId="0" borderId="13" xfId="1" applyNumberFormat="1" applyFont="1" applyFill="1" applyBorder="1" applyAlignment="1">
      <alignment vertical="center"/>
    </xf>
    <xf numFmtId="164" fontId="0" fillId="0" borderId="14" xfId="1" applyNumberFormat="1" applyFont="1" applyFill="1" applyBorder="1" applyAlignment="1">
      <alignment vertical="top"/>
    </xf>
    <xf numFmtId="0" fontId="0" fillId="0" borderId="14" xfId="0" applyBorder="1" applyAlignment="1">
      <alignment horizontal="center" vertical="center"/>
    </xf>
    <xf numFmtId="0" fontId="3" fillId="0" borderId="14" xfId="0" applyFont="1" applyBorder="1" applyAlignment="1">
      <alignment horizontal="justify" vertical="center"/>
    </xf>
    <xf numFmtId="165" fontId="3" fillId="0" borderId="15" xfId="0" applyNumberFormat="1" applyFont="1" applyBorder="1" applyAlignment="1">
      <alignment horizontal="center" vertical="center"/>
    </xf>
    <xf numFmtId="0" fontId="9" fillId="0" borderId="2" xfId="0" applyFont="1" applyBorder="1" applyAlignment="1">
      <alignment horizontal="left" vertical="center"/>
    </xf>
    <xf numFmtId="164" fontId="9" fillId="0" borderId="1" xfId="1" applyNumberFormat="1" applyFont="1" applyFill="1" applyBorder="1" applyAlignment="1">
      <alignment horizontal="center" vertical="center"/>
    </xf>
    <xf numFmtId="164" fontId="9" fillId="0" borderId="2" xfId="1"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0" xfId="0" applyFont="1" applyAlignment="1">
      <alignment vertical="center"/>
    </xf>
    <xf numFmtId="164" fontId="3" fillId="0" borderId="19" xfId="3" applyNumberFormat="1" applyFont="1" applyFill="1" applyBorder="1" applyAlignment="1">
      <alignment vertical="center"/>
    </xf>
    <xf numFmtId="164" fontId="3" fillId="0" borderId="7" xfId="3" applyNumberFormat="1" applyFont="1" applyFill="1" applyBorder="1" applyAlignment="1">
      <alignment vertical="center"/>
    </xf>
    <xf numFmtId="164" fontId="3" fillId="0" borderId="13" xfId="3" applyNumberFormat="1" applyFont="1" applyFill="1" applyBorder="1" applyAlignment="1">
      <alignment vertical="center"/>
    </xf>
    <xf numFmtId="0" fontId="3" fillId="0" borderId="15" xfId="0" applyFont="1" applyBorder="1" applyAlignment="1">
      <alignment horizontal="center" vertical="center"/>
    </xf>
    <xf numFmtId="0" fontId="3" fillId="0" borderId="3" xfId="0" applyFont="1" applyBorder="1" applyAlignment="1">
      <alignment horizontal="right" vertical="center"/>
    </xf>
    <xf numFmtId="0" fontId="3" fillId="0" borderId="2" xfId="0" applyFont="1" applyBorder="1" applyAlignment="1">
      <alignment horizontal="right" vertical="center"/>
    </xf>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3" fillId="0" borderId="21" xfId="0" applyFont="1" applyBorder="1" applyAlignment="1">
      <alignment horizontal="right" vertical="center"/>
    </xf>
    <xf numFmtId="0" fontId="3" fillId="0" borderId="20" xfId="0" applyFont="1" applyBorder="1" applyAlignment="1">
      <alignment horizontal="right"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vertical="center"/>
    </xf>
    <xf numFmtId="0" fontId="12" fillId="0" borderId="1" xfId="0" applyFont="1" applyBorder="1" applyAlignment="1">
      <alignment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12" fillId="0" borderId="17" xfId="0" applyFont="1" applyBorder="1" applyAlignment="1">
      <alignment vertical="center"/>
    </xf>
    <xf numFmtId="0" fontId="12" fillId="0" borderId="16" xfId="0" applyFont="1" applyBorder="1" applyAlignment="1">
      <alignment vertical="center"/>
    </xf>
    <xf numFmtId="0" fontId="0" fillId="0" borderId="3" xfId="0" applyBorder="1" applyAlignment="1">
      <alignment horizontal="justify" vertical="center" wrapText="1"/>
    </xf>
    <xf numFmtId="0" fontId="0" fillId="0" borderId="2" xfId="0" applyBorder="1" applyAlignment="1">
      <alignment horizontal="justify" vertical="center" wrapText="1"/>
    </xf>
    <xf numFmtId="0" fontId="0" fillId="0" borderId="2" xfId="0" applyBorder="1" applyAlignment="1">
      <alignment horizontal="justify" vertical="center"/>
    </xf>
    <xf numFmtId="0" fontId="0" fillId="0" borderId="1" xfId="0" applyBorder="1" applyAlignment="1">
      <alignment horizontal="justify"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2" fillId="0" borderId="8" xfId="0" applyFont="1" applyBorder="1" applyAlignment="1">
      <alignment vertical="center"/>
    </xf>
    <xf numFmtId="0" fontId="12" fillId="0" borderId="7" xfId="0" applyFont="1" applyBorder="1" applyAlignment="1">
      <alignment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2" fillId="0" borderId="14" xfId="0" applyFont="1" applyBorder="1" applyAlignment="1">
      <alignment vertical="center"/>
    </xf>
    <xf numFmtId="0" fontId="12" fillId="0" borderId="13" xfId="0" applyFont="1" applyBorder="1" applyAlignment="1">
      <alignment vertical="center"/>
    </xf>
    <xf numFmtId="0" fontId="3" fillId="0" borderId="14" xfId="0" applyFont="1" applyBorder="1" applyAlignment="1">
      <alignment horizontal="left" vertical="center" wrapText="1"/>
    </xf>
  </cellXfs>
  <cellStyles count="4">
    <cellStyle name="Comma" xfId="1" builtinId="3"/>
    <cellStyle name="Comma 10" xfId="3"/>
    <cellStyle name="Comma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211348</xdr:colOff>
      <xdr:row>13</xdr:row>
      <xdr:rowOff>0</xdr:rowOff>
    </xdr:from>
    <xdr:ext cx="192120" cy="264560"/>
    <xdr:sp macro="" textlink="">
      <xdr:nvSpPr>
        <xdr:cNvPr id="2" name="TextBox 1">
          <a:extLst>
            <a:ext uri="{FF2B5EF4-FFF2-40B4-BE49-F238E27FC236}">
              <a16:creationId xmlns:a16="http://schemas.microsoft.com/office/drawing/2014/main" id="{243022C4-205B-442A-B0C8-0FD2D0C49D63}"/>
            </a:ext>
          </a:extLst>
        </xdr:cNvPr>
        <xdr:cNvSpPr txBox="1"/>
      </xdr:nvSpPr>
      <xdr:spPr>
        <a:xfrm>
          <a:off x="2040148" y="62865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20</xdr:row>
      <xdr:rowOff>0</xdr:rowOff>
    </xdr:from>
    <xdr:ext cx="192120" cy="264560"/>
    <xdr:sp macro="" textlink="">
      <xdr:nvSpPr>
        <xdr:cNvPr id="3" name="TextBox 2">
          <a:extLst>
            <a:ext uri="{FF2B5EF4-FFF2-40B4-BE49-F238E27FC236}">
              <a16:creationId xmlns:a16="http://schemas.microsoft.com/office/drawing/2014/main" id="{9BCACDE9-9243-4AF2-9F66-03CECE9B832A}"/>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20</xdr:row>
      <xdr:rowOff>0</xdr:rowOff>
    </xdr:from>
    <xdr:ext cx="192120" cy="264560"/>
    <xdr:sp macro="" textlink="">
      <xdr:nvSpPr>
        <xdr:cNvPr id="4" name="TextBox 3">
          <a:extLst>
            <a:ext uri="{FF2B5EF4-FFF2-40B4-BE49-F238E27FC236}">
              <a16:creationId xmlns:a16="http://schemas.microsoft.com/office/drawing/2014/main" id="{8AA6C9B5-124C-4615-AA93-E9DAFA12397F}"/>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20</xdr:row>
      <xdr:rowOff>0</xdr:rowOff>
    </xdr:from>
    <xdr:ext cx="192120" cy="264560"/>
    <xdr:sp macro="" textlink="">
      <xdr:nvSpPr>
        <xdr:cNvPr id="5" name="TextBox 4">
          <a:extLst>
            <a:ext uri="{FF2B5EF4-FFF2-40B4-BE49-F238E27FC236}">
              <a16:creationId xmlns:a16="http://schemas.microsoft.com/office/drawing/2014/main" id="{00D948AD-8AD6-4C96-A3B1-CBF7C94F694C}"/>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20</xdr:row>
      <xdr:rowOff>0</xdr:rowOff>
    </xdr:from>
    <xdr:ext cx="192120" cy="264560"/>
    <xdr:sp macro="" textlink="">
      <xdr:nvSpPr>
        <xdr:cNvPr id="6" name="TextBox 5">
          <a:extLst>
            <a:ext uri="{FF2B5EF4-FFF2-40B4-BE49-F238E27FC236}">
              <a16:creationId xmlns:a16="http://schemas.microsoft.com/office/drawing/2014/main" id="{7069C1D6-FFF2-472D-8A65-0476F206215A}"/>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20</xdr:row>
      <xdr:rowOff>0</xdr:rowOff>
    </xdr:from>
    <xdr:ext cx="192120" cy="264560"/>
    <xdr:sp macro="" textlink="">
      <xdr:nvSpPr>
        <xdr:cNvPr id="7" name="TextBox 6">
          <a:extLst>
            <a:ext uri="{FF2B5EF4-FFF2-40B4-BE49-F238E27FC236}">
              <a16:creationId xmlns:a16="http://schemas.microsoft.com/office/drawing/2014/main" id="{7D768EF8-BD40-48AA-987C-4EAC7E6922A8}"/>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276225</xdr:colOff>
      <xdr:row>20</xdr:row>
      <xdr:rowOff>0</xdr:rowOff>
    </xdr:from>
    <xdr:ext cx="192120" cy="264560"/>
    <xdr:sp macro="" textlink="">
      <xdr:nvSpPr>
        <xdr:cNvPr id="8" name="TextBox 7">
          <a:extLst>
            <a:ext uri="{FF2B5EF4-FFF2-40B4-BE49-F238E27FC236}">
              <a16:creationId xmlns:a16="http://schemas.microsoft.com/office/drawing/2014/main" id="{79E9C606-CFCC-4ACC-8F97-5859E0E17D97}"/>
            </a:ext>
          </a:extLst>
        </xdr:cNvPr>
        <xdr:cNvSpPr txBox="1"/>
      </xdr:nvSpPr>
      <xdr:spPr>
        <a:xfrm>
          <a:off x="2105025" y="80010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106"/>
  <sheetViews>
    <sheetView tabSelected="1" topLeftCell="A97" workbookViewId="0">
      <selection activeCell="F104" sqref="F104"/>
    </sheetView>
  </sheetViews>
  <sheetFormatPr defaultColWidth="9.140625" defaultRowHeight="15" x14ac:dyDescent="0.25"/>
  <cols>
    <col min="1" max="1" width="7.7109375" style="4" customWidth="1"/>
    <col min="2" max="2" width="63.42578125" style="1" customWidth="1"/>
    <col min="3" max="3" width="7.7109375" style="3" customWidth="1"/>
    <col min="4" max="4" width="8.140625" style="3" customWidth="1"/>
    <col min="5" max="5" width="14.28515625" style="2" customWidth="1"/>
    <col min="6" max="6" width="15.7109375" style="2" customWidth="1"/>
    <col min="7" max="256" width="9.140625" style="1"/>
    <col min="257" max="257" width="7.7109375" style="1" customWidth="1"/>
    <col min="258" max="258" width="63.42578125" style="1" customWidth="1"/>
    <col min="259" max="259" width="7.7109375" style="1" customWidth="1"/>
    <col min="260" max="260" width="8.140625" style="1" customWidth="1"/>
    <col min="261" max="261" width="14.28515625" style="1" customWidth="1"/>
    <col min="262" max="262" width="15.7109375" style="1" customWidth="1"/>
    <col min="263" max="512" width="9.140625" style="1"/>
    <col min="513" max="513" width="7.7109375" style="1" customWidth="1"/>
    <col min="514" max="514" width="63.42578125" style="1" customWidth="1"/>
    <col min="515" max="515" width="7.7109375" style="1" customWidth="1"/>
    <col min="516" max="516" width="8.140625" style="1" customWidth="1"/>
    <col min="517" max="517" width="14.28515625" style="1" customWidth="1"/>
    <col min="518" max="518" width="15.7109375" style="1" customWidth="1"/>
    <col min="519" max="768" width="9.140625" style="1"/>
    <col min="769" max="769" width="7.7109375" style="1" customWidth="1"/>
    <col min="770" max="770" width="63.42578125" style="1" customWidth="1"/>
    <col min="771" max="771" width="7.7109375" style="1" customWidth="1"/>
    <col min="772" max="772" width="8.140625" style="1" customWidth="1"/>
    <col min="773" max="773" width="14.28515625" style="1" customWidth="1"/>
    <col min="774" max="774" width="15.7109375" style="1" customWidth="1"/>
    <col min="775" max="1024" width="9.140625" style="1"/>
    <col min="1025" max="1025" width="7.7109375" style="1" customWidth="1"/>
    <col min="1026" max="1026" width="63.42578125" style="1" customWidth="1"/>
    <col min="1027" max="1027" width="7.7109375" style="1" customWidth="1"/>
    <col min="1028" max="1028" width="8.140625" style="1" customWidth="1"/>
    <col min="1029" max="1029" width="14.28515625" style="1" customWidth="1"/>
    <col min="1030" max="1030" width="15.7109375" style="1" customWidth="1"/>
    <col min="1031" max="1280" width="9.140625" style="1"/>
    <col min="1281" max="1281" width="7.7109375" style="1" customWidth="1"/>
    <col min="1282" max="1282" width="63.42578125" style="1" customWidth="1"/>
    <col min="1283" max="1283" width="7.7109375" style="1" customWidth="1"/>
    <col min="1284" max="1284" width="8.140625" style="1" customWidth="1"/>
    <col min="1285" max="1285" width="14.28515625" style="1" customWidth="1"/>
    <col min="1286" max="1286" width="15.7109375" style="1" customWidth="1"/>
    <col min="1287" max="1536" width="9.140625" style="1"/>
    <col min="1537" max="1537" width="7.7109375" style="1" customWidth="1"/>
    <col min="1538" max="1538" width="63.42578125" style="1" customWidth="1"/>
    <col min="1539" max="1539" width="7.7109375" style="1" customWidth="1"/>
    <col min="1540" max="1540" width="8.140625" style="1" customWidth="1"/>
    <col min="1541" max="1541" width="14.28515625" style="1" customWidth="1"/>
    <col min="1542" max="1542" width="15.7109375" style="1" customWidth="1"/>
    <col min="1543" max="1792" width="9.140625" style="1"/>
    <col min="1793" max="1793" width="7.7109375" style="1" customWidth="1"/>
    <col min="1794" max="1794" width="63.42578125" style="1" customWidth="1"/>
    <col min="1795" max="1795" width="7.7109375" style="1" customWidth="1"/>
    <col min="1796" max="1796" width="8.140625" style="1" customWidth="1"/>
    <col min="1797" max="1797" width="14.28515625" style="1" customWidth="1"/>
    <col min="1798" max="1798" width="15.7109375" style="1" customWidth="1"/>
    <col min="1799" max="2048" width="9.140625" style="1"/>
    <col min="2049" max="2049" width="7.7109375" style="1" customWidth="1"/>
    <col min="2050" max="2050" width="63.42578125" style="1" customWidth="1"/>
    <col min="2051" max="2051" width="7.7109375" style="1" customWidth="1"/>
    <col min="2052" max="2052" width="8.140625" style="1" customWidth="1"/>
    <col min="2053" max="2053" width="14.28515625" style="1" customWidth="1"/>
    <col min="2054" max="2054" width="15.7109375" style="1" customWidth="1"/>
    <col min="2055" max="2304" width="9.140625" style="1"/>
    <col min="2305" max="2305" width="7.7109375" style="1" customWidth="1"/>
    <col min="2306" max="2306" width="63.42578125" style="1" customWidth="1"/>
    <col min="2307" max="2307" width="7.7109375" style="1" customWidth="1"/>
    <col min="2308" max="2308" width="8.140625" style="1" customWidth="1"/>
    <col min="2309" max="2309" width="14.28515625" style="1" customWidth="1"/>
    <col min="2310" max="2310" width="15.7109375" style="1" customWidth="1"/>
    <col min="2311" max="2560" width="9.140625" style="1"/>
    <col min="2561" max="2561" width="7.7109375" style="1" customWidth="1"/>
    <col min="2562" max="2562" width="63.42578125" style="1" customWidth="1"/>
    <col min="2563" max="2563" width="7.7109375" style="1" customWidth="1"/>
    <col min="2564" max="2564" width="8.140625" style="1" customWidth="1"/>
    <col min="2565" max="2565" width="14.28515625" style="1" customWidth="1"/>
    <col min="2566" max="2566" width="15.7109375" style="1" customWidth="1"/>
    <col min="2567" max="2816" width="9.140625" style="1"/>
    <col min="2817" max="2817" width="7.7109375" style="1" customWidth="1"/>
    <col min="2818" max="2818" width="63.42578125" style="1" customWidth="1"/>
    <col min="2819" max="2819" width="7.7109375" style="1" customWidth="1"/>
    <col min="2820" max="2820" width="8.140625" style="1" customWidth="1"/>
    <col min="2821" max="2821" width="14.28515625" style="1" customWidth="1"/>
    <col min="2822" max="2822" width="15.7109375" style="1" customWidth="1"/>
    <col min="2823" max="3072" width="9.140625" style="1"/>
    <col min="3073" max="3073" width="7.7109375" style="1" customWidth="1"/>
    <col min="3074" max="3074" width="63.42578125" style="1" customWidth="1"/>
    <col min="3075" max="3075" width="7.7109375" style="1" customWidth="1"/>
    <col min="3076" max="3076" width="8.140625" style="1" customWidth="1"/>
    <col min="3077" max="3077" width="14.28515625" style="1" customWidth="1"/>
    <col min="3078" max="3078" width="15.7109375" style="1" customWidth="1"/>
    <col min="3079" max="3328" width="9.140625" style="1"/>
    <col min="3329" max="3329" width="7.7109375" style="1" customWidth="1"/>
    <col min="3330" max="3330" width="63.42578125" style="1" customWidth="1"/>
    <col min="3331" max="3331" width="7.7109375" style="1" customWidth="1"/>
    <col min="3332" max="3332" width="8.140625" style="1" customWidth="1"/>
    <col min="3333" max="3333" width="14.28515625" style="1" customWidth="1"/>
    <col min="3334" max="3334" width="15.7109375" style="1" customWidth="1"/>
    <col min="3335" max="3584" width="9.140625" style="1"/>
    <col min="3585" max="3585" width="7.7109375" style="1" customWidth="1"/>
    <col min="3586" max="3586" width="63.42578125" style="1" customWidth="1"/>
    <col min="3587" max="3587" width="7.7109375" style="1" customWidth="1"/>
    <col min="3588" max="3588" width="8.140625" style="1" customWidth="1"/>
    <col min="3589" max="3589" width="14.28515625" style="1" customWidth="1"/>
    <col min="3590" max="3590" width="15.7109375" style="1" customWidth="1"/>
    <col min="3591" max="3840" width="9.140625" style="1"/>
    <col min="3841" max="3841" width="7.7109375" style="1" customWidth="1"/>
    <col min="3842" max="3842" width="63.42578125" style="1" customWidth="1"/>
    <col min="3843" max="3843" width="7.7109375" style="1" customWidth="1"/>
    <col min="3844" max="3844" width="8.140625" style="1" customWidth="1"/>
    <col min="3845" max="3845" width="14.28515625" style="1" customWidth="1"/>
    <col min="3846" max="3846" width="15.7109375" style="1" customWidth="1"/>
    <col min="3847" max="4096" width="9.140625" style="1"/>
    <col min="4097" max="4097" width="7.7109375" style="1" customWidth="1"/>
    <col min="4098" max="4098" width="63.42578125" style="1" customWidth="1"/>
    <col min="4099" max="4099" width="7.7109375" style="1" customWidth="1"/>
    <col min="4100" max="4100" width="8.140625" style="1" customWidth="1"/>
    <col min="4101" max="4101" width="14.28515625" style="1" customWidth="1"/>
    <col min="4102" max="4102" width="15.7109375" style="1" customWidth="1"/>
    <col min="4103" max="4352" width="9.140625" style="1"/>
    <col min="4353" max="4353" width="7.7109375" style="1" customWidth="1"/>
    <col min="4354" max="4354" width="63.42578125" style="1" customWidth="1"/>
    <col min="4355" max="4355" width="7.7109375" style="1" customWidth="1"/>
    <col min="4356" max="4356" width="8.140625" style="1" customWidth="1"/>
    <col min="4357" max="4357" width="14.28515625" style="1" customWidth="1"/>
    <col min="4358" max="4358" width="15.7109375" style="1" customWidth="1"/>
    <col min="4359" max="4608" width="9.140625" style="1"/>
    <col min="4609" max="4609" width="7.7109375" style="1" customWidth="1"/>
    <col min="4610" max="4610" width="63.42578125" style="1" customWidth="1"/>
    <col min="4611" max="4611" width="7.7109375" style="1" customWidth="1"/>
    <col min="4612" max="4612" width="8.140625" style="1" customWidth="1"/>
    <col min="4613" max="4613" width="14.28515625" style="1" customWidth="1"/>
    <col min="4614" max="4614" width="15.7109375" style="1" customWidth="1"/>
    <col min="4615" max="4864" width="9.140625" style="1"/>
    <col min="4865" max="4865" width="7.7109375" style="1" customWidth="1"/>
    <col min="4866" max="4866" width="63.42578125" style="1" customWidth="1"/>
    <col min="4867" max="4867" width="7.7109375" style="1" customWidth="1"/>
    <col min="4868" max="4868" width="8.140625" style="1" customWidth="1"/>
    <col min="4869" max="4869" width="14.28515625" style="1" customWidth="1"/>
    <col min="4870" max="4870" width="15.7109375" style="1" customWidth="1"/>
    <col min="4871" max="5120" width="9.140625" style="1"/>
    <col min="5121" max="5121" width="7.7109375" style="1" customWidth="1"/>
    <col min="5122" max="5122" width="63.42578125" style="1" customWidth="1"/>
    <col min="5123" max="5123" width="7.7109375" style="1" customWidth="1"/>
    <col min="5124" max="5124" width="8.140625" style="1" customWidth="1"/>
    <col min="5125" max="5125" width="14.28515625" style="1" customWidth="1"/>
    <col min="5126" max="5126" width="15.7109375" style="1" customWidth="1"/>
    <col min="5127" max="5376" width="9.140625" style="1"/>
    <col min="5377" max="5377" width="7.7109375" style="1" customWidth="1"/>
    <col min="5378" max="5378" width="63.42578125" style="1" customWidth="1"/>
    <col min="5379" max="5379" width="7.7109375" style="1" customWidth="1"/>
    <col min="5380" max="5380" width="8.140625" style="1" customWidth="1"/>
    <col min="5381" max="5381" width="14.28515625" style="1" customWidth="1"/>
    <col min="5382" max="5382" width="15.7109375" style="1" customWidth="1"/>
    <col min="5383" max="5632" width="9.140625" style="1"/>
    <col min="5633" max="5633" width="7.7109375" style="1" customWidth="1"/>
    <col min="5634" max="5634" width="63.42578125" style="1" customWidth="1"/>
    <col min="5635" max="5635" width="7.7109375" style="1" customWidth="1"/>
    <col min="5636" max="5636" width="8.140625" style="1" customWidth="1"/>
    <col min="5637" max="5637" width="14.28515625" style="1" customWidth="1"/>
    <col min="5638" max="5638" width="15.7109375" style="1" customWidth="1"/>
    <col min="5639" max="5888" width="9.140625" style="1"/>
    <col min="5889" max="5889" width="7.7109375" style="1" customWidth="1"/>
    <col min="5890" max="5890" width="63.42578125" style="1" customWidth="1"/>
    <col min="5891" max="5891" width="7.7109375" style="1" customWidth="1"/>
    <col min="5892" max="5892" width="8.140625" style="1" customWidth="1"/>
    <col min="5893" max="5893" width="14.28515625" style="1" customWidth="1"/>
    <col min="5894" max="5894" width="15.7109375" style="1" customWidth="1"/>
    <col min="5895" max="6144" width="9.140625" style="1"/>
    <col min="6145" max="6145" width="7.7109375" style="1" customWidth="1"/>
    <col min="6146" max="6146" width="63.42578125" style="1" customWidth="1"/>
    <col min="6147" max="6147" width="7.7109375" style="1" customWidth="1"/>
    <col min="6148" max="6148" width="8.140625" style="1" customWidth="1"/>
    <col min="6149" max="6149" width="14.28515625" style="1" customWidth="1"/>
    <col min="6150" max="6150" width="15.7109375" style="1" customWidth="1"/>
    <col min="6151" max="6400" width="9.140625" style="1"/>
    <col min="6401" max="6401" width="7.7109375" style="1" customWidth="1"/>
    <col min="6402" max="6402" width="63.42578125" style="1" customWidth="1"/>
    <col min="6403" max="6403" width="7.7109375" style="1" customWidth="1"/>
    <col min="6404" max="6404" width="8.140625" style="1" customWidth="1"/>
    <col min="6405" max="6405" width="14.28515625" style="1" customWidth="1"/>
    <col min="6406" max="6406" width="15.7109375" style="1" customWidth="1"/>
    <col min="6407" max="6656" width="9.140625" style="1"/>
    <col min="6657" max="6657" width="7.7109375" style="1" customWidth="1"/>
    <col min="6658" max="6658" width="63.42578125" style="1" customWidth="1"/>
    <col min="6659" max="6659" width="7.7109375" style="1" customWidth="1"/>
    <col min="6660" max="6660" width="8.140625" style="1" customWidth="1"/>
    <col min="6661" max="6661" width="14.28515625" style="1" customWidth="1"/>
    <col min="6662" max="6662" width="15.7109375" style="1" customWidth="1"/>
    <col min="6663" max="6912" width="9.140625" style="1"/>
    <col min="6913" max="6913" width="7.7109375" style="1" customWidth="1"/>
    <col min="6914" max="6914" width="63.42578125" style="1" customWidth="1"/>
    <col min="6915" max="6915" width="7.7109375" style="1" customWidth="1"/>
    <col min="6916" max="6916" width="8.140625" style="1" customWidth="1"/>
    <col min="6917" max="6917" width="14.28515625" style="1" customWidth="1"/>
    <col min="6918" max="6918" width="15.7109375" style="1" customWidth="1"/>
    <col min="6919" max="7168" width="9.140625" style="1"/>
    <col min="7169" max="7169" width="7.7109375" style="1" customWidth="1"/>
    <col min="7170" max="7170" width="63.42578125" style="1" customWidth="1"/>
    <col min="7171" max="7171" width="7.7109375" style="1" customWidth="1"/>
    <col min="7172" max="7172" width="8.140625" style="1" customWidth="1"/>
    <col min="7173" max="7173" width="14.28515625" style="1" customWidth="1"/>
    <col min="7174" max="7174" width="15.7109375" style="1" customWidth="1"/>
    <col min="7175" max="7424" width="9.140625" style="1"/>
    <col min="7425" max="7425" width="7.7109375" style="1" customWidth="1"/>
    <col min="7426" max="7426" width="63.42578125" style="1" customWidth="1"/>
    <col min="7427" max="7427" width="7.7109375" style="1" customWidth="1"/>
    <col min="7428" max="7428" width="8.140625" style="1" customWidth="1"/>
    <col min="7429" max="7429" width="14.28515625" style="1" customWidth="1"/>
    <col min="7430" max="7430" width="15.7109375" style="1" customWidth="1"/>
    <col min="7431" max="7680" width="9.140625" style="1"/>
    <col min="7681" max="7681" width="7.7109375" style="1" customWidth="1"/>
    <col min="7682" max="7682" width="63.42578125" style="1" customWidth="1"/>
    <col min="7683" max="7683" width="7.7109375" style="1" customWidth="1"/>
    <col min="7684" max="7684" width="8.140625" style="1" customWidth="1"/>
    <col min="7685" max="7685" width="14.28515625" style="1" customWidth="1"/>
    <col min="7686" max="7686" width="15.7109375" style="1" customWidth="1"/>
    <col min="7687" max="7936" width="9.140625" style="1"/>
    <col min="7937" max="7937" width="7.7109375" style="1" customWidth="1"/>
    <col min="7938" max="7938" width="63.42578125" style="1" customWidth="1"/>
    <col min="7939" max="7939" width="7.7109375" style="1" customWidth="1"/>
    <col min="7940" max="7940" width="8.140625" style="1" customWidth="1"/>
    <col min="7941" max="7941" width="14.28515625" style="1" customWidth="1"/>
    <col min="7942" max="7942" width="15.7109375" style="1" customWidth="1"/>
    <col min="7943" max="8192" width="9.140625" style="1"/>
    <col min="8193" max="8193" width="7.7109375" style="1" customWidth="1"/>
    <col min="8194" max="8194" width="63.42578125" style="1" customWidth="1"/>
    <col min="8195" max="8195" width="7.7109375" style="1" customWidth="1"/>
    <col min="8196" max="8196" width="8.140625" style="1" customWidth="1"/>
    <col min="8197" max="8197" width="14.28515625" style="1" customWidth="1"/>
    <col min="8198" max="8198" width="15.7109375" style="1" customWidth="1"/>
    <col min="8199" max="8448" width="9.140625" style="1"/>
    <col min="8449" max="8449" width="7.7109375" style="1" customWidth="1"/>
    <col min="8450" max="8450" width="63.42578125" style="1" customWidth="1"/>
    <col min="8451" max="8451" width="7.7109375" style="1" customWidth="1"/>
    <col min="8452" max="8452" width="8.140625" style="1" customWidth="1"/>
    <col min="8453" max="8453" width="14.28515625" style="1" customWidth="1"/>
    <col min="8454" max="8454" width="15.7109375" style="1" customWidth="1"/>
    <col min="8455" max="8704" width="9.140625" style="1"/>
    <col min="8705" max="8705" width="7.7109375" style="1" customWidth="1"/>
    <col min="8706" max="8706" width="63.42578125" style="1" customWidth="1"/>
    <col min="8707" max="8707" width="7.7109375" style="1" customWidth="1"/>
    <col min="8708" max="8708" width="8.140625" style="1" customWidth="1"/>
    <col min="8709" max="8709" width="14.28515625" style="1" customWidth="1"/>
    <col min="8710" max="8710" width="15.7109375" style="1" customWidth="1"/>
    <col min="8711" max="8960" width="9.140625" style="1"/>
    <col min="8961" max="8961" width="7.7109375" style="1" customWidth="1"/>
    <col min="8962" max="8962" width="63.42578125" style="1" customWidth="1"/>
    <col min="8963" max="8963" width="7.7109375" style="1" customWidth="1"/>
    <col min="8964" max="8964" width="8.140625" style="1" customWidth="1"/>
    <col min="8965" max="8965" width="14.28515625" style="1" customWidth="1"/>
    <col min="8966" max="8966" width="15.7109375" style="1" customWidth="1"/>
    <col min="8967" max="9216" width="9.140625" style="1"/>
    <col min="9217" max="9217" width="7.7109375" style="1" customWidth="1"/>
    <col min="9218" max="9218" width="63.42578125" style="1" customWidth="1"/>
    <col min="9219" max="9219" width="7.7109375" style="1" customWidth="1"/>
    <col min="9220" max="9220" width="8.140625" style="1" customWidth="1"/>
    <col min="9221" max="9221" width="14.28515625" style="1" customWidth="1"/>
    <col min="9222" max="9222" width="15.7109375" style="1" customWidth="1"/>
    <col min="9223" max="9472" width="9.140625" style="1"/>
    <col min="9473" max="9473" width="7.7109375" style="1" customWidth="1"/>
    <col min="9474" max="9474" width="63.42578125" style="1" customWidth="1"/>
    <col min="9475" max="9475" width="7.7109375" style="1" customWidth="1"/>
    <col min="9476" max="9476" width="8.140625" style="1" customWidth="1"/>
    <col min="9477" max="9477" width="14.28515625" style="1" customWidth="1"/>
    <col min="9478" max="9478" width="15.7109375" style="1" customWidth="1"/>
    <col min="9479" max="9728" width="9.140625" style="1"/>
    <col min="9729" max="9729" width="7.7109375" style="1" customWidth="1"/>
    <col min="9730" max="9730" width="63.42578125" style="1" customWidth="1"/>
    <col min="9731" max="9731" width="7.7109375" style="1" customWidth="1"/>
    <col min="9732" max="9732" width="8.140625" style="1" customWidth="1"/>
    <col min="9733" max="9733" width="14.28515625" style="1" customWidth="1"/>
    <col min="9734" max="9734" width="15.7109375" style="1" customWidth="1"/>
    <col min="9735" max="9984" width="9.140625" style="1"/>
    <col min="9985" max="9985" width="7.7109375" style="1" customWidth="1"/>
    <col min="9986" max="9986" width="63.42578125" style="1" customWidth="1"/>
    <col min="9987" max="9987" width="7.7109375" style="1" customWidth="1"/>
    <col min="9988" max="9988" width="8.140625" style="1" customWidth="1"/>
    <col min="9989" max="9989" width="14.28515625" style="1" customWidth="1"/>
    <col min="9990" max="9990" width="15.7109375" style="1" customWidth="1"/>
    <col min="9991" max="10240" width="9.140625" style="1"/>
    <col min="10241" max="10241" width="7.7109375" style="1" customWidth="1"/>
    <col min="10242" max="10242" width="63.42578125" style="1" customWidth="1"/>
    <col min="10243" max="10243" width="7.7109375" style="1" customWidth="1"/>
    <col min="10244" max="10244" width="8.140625" style="1" customWidth="1"/>
    <col min="10245" max="10245" width="14.28515625" style="1" customWidth="1"/>
    <col min="10246" max="10246" width="15.7109375" style="1" customWidth="1"/>
    <col min="10247" max="10496" width="9.140625" style="1"/>
    <col min="10497" max="10497" width="7.7109375" style="1" customWidth="1"/>
    <col min="10498" max="10498" width="63.42578125" style="1" customWidth="1"/>
    <col min="10499" max="10499" width="7.7109375" style="1" customWidth="1"/>
    <col min="10500" max="10500" width="8.140625" style="1" customWidth="1"/>
    <col min="10501" max="10501" width="14.28515625" style="1" customWidth="1"/>
    <col min="10502" max="10502" width="15.7109375" style="1" customWidth="1"/>
    <col min="10503" max="10752" width="9.140625" style="1"/>
    <col min="10753" max="10753" width="7.7109375" style="1" customWidth="1"/>
    <col min="10754" max="10754" width="63.42578125" style="1" customWidth="1"/>
    <col min="10755" max="10755" width="7.7109375" style="1" customWidth="1"/>
    <col min="10756" max="10756" width="8.140625" style="1" customWidth="1"/>
    <col min="10757" max="10757" width="14.28515625" style="1" customWidth="1"/>
    <col min="10758" max="10758" width="15.7109375" style="1" customWidth="1"/>
    <col min="10759" max="11008" width="9.140625" style="1"/>
    <col min="11009" max="11009" width="7.7109375" style="1" customWidth="1"/>
    <col min="11010" max="11010" width="63.42578125" style="1" customWidth="1"/>
    <col min="11011" max="11011" width="7.7109375" style="1" customWidth="1"/>
    <col min="11012" max="11012" width="8.140625" style="1" customWidth="1"/>
    <col min="11013" max="11013" width="14.28515625" style="1" customWidth="1"/>
    <col min="11014" max="11014" width="15.7109375" style="1" customWidth="1"/>
    <col min="11015" max="11264" width="9.140625" style="1"/>
    <col min="11265" max="11265" width="7.7109375" style="1" customWidth="1"/>
    <col min="11266" max="11266" width="63.42578125" style="1" customWidth="1"/>
    <col min="11267" max="11267" width="7.7109375" style="1" customWidth="1"/>
    <col min="11268" max="11268" width="8.140625" style="1" customWidth="1"/>
    <col min="11269" max="11269" width="14.28515625" style="1" customWidth="1"/>
    <col min="11270" max="11270" width="15.7109375" style="1" customWidth="1"/>
    <col min="11271" max="11520" width="9.140625" style="1"/>
    <col min="11521" max="11521" width="7.7109375" style="1" customWidth="1"/>
    <col min="11522" max="11522" width="63.42578125" style="1" customWidth="1"/>
    <col min="11523" max="11523" width="7.7109375" style="1" customWidth="1"/>
    <col min="11524" max="11524" width="8.140625" style="1" customWidth="1"/>
    <col min="11525" max="11525" width="14.28515625" style="1" customWidth="1"/>
    <col min="11526" max="11526" width="15.7109375" style="1" customWidth="1"/>
    <col min="11527" max="11776" width="9.140625" style="1"/>
    <col min="11777" max="11777" width="7.7109375" style="1" customWidth="1"/>
    <col min="11778" max="11778" width="63.42578125" style="1" customWidth="1"/>
    <col min="11779" max="11779" width="7.7109375" style="1" customWidth="1"/>
    <col min="11780" max="11780" width="8.140625" style="1" customWidth="1"/>
    <col min="11781" max="11781" width="14.28515625" style="1" customWidth="1"/>
    <col min="11782" max="11782" width="15.7109375" style="1" customWidth="1"/>
    <col min="11783" max="12032" width="9.140625" style="1"/>
    <col min="12033" max="12033" width="7.7109375" style="1" customWidth="1"/>
    <col min="12034" max="12034" width="63.42578125" style="1" customWidth="1"/>
    <col min="12035" max="12035" width="7.7109375" style="1" customWidth="1"/>
    <col min="12036" max="12036" width="8.140625" style="1" customWidth="1"/>
    <col min="12037" max="12037" width="14.28515625" style="1" customWidth="1"/>
    <col min="12038" max="12038" width="15.7109375" style="1" customWidth="1"/>
    <col min="12039" max="12288" width="9.140625" style="1"/>
    <col min="12289" max="12289" width="7.7109375" style="1" customWidth="1"/>
    <col min="12290" max="12290" width="63.42578125" style="1" customWidth="1"/>
    <col min="12291" max="12291" width="7.7109375" style="1" customWidth="1"/>
    <col min="12292" max="12292" width="8.140625" style="1" customWidth="1"/>
    <col min="12293" max="12293" width="14.28515625" style="1" customWidth="1"/>
    <col min="12294" max="12294" width="15.7109375" style="1" customWidth="1"/>
    <col min="12295" max="12544" width="9.140625" style="1"/>
    <col min="12545" max="12545" width="7.7109375" style="1" customWidth="1"/>
    <col min="12546" max="12546" width="63.42578125" style="1" customWidth="1"/>
    <col min="12547" max="12547" width="7.7109375" style="1" customWidth="1"/>
    <col min="12548" max="12548" width="8.140625" style="1" customWidth="1"/>
    <col min="12549" max="12549" width="14.28515625" style="1" customWidth="1"/>
    <col min="12550" max="12550" width="15.7109375" style="1" customWidth="1"/>
    <col min="12551" max="12800" width="9.140625" style="1"/>
    <col min="12801" max="12801" width="7.7109375" style="1" customWidth="1"/>
    <col min="12802" max="12802" width="63.42578125" style="1" customWidth="1"/>
    <col min="12803" max="12803" width="7.7109375" style="1" customWidth="1"/>
    <col min="12804" max="12804" width="8.140625" style="1" customWidth="1"/>
    <col min="12805" max="12805" width="14.28515625" style="1" customWidth="1"/>
    <col min="12806" max="12806" width="15.7109375" style="1" customWidth="1"/>
    <col min="12807" max="13056" width="9.140625" style="1"/>
    <col min="13057" max="13057" width="7.7109375" style="1" customWidth="1"/>
    <col min="13058" max="13058" width="63.42578125" style="1" customWidth="1"/>
    <col min="13059" max="13059" width="7.7109375" style="1" customWidth="1"/>
    <col min="13060" max="13060" width="8.140625" style="1" customWidth="1"/>
    <col min="13061" max="13061" width="14.28515625" style="1" customWidth="1"/>
    <col min="13062" max="13062" width="15.7109375" style="1" customWidth="1"/>
    <col min="13063" max="13312" width="9.140625" style="1"/>
    <col min="13313" max="13313" width="7.7109375" style="1" customWidth="1"/>
    <col min="13314" max="13314" width="63.42578125" style="1" customWidth="1"/>
    <col min="13315" max="13315" width="7.7109375" style="1" customWidth="1"/>
    <col min="13316" max="13316" width="8.140625" style="1" customWidth="1"/>
    <col min="13317" max="13317" width="14.28515625" style="1" customWidth="1"/>
    <col min="13318" max="13318" width="15.7109375" style="1" customWidth="1"/>
    <col min="13319" max="13568" width="9.140625" style="1"/>
    <col min="13569" max="13569" width="7.7109375" style="1" customWidth="1"/>
    <col min="13570" max="13570" width="63.42578125" style="1" customWidth="1"/>
    <col min="13571" max="13571" width="7.7109375" style="1" customWidth="1"/>
    <col min="13572" max="13572" width="8.140625" style="1" customWidth="1"/>
    <col min="13573" max="13573" width="14.28515625" style="1" customWidth="1"/>
    <col min="13574" max="13574" width="15.7109375" style="1" customWidth="1"/>
    <col min="13575" max="13824" width="9.140625" style="1"/>
    <col min="13825" max="13825" width="7.7109375" style="1" customWidth="1"/>
    <col min="13826" max="13826" width="63.42578125" style="1" customWidth="1"/>
    <col min="13827" max="13827" width="7.7109375" style="1" customWidth="1"/>
    <col min="13828" max="13828" width="8.140625" style="1" customWidth="1"/>
    <col min="13829" max="13829" width="14.28515625" style="1" customWidth="1"/>
    <col min="13830" max="13830" width="15.7109375" style="1" customWidth="1"/>
    <col min="13831" max="14080" width="9.140625" style="1"/>
    <col min="14081" max="14081" width="7.7109375" style="1" customWidth="1"/>
    <col min="14082" max="14082" width="63.42578125" style="1" customWidth="1"/>
    <col min="14083" max="14083" width="7.7109375" style="1" customWidth="1"/>
    <col min="14084" max="14084" width="8.140625" style="1" customWidth="1"/>
    <col min="14085" max="14085" width="14.28515625" style="1" customWidth="1"/>
    <col min="14086" max="14086" width="15.7109375" style="1" customWidth="1"/>
    <col min="14087" max="14336" width="9.140625" style="1"/>
    <col min="14337" max="14337" width="7.7109375" style="1" customWidth="1"/>
    <col min="14338" max="14338" width="63.42578125" style="1" customWidth="1"/>
    <col min="14339" max="14339" width="7.7109375" style="1" customWidth="1"/>
    <col min="14340" max="14340" width="8.140625" style="1" customWidth="1"/>
    <col min="14341" max="14341" width="14.28515625" style="1" customWidth="1"/>
    <col min="14342" max="14342" width="15.7109375" style="1" customWidth="1"/>
    <col min="14343" max="14592" width="9.140625" style="1"/>
    <col min="14593" max="14593" width="7.7109375" style="1" customWidth="1"/>
    <col min="14594" max="14594" width="63.42578125" style="1" customWidth="1"/>
    <col min="14595" max="14595" width="7.7109375" style="1" customWidth="1"/>
    <col min="14596" max="14596" width="8.140625" style="1" customWidth="1"/>
    <col min="14597" max="14597" width="14.28515625" style="1" customWidth="1"/>
    <col min="14598" max="14598" width="15.7109375" style="1" customWidth="1"/>
    <col min="14599" max="14848" width="9.140625" style="1"/>
    <col min="14849" max="14849" width="7.7109375" style="1" customWidth="1"/>
    <col min="14850" max="14850" width="63.42578125" style="1" customWidth="1"/>
    <col min="14851" max="14851" width="7.7109375" style="1" customWidth="1"/>
    <col min="14852" max="14852" width="8.140625" style="1" customWidth="1"/>
    <col min="14853" max="14853" width="14.28515625" style="1" customWidth="1"/>
    <col min="14854" max="14854" width="15.7109375" style="1" customWidth="1"/>
    <col min="14855" max="15104" width="9.140625" style="1"/>
    <col min="15105" max="15105" width="7.7109375" style="1" customWidth="1"/>
    <col min="15106" max="15106" width="63.42578125" style="1" customWidth="1"/>
    <col min="15107" max="15107" width="7.7109375" style="1" customWidth="1"/>
    <col min="15108" max="15108" width="8.140625" style="1" customWidth="1"/>
    <col min="15109" max="15109" width="14.28515625" style="1" customWidth="1"/>
    <col min="15110" max="15110" width="15.7109375" style="1" customWidth="1"/>
    <col min="15111" max="15360" width="9.140625" style="1"/>
    <col min="15361" max="15361" width="7.7109375" style="1" customWidth="1"/>
    <col min="15362" max="15362" width="63.42578125" style="1" customWidth="1"/>
    <col min="15363" max="15363" width="7.7109375" style="1" customWidth="1"/>
    <col min="15364" max="15364" width="8.140625" style="1" customWidth="1"/>
    <col min="15365" max="15365" width="14.28515625" style="1" customWidth="1"/>
    <col min="15366" max="15366" width="15.7109375" style="1" customWidth="1"/>
    <col min="15367" max="15616" width="9.140625" style="1"/>
    <col min="15617" max="15617" width="7.7109375" style="1" customWidth="1"/>
    <col min="15618" max="15618" width="63.42578125" style="1" customWidth="1"/>
    <col min="15619" max="15619" width="7.7109375" style="1" customWidth="1"/>
    <col min="15620" max="15620" width="8.140625" style="1" customWidth="1"/>
    <col min="15621" max="15621" width="14.28515625" style="1" customWidth="1"/>
    <col min="15622" max="15622" width="15.7109375" style="1" customWidth="1"/>
    <col min="15623" max="15872" width="9.140625" style="1"/>
    <col min="15873" max="15873" width="7.7109375" style="1" customWidth="1"/>
    <col min="15874" max="15874" width="63.42578125" style="1" customWidth="1"/>
    <col min="15875" max="15875" width="7.7109375" style="1" customWidth="1"/>
    <col min="15876" max="15876" width="8.140625" style="1" customWidth="1"/>
    <col min="15877" max="15877" width="14.28515625" style="1" customWidth="1"/>
    <col min="15878" max="15878" width="15.7109375" style="1" customWidth="1"/>
    <col min="15879" max="16128" width="9.140625" style="1"/>
    <col min="16129" max="16129" width="7.7109375" style="1" customWidth="1"/>
    <col min="16130" max="16130" width="63.42578125" style="1" customWidth="1"/>
    <col min="16131" max="16131" width="7.7109375" style="1" customWidth="1"/>
    <col min="16132" max="16132" width="8.140625" style="1" customWidth="1"/>
    <col min="16133" max="16133" width="14.28515625" style="1" customWidth="1"/>
    <col min="16134" max="16134" width="15.7109375" style="1" customWidth="1"/>
    <col min="16135" max="16384" width="9.140625" style="1"/>
  </cols>
  <sheetData>
    <row r="1" spans="1:6" ht="24.95" customHeight="1" thickBot="1" x14ac:dyDescent="0.3">
      <c r="A1" s="111" t="s">
        <v>113</v>
      </c>
      <c r="B1" s="112"/>
      <c r="C1" s="112"/>
      <c r="D1" s="112"/>
      <c r="E1" s="113"/>
      <c r="F1" s="114"/>
    </row>
    <row r="2" spans="1:6" ht="24.95" customHeight="1" thickBot="1" x14ac:dyDescent="0.3">
      <c r="A2" s="115" t="s">
        <v>112</v>
      </c>
      <c r="B2" s="116"/>
      <c r="C2" s="116"/>
      <c r="D2" s="116"/>
      <c r="E2" s="117"/>
      <c r="F2" s="118"/>
    </row>
    <row r="3" spans="1:6" customFormat="1" ht="24.95" customHeight="1" x14ac:dyDescent="0.25">
      <c r="A3" s="92" t="s">
        <v>111</v>
      </c>
      <c r="B3" s="119" t="s">
        <v>110</v>
      </c>
      <c r="C3" s="119"/>
      <c r="D3" s="119"/>
      <c r="E3" s="119"/>
      <c r="F3" s="91" t="e">
        <f>#REF!</f>
        <v>#REF!</v>
      </c>
    </row>
    <row r="4" spans="1:6" customFormat="1" x14ac:dyDescent="0.25">
      <c r="A4" s="31"/>
      <c r="B4" s="96"/>
      <c r="C4" s="96"/>
      <c r="D4" s="96"/>
      <c r="E4" s="96"/>
      <c r="F4" s="90"/>
    </row>
    <row r="5" spans="1:6" customFormat="1" ht="24.95" customHeight="1" x14ac:dyDescent="0.25">
      <c r="A5" s="31" t="s">
        <v>109</v>
      </c>
      <c r="B5" s="95" t="s">
        <v>108</v>
      </c>
      <c r="C5" s="95"/>
      <c r="D5" s="95"/>
      <c r="E5" s="95"/>
      <c r="F5" s="90">
        <f>F84</f>
        <v>0</v>
      </c>
    </row>
    <row r="6" spans="1:6" customFormat="1" x14ac:dyDescent="0.25">
      <c r="A6" s="31"/>
      <c r="B6" s="96"/>
      <c r="C6" s="96"/>
      <c r="D6" s="96"/>
      <c r="E6" s="96"/>
      <c r="F6" s="90"/>
    </row>
    <row r="7" spans="1:6" customFormat="1" ht="24.95" customHeight="1" x14ac:dyDescent="0.25">
      <c r="A7" s="31" t="s">
        <v>107</v>
      </c>
      <c r="B7" s="95" t="s">
        <v>106</v>
      </c>
      <c r="C7" s="95"/>
      <c r="D7" s="95"/>
      <c r="E7" s="95"/>
      <c r="F7" s="90">
        <f>F104</f>
        <v>0</v>
      </c>
    </row>
    <row r="8" spans="1:6" customFormat="1" x14ac:dyDescent="0.25">
      <c r="A8" s="31"/>
      <c r="B8" s="96"/>
      <c r="C8" s="96"/>
      <c r="D8" s="96"/>
      <c r="E8" s="96"/>
      <c r="F8" s="90"/>
    </row>
    <row r="9" spans="1:6" customFormat="1" ht="24.95" customHeight="1" thickBot="1" x14ac:dyDescent="0.3">
      <c r="A9" s="97" t="s">
        <v>105</v>
      </c>
      <c r="B9" s="98"/>
      <c r="C9" s="98"/>
      <c r="D9" s="98"/>
      <c r="E9" s="98"/>
      <c r="F9" s="89" t="e">
        <f>F3+F5+F7</f>
        <v>#REF!</v>
      </c>
    </row>
    <row r="10" spans="1:6" s="88" customFormat="1" ht="24.95" customHeight="1" thickBot="1" x14ac:dyDescent="0.3">
      <c r="A10" s="99" t="str">
        <f>A1</f>
        <v>IDLI.COM &amp; IRISH HOUSE AT LUCKNOW AIRPORT</v>
      </c>
      <c r="B10" s="100"/>
      <c r="C10" s="100"/>
      <c r="D10" s="100"/>
      <c r="E10" s="101"/>
      <c r="F10" s="102"/>
    </row>
    <row r="11" spans="1:6" ht="24.95" customHeight="1" thickBot="1" x14ac:dyDescent="0.3">
      <c r="A11" s="103" t="s">
        <v>104</v>
      </c>
      <c r="B11" s="104"/>
      <c r="C11" s="104"/>
      <c r="D11" s="104"/>
      <c r="E11" s="105"/>
      <c r="F11" s="106"/>
    </row>
    <row r="12" spans="1:6" ht="60" customHeight="1" thickBot="1" x14ac:dyDescent="0.3">
      <c r="A12" s="107" t="s">
        <v>103</v>
      </c>
      <c r="B12" s="108"/>
      <c r="C12" s="108"/>
      <c r="D12" s="108"/>
      <c r="E12" s="109"/>
      <c r="F12" s="110"/>
    </row>
    <row r="13" spans="1:6" ht="30" customHeight="1" thickBot="1" x14ac:dyDescent="0.3">
      <c r="A13" s="87" t="s">
        <v>102</v>
      </c>
      <c r="B13" s="83" t="s">
        <v>101</v>
      </c>
      <c r="C13" s="86" t="s">
        <v>100</v>
      </c>
      <c r="D13" s="86" t="s">
        <v>99</v>
      </c>
      <c r="E13" s="85" t="s">
        <v>98</v>
      </c>
      <c r="F13" s="84" t="s">
        <v>97</v>
      </c>
    </row>
    <row r="14" spans="1:6" ht="30" customHeight="1" x14ac:dyDescent="0.25">
      <c r="A14" s="82" t="s">
        <v>96</v>
      </c>
      <c r="B14" s="81" t="s">
        <v>95</v>
      </c>
      <c r="C14" s="80"/>
      <c r="D14" s="80"/>
      <c r="E14" s="79"/>
      <c r="F14" s="78"/>
    </row>
    <row r="15" spans="1:6" s="72" customFormat="1" ht="24.95" customHeight="1" x14ac:dyDescent="0.25">
      <c r="A15" s="22">
        <v>1</v>
      </c>
      <c r="B15" s="21" t="s">
        <v>94</v>
      </c>
      <c r="C15" s="75"/>
      <c r="D15" s="20"/>
      <c r="E15" s="74"/>
      <c r="F15" s="73"/>
    </row>
    <row r="16" spans="1:6" customFormat="1" x14ac:dyDescent="0.25">
      <c r="A16" s="16"/>
      <c r="B16" s="15"/>
      <c r="C16" s="14"/>
      <c r="D16" s="14"/>
      <c r="E16" s="57"/>
      <c r="F16" s="56"/>
    </row>
    <row r="17" spans="1:6" customFormat="1" ht="223.5" customHeight="1" x14ac:dyDescent="0.25">
      <c r="A17" s="16"/>
      <c r="B17" s="48" t="s">
        <v>93</v>
      </c>
      <c r="C17" s="14"/>
      <c r="D17" s="14"/>
      <c r="E17" s="77"/>
      <c r="F17" s="76"/>
    </row>
    <row r="18" spans="1:6" customFormat="1" ht="24.95" customHeight="1" x14ac:dyDescent="0.25">
      <c r="A18" s="18">
        <v>1.1000000000000001</v>
      </c>
      <c r="B18" s="15" t="s">
        <v>92</v>
      </c>
      <c r="C18" s="14" t="s">
        <v>69</v>
      </c>
      <c r="D18" s="13">
        <v>15</v>
      </c>
      <c r="E18" s="47"/>
      <c r="F18" s="45">
        <f>E18*D18</f>
        <v>0</v>
      </c>
    </row>
    <row r="19" spans="1:6" customFormat="1" ht="24.95" customHeight="1" x14ac:dyDescent="0.25">
      <c r="A19" s="18">
        <v>1.2</v>
      </c>
      <c r="B19" s="15" t="s">
        <v>91</v>
      </c>
      <c r="C19" s="14" t="s">
        <v>69</v>
      </c>
      <c r="D19" s="13">
        <v>50</v>
      </c>
      <c r="E19" s="47"/>
      <c r="F19" s="45">
        <f>E19*D19</f>
        <v>0</v>
      </c>
    </row>
    <row r="20" spans="1:6" customFormat="1" x14ac:dyDescent="0.25">
      <c r="A20" s="16"/>
      <c r="B20" s="15"/>
      <c r="C20" s="14"/>
      <c r="D20" s="14"/>
      <c r="E20" s="57"/>
      <c r="F20" s="56"/>
    </row>
    <row r="21" spans="1:6" s="72" customFormat="1" ht="24.95" customHeight="1" x14ac:dyDescent="0.25">
      <c r="A21" s="22">
        <v>2</v>
      </c>
      <c r="B21" s="21" t="s">
        <v>90</v>
      </c>
      <c r="C21" s="75"/>
      <c r="D21" s="20"/>
      <c r="E21" s="74"/>
      <c r="F21" s="73"/>
    </row>
    <row r="22" spans="1:6" customFormat="1" x14ac:dyDescent="0.25">
      <c r="A22" s="16"/>
      <c r="B22" s="15"/>
      <c r="C22" s="14"/>
      <c r="D22" s="14"/>
      <c r="E22" s="57"/>
      <c r="F22" s="56"/>
    </row>
    <row r="23" spans="1:6" s="66" customFormat="1" ht="21.95" customHeight="1" x14ac:dyDescent="0.2">
      <c r="A23" s="22">
        <v>2.1</v>
      </c>
      <c r="B23" s="21" t="s">
        <v>89</v>
      </c>
      <c r="C23" s="55"/>
      <c r="D23" s="55"/>
      <c r="E23" s="54"/>
      <c r="F23" s="53"/>
    </row>
    <row r="24" spans="1:6" ht="121.5" customHeight="1" x14ac:dyDescent="0.25">
      <c r="A24" s="65"/>
      <c r="B24" s="71" t="s">
        <v>88</v>
      </c>
      <c r="C24" s="14"/>
      <c r="D24" s="14"/>
      <c r="E24" s="64"/>
      <c r="F24" s="63"/>
    </row>
    <row r="25" spans="1:6" customFormat="1" x14ac:dyDescent="0.25">
      <c r="A25" s="16"/>
      <c r="B25" s="15"/>
      <c r="C25" s="14"/>
      <c r="D25" s="14"/>
      <c r="E25" s="57"/>
      <c r="F25" s="56"/>
    </row>
    <row r="26" spans="1:6" ht="24.95" customHeight="1" x14ac:dyDescent="0.25">
      <c r="A26" s="16">
        <v>2.1</v>
      </c>
      <c r="B26" s="15" t="s">
        <v>87</v>
      </c>
      <c r="C26" s="14" t="s">
        <v>73</v>
      </c>
      <c r="D26" s="14">
        <v>1</v>
      </c>
      <c r="E26" s="62"/>
      <c r="F26" s="50">
        <f>E26*D26</f>
        <v>0</v>
      </c>
    </row>
    <row r="27" spans="1:6" x14ac:dyDescent="0.25">
      <c r="A27" s="16"/>
      <c r="B27" s="15"/>
      <c r="C27" s="14"/>
      <c r="D27" s="14"/>
      <c r="E27" s="62"/>
      <c r="F27" s="50"/>
    </row>
    <row r="28" spans="1:6" s="66" customFormat="1" ht="21.95" customHeight="1" x14ac:dyDescent="0.2">
      <c r="A28" s="22">
        <v>2.2000000000000002</v>
      </c>
      <c r="B28" s="21" t="s">
        <v>86</v>
      </c>
      <c r="C28" s="55"/>
      <c r="D28" s="55"/>
      <c r="E28" s="54"/>
      <c r="F28" s="53"/>
    </row>
    <row r="29" spans="1:6" s="67" customFormat="1" ht="45" x14ac:dyDescent="0.25">
      <c r="A29" s="18"/>
      <c r="B29" s="71" t="s">
        <v>85</v>
      </c>
      <c r="C29" s="14"/>
      <c r="D29" s="14"/>
      <c r="E29" s="62"/>
      <c r="F29" s="50"/>
    </row>
    <row r="30" spans="1:6" s="67" customFormat="1" ht="24.95" customHeight="1" x14ac:dyDescent="0.25">
      <c r="A30" s="16" t="s">
        <v>84</v>
      </c>
      <c r="B30" s="15" t="s">
        <v>83</v>
      </c>
      <c r="C30" s="14" t="s">
        <v>65</v>
      </c>
      <c r="D30" s="14">
        <v>4</v>
      </c>
      <c r="E30" s="62"/>
      <c r="F30" s="50">
        <f>E30*D30</f>
        <v>0</v>
      </c>
    </row>
    <row r="31" spans="1:6" customFormat="1" x14ac:dyDescent="0.25">
      <c r="A31" s="16"/>
      <c r="B31" s="15"/>
      <c r="C31" s="14"/>
      <c r="D31" s="14"/>
      <c r="E31" s="57"/>
      <c r="F31" s="56"/>
    </row>
    <row r="32" spans="1:6" ht="30" x14ac:dyDescent="0.25">
      <c r="A32" s="31">
        <v>2.2999999999999998</v>
      </c>
      <c r="B32" s="71" t="s">
        <v>82</v>
      </c>
      <c r="C32" s="14"/>
      <c r="D32" s="14"/>
      <c r="E32" s="62"/>
      <c r="F32" s="50"/>
    </row>
    <row r="33" spans="1:233" s="67" customFormat="1" ht="24.95" customHeight="1" x14ac:dyDescent="0.25">
      <c r="A33" s="16" t="s">
        <v>81</v>
      </c>
      <c r="B33" s="17" t="s">
        <v>80</v>
      </c>
      <c r="C33" s="14" t="s">
        <v>73</v>
      </c>
      <c r="D33" s="14">
        <v>2</v>
      </c>
      <c r="E33" s="62"/>
      <c r="F33" s="50">
        <f>D33*E33</f>
        <v>0</v>
      </c>
      <c r="G33" s="70"/>
      <c r="H33" s="69"/>
      <c r="I33" s="68"/>
      <c r="J33" s="3"/>
      <c r="K33" s="3"/>
      <c r="L33" s="70"/>
      <c r="M33" s="70"/>
      <c r="N33" s="69"/>
      <c r="O33" s="68"/>
      <c r="P33" s="3"/>
      <c r="Q33" s="3"/>
      <c r="R33" s="70"/>
      <c r="S33" s="70"/>
      <c r="T33" s="69"/>
      <c r="U33" s="68"/>
      <c r="V33" s="3"/>
      <c r="W33" s="3"/>
      <c r="X33" s="70"/>
      <c r="Y33" s="70"/>
      <c r="Z33" s="69"/>
      <c r="AA33" s="68"/>
      <c r="AB33" s="3"/>
      <c r="AC33" s="3"/>
      <c r="AD33" s="70"/>
      <c r="AE33" s="70"/>
      <c r="AF33" s="69"/>
      <c r="AG33" s="68"/>
      <c r="AH33" s="3"/>
      <c r="AI33" s="3"/>
      <c r="AJ33" s="70"/>
      <c r="AK33" s="70"/>
      <c r="AL33" s="69"/>
      <c r="AM33" s="68"/>
      <c r="AN33" s="3"/>
      <c r="AO33" s="3"/>
      <c r="AP33" s="70"/>
      <c r="AQ33" s="70"/>
      <c r="AR33" s="69"/>
      <c r="AS33" s="68"/>
      <c r="AT33" s="3"/>
      <c r="AU33" s="3"/>
      <c r="AV33" s="70"/>
      <c r="AW33" s="70"/>
      <c r="AX33" s="69"/>
      <c r="AY33" s="68"/>
      <c r="AZ33" s="3"/>
      <c r="BA33" s="3"/>
      <c r="BB33" s="70"/>
      <c r="BC33" s="70"/>
      <c r="BD33" s="69"/>
      <c r="BE33" s="68"/>
      <c r="BF33" s="3"/>
      <c r="BG33" s="3"/>
      <c r="BH33" s="70"/>
      <c r="BI33" s="70"/>
      <c r="BJ33" s="69"/>
      <c r="BK33" s="68"/>
      <c r="BL33" s="3"/>
      <c r="BM33" s="3"/>
      <c r="BN33" s="70"/>
      <c r="BO33" s="70"/>
      <c r="BP33" s="69"/>
      <c r="BQ33" s="68"/>
      <c r="BR33" s="3"/>
      <c r="BS33" s="3"/>
      <c r="BT33" s="70"/>
      <c r="BU33" s="70"/>
      <c r="BV33" s="69"/>
      <c r="BW33" s="68"/>
      <c r="BX33" s="3"/>
      <c r="BY33" s="3"/>
      <c r="BZ33" s="70"/>
      <c r="CA33" s="70"/>
      <c r="CB33" s="69"/>
      <c r="CC33" s="68"/>
      <c r="CD33" s="3"/>
      <c r="CE33" s="3"/>
      <c r="CF33" s="70"/>
      <c r="CG33" s="70"/>
      <c r="CH33" s="69"/>
      <c r="CI33" s="68"/>
      <c r="CJ33" s="3"/>
      <c r="CK33" s="3"/>
      <c r="CL33" s="70"/>
      <c r="CM33" s="70"/>
      <c r="CN33" s="69"/>
      <c r="CO33" s="68"/>
      <c r="CP33" s="3"/>
      <c r="CQ33" s="3"/>
      <c r="CR33" s="70"/>
      <c r="CS33" s="70"/>
      <c r="CT33" s="69"/>
      <c r="CU33" s="68"/>
      <c r="CV33" s="3"/>
      <c r="CW33" s="3"/>
      <c r="CX33" s="70"/>
      <c r="CY33" s="70"/>
      <c r="CZ33" s="69"/>
      <c r="DA33" s="68"/>
      <c r="DB33" s="3"/>
      <c r="DC33" s="3"/>
      <c r="DD33" s="70"/>
      <c r="DE33" s="70"/>
      <c r="DF33" s="69"/>
      <c r="DG33" s="68"/>
      <c r="DH33" s="3"/>
      <c r="DI33" s="3"/>
      <c r="DJ33" s="70"/>
      <c r="DK33" s="70"/>
      <c r="DL33" s="69"/>
      <c r="DM33" s="68"/>
      <c r="DN33" s="3"/>
      <c r="DO33" s="3"/>
      <c r="DP33" s="70"/>
      <c r="DQ33" s="70"/>
      <c r="DR33" s="69"/>
      <c r="DS33" s="68"/>
      <c r="DT33" s="3"/>
      <c r="DU33" s="3"/>
      <c r="DV33" s="70"/>
      <c r="DW33" s="70"/>
      <c r="DX33" s="69"/>
      <c r="DY33" s="68"/>
      <c r="DZ33" s="3"/>
      <c r="EA33" s="3"/>
      <c r="EB33" s="70"/>
      <c r="EC33" s="70"/>
      <c r="ED33" s="69"/>
      <c r="EE33" s="68"/>
      <c r="EF33" s="3"/>
      <c r="EG33" s="3"/>
      <c r="EH33" s="70"/>
      <c r="EI33" s="70"/>
      <c r="EJ33" s="69"/>
      <c r="EK33" s="68"/>
      <c r="EL33" s="3"/>
      <c r="EM33" s="3"/>
      <c r="EN33" s="70"/>
      <c r="EO33" s="70"/>
      <c r="EP33" s="69"/>
      <c r="EQ33" s="68"/>
      <c r="ER33" s="3"/>
      <c r="ES33" s="3"/>
      <c r="ET33" s="70"/>
      <c r="EU33" s="70"/>
      <c r="EV33" s="69"/>
      <c r="EW33" s="68"/>
      <c r="EX33" s="3"/>
      <c r="EY33" s="3"/>
      <c r="EZ33" s="70"/>
      <c r="FA33" s="70"/>
      <c r="FB33" s="69"/>
      <c r="FC33" s="68"/>
      <c r="FD33" s="3"/>
      <c r="FE33" s="3"/>
      <c r="FF33" s="70"/>
      <c r="FG33" s="70"/>
      <c r="FH33" s="69"/>
      <c r="FI33" s="68"/>
      <c r="FJ33" s="3"/>
      <c r="FK33" s="3"/>
      <c r="FL33" s="70"/>
      <c r="FM33" s="70"/>
      <c r="FN33" s="69"/>
      <c r="FO33" s="68"/>
      <c r="FP33" s="3"/>
      <c r="FQ33" s="3"/>
      <c r="FR33" s="70"/>
      <c r="FS33" s="70"/>
      <c r="FT33" s="69"/>
      <c r="FU33" s="68"/>
      <c r="FV33" s="3"/>
      <c r="FW33" s="3"/>
      <c r="FX33" s="70"/>
      <c r="FY33" s="70"/>
      <c r="FZ33" s="69"/>
      <c r="GA33" s="68"/>
      <c r="GB33" s="3"/>
      <c r="GC33" s="3"/>
      <c r="GD33" s="70"/>
      <c r="GE33" s="70"/>
      <c r="GF33" s="69"/>
      <c r="GG33" s="68"/>
      <c r="GH33" s="3"/>
      <c r="GI33" s="3"/>
      <c r="GJ33" s="70"/>
      <c r="GK33" s="70"/>
      <c r="GL33" s="69"/>
      <c r="GM33" s="68"/>
      <c r="GN33" s="3"/>
      <c r="GO33" s="3"/>
      <c r="GP33" s="70"/>
      <c r="GQ33" s="70"/>
      <c r="GR33" s="69"/>
      <c r="GS33" s="68"/>
      <c r="GT33" s="3"/>
      <c r="GU33" s="3"/>
      <c r="GV33" s="70"/>
      <c r="GW33" s="70"/>
      <c r="GX33" s="69"/>
      <c r="GY33" s="68"/>
      <c r="GZ33" s="3"/>
      <c r="HA33" s="3"/>
      <c r="HB33" s="70"/>
      <c r="HC33" s="70"/>
      <c r="HD33" s="69"/>
      <c r="HE33" s="68"/>
      <c r="HF33" s="3"/>
      <c r="HG33" s="3"/>
      <c r="HH33" s="70"/>
      <c r="HI33" s="70"/>
      <c r="HJ33" s="69"/>
      <c r="HK33" s="68"/>
      <c r="HL33" s="3"/>
      <c r="HM33" s="3"/>
      <c r="HN33" s="70"/>
      <c r="HO33" s="70"/>
      <c r="HP33" s="69"/>
      <c r="HQ33" s="68"/>
      <c r="HR33" s="3"/>
      <c r="HS33" s="3"/>
      <c r="HT33" s="70"/>
      <c r="HU33" s="70"/>
      <c r="HV33" s="69"/>
      <c r="HW33" s="68"/>
      <c r="HX33" s="3"/>
      <c r="HY33" s="3"/>
    </row>
    <row r="34" spans="1:233" customFormat="1" x14ac:dyDescent="0.25">
      <c r="A34" s="16"/>
      <c r="B34" s="15"/>
      <c r="C34" s="14"/>
      <c r="D34" s="14"/>
      <c r="E34" s="57"/>
      <c r="F34" s="56"/>
    </row>
    <row r="35" spans="1:233" s="66" customFormat="1" ht="53.1" customHeight="1" x14ac:dyDescent="0.2">
      <c r="A35" s="22">
        <v>2.4</v>
      </c>
      <c r="B35" s="21" t="s">
        <v>79</v>
      </c>
      <c r="C35" s="55"/>
      <c r="D35" s="55"/>
      <c r="E35" s="54"/>
      <c r="F35" s="53"/>
    </row>
    <row r="36" spans="1:233" s="67" customFormat="1" ht="24.95" customHeight="1" x14ac:dyDescent="0.25">
      <c r="A36" s="16" t="s">
        <v>78</v>
      </c>
      <c r="B36" s="17" t="s">
        <v>77</v>
      </c>
      <c r="C36" s="14" t="s">
        <v>73</v>
      </c>
      <c r="D36" s="14">
        <v>2</v>
      </c>
      <c r="E36" s="62"/>
      <c r="F36" s="50">
        <f>D36*E36</f>
        <v>0</v>
      </c>
      <c r="G36" s="70"/>
      <c r="H36" s="69"/>
      <c r="I36" s="68"/>
      <c r="J36" s="3"/>
      <c r="K36" s="3"/>
      <c r="L36" s="70"/>
      <c r="M36" s="70"/>
      <c r="N36" s="69"/>
      <c r="O36" s="68"/>
      <c r="P36" s="3"/>
      <c r="Q36" s="3"/>
      <c r="R36" s="70"/>
      <c r="S36" s="70"/>
      <c r="T36" s="69"/>
      <c r="U36" s="68"/>
      <c r="V36" s="3"/>
      <c r="W36" s="3"/>
      <c r="X36" s="70"/>
      <c r="Y36" s="70"/>
      <c r="Z36" s="69"/>
      <c r="AA36" s="68"/>
      <c r="AB36" s="3"/>
      <c r="AC36" s="3"/>
      <c r="AD36" s="70"/>
      <c r="AE36" s="70"/>
      <c r="AF36" s="69"/>
      <c r="AG36" s="68"/>
      <c r="AH36" s="3"/>
      <c r="AI36" s="3"/>
      <c r="AJ36" s="70"/>
      <c r="AK36" s="70"/>
      <c r="AL36" s="69"/>
      <c r="AM36" s="68"/>
      <c r="AN36" s="3"/>
      <c r="AO36" s="3"/>
      <c r="AP36" s="70"/>
      <c r="AQ36" s="70"/>
      <c r="AR36" s="69"/>
      <c r="AS36" s="68"/>
      <c r="AT36" s="3"/>
      <c r="AU36" s="3"/>
      <c r="AV36" s="70"/>
      <c r="AW36" s="70"/>
      <c r="AX36" s="69"/>
      <c r="AY36" s="68"/>
      <c r="AZ36" s="3"/>
      <c r="BA36" s="3"/>
      <c r="BB36" s="70"/>
      <c r="BC36" s="70"/>
      <c r="BD36" s="69"/>
      <c r="BE36" s="68"/>
      <c r="BF36" s="3"/>
      <c r="BG36" s="3"/>
      <c r="BH36" s="70"/>
      <c r="BI36" s="70"/>
      <c r="BJ36" s="69"/>
      <c r="BK36" s="68"/>
      <c r="BL36" s="3"/>
      <c r="BM36" s="3"/>
      <c r="BN36" s="70"/>
      <c r="BO36" s="70"/>
      <c r="BP36" s="69"/>
      <c r="BQ36" s="68"/>
      <c r="BR36" s="3"/>
      <c r="BS36" s="3"/>
      <c r="BT36" s="70"/>
      <c r="BU36" s="70"/>
      <c r="BV36" s="69"/>
      <c r="BW36" s="68"/>
      <c r="BX36" s="3"/>
      <c r="BY36" s="3"/>
      <c r="BZ36" s="70"/>
      <c r="CA36" s="70"/>
      <c r="CB36" s="69"/>
      <c r="CC36" s="68"/>
      <c r="CD36" s="3"/>
      <c r="CE36" s="3"/>
      <c r="CF36" s="70"/>
      <c r="CG36" s="70"/>
      <c r="CH36" s="69"/>
      <c r="CI36" s="68"/>
      <c r="CJ36" s="3"/>
      <c r="CK36" s="3"/>
      <c r="CL36" s="70"/>
      <c r="CM36" s="70"/>
      <c r="CN36" s="69"/>
      <c r="CO36" s="68"/>
      <c r="CP36" s="3"/>
      <c r="CQ36" s="3"/>
      <c r="CR36" s="70"/>
      <c r="CS36" s="70"/>
      <c r="CT36" s="69"/>
      <c r="CU36" s="68"/>
      <c r="CV36" s="3"/>
      <c r="CW36" s="3"/>
      <c r="CX36" s="70"/>
      <c r="CY36" s="70"/>
      <c r="CZ36" s="69"/>
      <c r="DA36" s="68"/>
      <c r="DB36" s="3"/>
      <c r="DC36" s="3"/>
      <c r="DD36" s="70"/>
      <c r="DE36" s="70"/>
      <c r="DF36" s="69"/>
      <c r="DG36" s="68"/>
      <c r="DH36" s="3"/>
      <c r="DI36" s="3"/>
      <c r="DJ36" s="70"/>
      <c r="DK36" s="70"/>
      <c r="DL36" s="69"/>
      <c r="DM36" s="68"/>
      <c r="DN36" s="3"/>
      <c r="DO36" s="3"/>
      <c r="DP36" s="70"/>
      <c r="DQ36" s="70"/>
      <c r="DR36" s="69"/>
      <c r="DS36" s="68"/>
      <c r="DT36" s="3"/>
      <c r="DU36" s="3"/>
      <c r="DV36" s="70"/>
      <c r="DW36" s="70"/>
      <c r="DX36" s="69"/>
      <c r="DY36" s="68"/>
      <c r="DZ36" s="3"/>
      <c r="EA36" s="3"/>
      <c r="EB36" s="70"/>
      <c r="EC36" s="70"/>
      <c r="ED36" s="69"/>
      <c r="EE36" s="68"/>
      <c r="EF36" s="3"/>
      <c r="EG36" s="3"/>
      <c r="EH36" s="70"/>
      <c r="EI36" s="70"/>
      <c r="EJ36" s="69"/>
      <c r="EK36" s="68"/>
      <c r="EL36" s="3"/>
      <c r="EM36" s="3"/>
      <c r="EN36" s="70"/>
      <c r="EO36" s="70"/>
      <c r="EP36" s="69"/>
      <c r="EQ36" s="68"/>
      <c r="ER36" s="3"/>
      <c r="ES36" s="3"/>
      <c r="ET36" s="70"/>
      <c r="EU36" s="70"/>
      <c r="EV36" s="69"/>
      <c r="EW36" s="68"/>
      <c r="EX36" s="3"/>
      <c r="EY36" s="3"/>
      <c r="EZ36" s="70"/>
      <c r="FA36" s="70"/>
      <c r="FB36" s="69"/>
      <c r="FC36" s="68"/>
      <c r="FD36" s="3"/>
      <c r="FE36" s="3"/>
      <c r="FF36" s="70"/>
      <c r="FG36" s="70"/>
      <c r="FH36" s="69"/>
      <c r="FI36" s="68"/>
      <c r="FJ36" s="3"/>
      <c r="FK36" s="3"/>
      <c r="FL36" s="70"/>
      <c r="FM36" s="70"/>
      <c r="FN36" s="69"/>
      <c r="FO36" s="68"/>
      <c r="FP36" s="3"/>
      <c r="FQ36" s="3"/>
      <c r="FR36" s="70"/>
      <c r="FS36" s="70"/>
      <c r="FT36" s="69"/>
      <c r="FU36" s="68"/>
      <c r="FV36" s="3"/>
      <c r="FW36" s="3"/>
      <c r="FX36" s="70"/>
      <c r="FY36" s="70"/>
      <c r="FZ36" s="69"/>
      <c r="GA36" s="68"/>
      <c r="GB36" s="3"/>
      <c r="GC36" s="3"/>
      <c r="GD36" s="70"/>
      <c r="GE36" s="70"/>
      <c r="GF36" s="69"/>
      <c r="GG36" s="68"/>
      <c r="GH36" s="3"/>
      <c r="GI36" s="3"/>
      <c r="GJ36" s="70"/>
      <c r="GK36" s="70"/>
      <c r="GL36" s="69"/>
      <c r="GM36" s="68"/>
      <c r="GN36" s="3"/>
      <c r="GO36" s="3"/>
      <c r="GP36" s="70"/>
      <c r="GQ36" s="70"/>
      <c r="GR36" s="69"/>
      <c r="GS36" s="68"/>
      <c r="GT36" s="3"/>
      <c r="GU36" s="3"/>
      <c r="GV36" s="70"/>
      <c r="GW36" s="70"/>
      <c r="GX36" s="69"/>
      <c r="GY36" s="68"/>
      <c r="GZ36" s="3"/>
      <c r="HA36" s="3"/>
      <c r="HB36" s="70"/>
      <c r="HC36" s="70"/>
      <c r="HD36" s="69"/>
      <c r="HE36" s="68"/>
      <c r="HF36" s="3"/>
      <c r="HG36" s="3"/>
      <c r="HH36" s="70"/>
      <c r="HI36" s="70"/>
      <c r="HJ36" s="69"/>
      <c r="HK36" s="68"/>
      <c r="HL36" s="3"/>
      <c r="HM36" s="3"/>
      <c r="HN36" s="70"/>
      <c r="HO36" s="70"/>
      <c r="HP36" s="69"/>
      <c r="HQ36" s="68"/>
      <c r="HR36" s="3"/>
      <c r="HS36" s="3"/>
      <c r="HT36" s="70"/>
      <c r="HU36" s="70"/>
      <c r="HV36" s="69"/>
      <c r="HW36" s="68"/>
      <c r="HX36" s="3"/>
      <c r="HY36" s="3"/>
    </row>
    <row r="37" spans="1:233" customFormat="1" x14ac:dyDescent="0.25">
      <c r="A37" s="16"/>
      <c r="B37" s="15"/>
      <c r="C37" s="14"/>
      <c r="D37" s="14"/>
      <c r="E37" s="57"/>
      <c r="F37" s="56"/>
    </row>
    <row r="38" spans="1:233" s="66" customFormat="1" ht="30" customHeight="1" x14ac:dyDescent="0.2">
      <c r="A38" s="22">
        <v>2.5</v>
      </c>
      <c r="B38" s="21" t="s">
        <v>76</v>
      </c>
      <c r="C38" s="55"/>
      <c r="D38" s="55"/>
      <c r="E38" s="54"/>
      <c r="F38" s="53"/>
    </row>
    <row r="39" spans="1:233" s="66" customFormat="1" ht="12.75" x14ac:dyDescent="0.2">
      <c r="A39" s="22"/>
      <c r="B39" s="21"/>
      <c r="C39" s="55"/>
      <c r="D39" s="55"/>
      <c r="E39" s="54"/>
      <c r="F39" s="53"/>
    </row>
    <row r="40" spans="1:233" customFormat="1" ht="24.95" customHeight="1" x14ac:dyDescent="0.25">
      <c r="A40" s="16" t="s">
        <v>75</v>
      </c>
      <c r="B40" s="17" t="s">
        <v>74</v>
      </c>
      <c r="C40" s="14" t="s">
        <v>73</v>
      </c>
      <c r="D40" s="14">
        <v>4</v>
      </c>
      <c r="E40" s="62"/>
      <c r="F40" s="50">
        <f>E40*D40</f>
        <v>0</v>
      </c>
    </row>
    <row r="41" spans="1:233" customFormat="1" x14ac:dyDescent="0.25">
      <c r="A41" s="16"/>
      <c r="B41" s="15"/>
      <c r="C41" s="14"/>
      <c r="D41" s="14"/>
      <c r="E41" s="57"/>
      <c r="F41" s="56"/>
    </row>
    <row r="42" spans="1:233" s="52" customFormat="1" ht="21.95" customHeight="1" x14ac:dyDescent="0.25">
      <c r="A42" s="22">
        <v>3</v>
      </c>
      <c r="B42" s="21" t="s">
        <v>72</v>
      </c>
      <c r="C42" s="55"/>
      <c r="D42" s="55"/>
      <c r="E42" s="54"/>
      <c r="F42" s="53"/>
    </row>
    <row r="43" spans="1:233" ht="60" x14ac:dyDescent="0.25">
      <c r="A43" s="65"/>
      <c r="B43" s="48" t="s">
        <v>71</v>
      </c>
      <c r="C43" s="14"/>
      <c r="D43" s="14"/>
      <c r="E43" s="64"/>
      <c r="F43" s="63"/>
    </row>
    <row r="44" spans="1:233" ht="24.95" customHeight="1" x14ac:dyDescent="0.25">
      <c r="A44" s="16">
        <v>3.1</v>
      </c>
      <c r="B44" s="17" t="s">
        <v>70</v>
      </c>
      <c r="C44" s="14" t="s">
        <v>69</v>
      </c>
      <c r="D44" s="13">
        <v>15</v>
      </c>
      <c r="E44" s="62"/>
      <c r="F44" s="50">
        <f>E44*D44</f>
        <v>0</v>
      </c>
    </row>
    <row r="45" spans="1:233" customFormat="1" x14ac:dyDescent="0.25">
      <c r="A45" s="16"/>
      <c r="B45" s="15"/>
      <c r="C45" s="14"/>
      <c r="D45" s="14"/>
      <c r="E45" s="57"/>
      <c r="F45" s="56"/>
    </row>
    <row r="46" spans="1:233" s="52" customFormat="1" ht="21.95" customHeight="1" x14ac:dyDescent="0.25">
      <c r="A46" s="22">
        <v>4</v>
      </c>
      <c r="B46" s="21" t="s">
        <v>68</v>
      </c>
      <c r="C46" s="55"/>
      <c r="D46" s="55"/>
      <c r="E46" s="54"/>
      <c r="F46" s="53"/>
    </row>
    <row r="47" spans="1:233" ht="30" x14ac:dyDescent="0.25">
      <c r="A47" s="65"/>
      <c r="B47" s="48" t="s">
        <v>67</v>
      </c>
      <c r="C47" s="14"/>
      <c r="D47" s="14"/>
      <c r="E47" s="64"/>
      <c r="F47" s="63"/>
    </row>
    <row r="48" spans="1:233" ht="24.95" customHeight="1" x14ac:dyDescent="0.25">
      <c r="A48" s="16">
        <v>4.0999999999999996</v>
      </c>
      <c r="B48" s="17" t="s">
        <v>66</v>
      </c>
      <c r="C48" s="14" t="s">
        <v>65</v>
      </c>
      <c r="D48" s="14">
        <v>1</v>
      </c>
      <c r="E48" s="62"/>
      <c r="F48" s="50">
        <f>E48*D48</f>
        <v>0</v>
      </c>
    </row>
    <row r="49" spans="1:6" customFormat="1" x14ac:dyDescent="0.25">
      <c r="A49" s="16"/>
      <c r="B49" s="15"/>
      <c r="C49" s="14"/>
      <c r="D49" s="14"/>
      <c r="E49" s="57"/>
      <c r="F49" s="56"/>
    </row>
    <row r="50" spans="1:6" s="52" customFormat="1" ht="21.95" customHeight="1" x14ac:dyDescent="0.25">
      <c r="A50" s="22">
        <v>5</v>
      </c>
      <c r="B50" s="21" t="s">
        <v>64</v>
      </c>
      <c r="C50" s="55"/>
      <c r="D50" s="55"/>
      <c r="E50" s="54"/>
      <c r="F50" s="53"/>
    </row>
    <row r="51" spans="1:6" ht="24.95" customHeight="1" x14ac:dyDescent="0.25">
      <c r="A51" s="31">
        <v>5.0999999999999996</v>
      </c>
      <c r="B51" s="21" t="s">
        <v>63</v>
      </c>
      <c r="C51" s="14"/>
      <c r="D51" s="14"/>
      <c r="E51" s="47"/>
      <c r="F51" s="50"/>
    </row>
    <row r="52" spans="1:6" ht="55.5" customHeight="1" x14ac:dyDescent="0.25">
      <c r="A52" s="18"/>
      <c r="B52" s="48" t="s">
        <v>62</v>
      </c>
      <c r="C52" s="14"/>
      <c r="D52" s="14"/>
      <c r="E52" s="47"/>
      <c r="F52" s="50"/>
    </row>
    <row r="53" spans="1:6" ht="24.95" customHeight="1" x14ac:dyDescent="0.25">
      <c r="A53" s="18" t="s">
        <v>61</v>
      </c>
      <c r="B53" s="15" t="s">
        <v>60</v>
      </c>
      <c r="C53" s="14" t="s">
        <v>30</v>
      </c>
      <c r="D53" s="14">
        <v>65</v>
      </c>
      <c r="E53" s="47"/>
      <c r="F53" s="45">
        <f>E53*D53</f>
        <v>0</v>
      </c>
    </row>
    <row r="54" spans="1:6" ht="24.95" customHeight="1" x14ac:dyDescent="0.25">
      <c r="A54" s="18" t="s">
        <v>59</v>
      </c>
      <c r="B54" s="15" t="s">
        <v>52</v>
      </c>
      <c r="C54" s="14" t="s">
        <v>30</v>
      </c>
      <c r="D54" s="14">
        <v>80</v>
      </c>
      <c r="E54" s="47"/>
      <c r="F54" s="45">
        <f>E54*D54</f>
        <v>0</v>
      </c>
    </row>
    <row r="55" spans="1:6" ht="24.95" customHeight="1" x14ac:dyDescent="0.25">
      <c r="A55" s="18" t="s">
        <v>58</v>
      </c>
      <c r="B55" s="15" t="s">
        <v>50</v>
      </c>
      <c r="C55" s="14" t="s">
        <v>30</v>
      </c>
      <c r="D55" s="14">
        <v>15</v>
      </c>
      <c r="E55" s="47"/>
      <c r="F55" s="45">
        <f>E55*D55</f>
        <v>0</v>
      </c>
    </row>
    <row r="56" spans="1:6" ht="24.95" customHeight="1" x14ac:dyDescent="0.25">
      <c r="A56" s="18" t="s">
        <v>57</v>
      </c>
      <c r="B56" s="61" t="s">
        <v>49</v>
      </c>
      <c r="C56" s="14" t="s">
        <v>30</v>
      </c>
      <c r="D56" s="14">
        <v>10</v>
      </c>
      <c r="E56" s="47"/>
      <c r="F56" s="45">
        <f>E56*D56</f>
        <v>0</v>
      </c>
    </row>
    <row r="57" spans="1:6" ht="24.95" customHeight="1" x14ac:dyDescent="0.25">
      <c r="A57" s="18" t="s">
        <v>56</v>
      </c>
      <c r="B57" s="61" t="s">
        <v>48</v>
      </c>
      <c r="C57" s="14" t="s">
        <v>40</v>
      </c>
      <c r="D57" s="14">
        <v>5</v>
      </c>
      <c r="E57" s="47"/>
      <c r="F57" s="45">
        <f>E57*D57</f>
        <v>0</v>
      </c>
    </row>
    <row r="58" spans="1:6" customFormat="1" x14ac:dyDescent="0.25">
      <c r="A58" s="16"/>
      <c r="B58" s="15"/>
      <c r="C58" s="14"/>
      <c r="D58" s="14"/>
      <c r="E58" s="57"/>
      <c r="F58" s="56"/>
    </row>
    <row r="59" spans="1:6" ht="24.95" customHeight="1" x14ac:dyDescent="0.25">
      <c r="A59" s="31">
        <v>5.2</v>
      </c>
      <c r="B59" s="21" t="s">
        <v>55</v>
      </c>
      <c r="C59" s="14"/>
      <c r="D59" s="14"/>
      <c r="E59" s="47"/>
      <c r="F59" s="50"/>
    </row>
    <row r="60" spans="1:6" ht="66" customHeight="1" x14ac:dyDescent="0.25">
      <c r="A60" s="18"/>
      <c r="B60" s="48" t="s">
        <v>54</v>
      </c>
      <c r="C60" s="14"/>
      <c r="D60" s="14"/>
      <c r="E60" s="47"/>
      <c r="F60" s="50"/>
    </row>
    <row r="61" spans="1:6" ht="24.95" customHeight="1" x14ac:dyDescent="0.25">
      <c r="A61" s="18" t="s">
        <v>53</v>
      </c>
      <c r="B61" s="15" t="s">
        <v>52</v>
      </c>
      <c r="C61" s="14" t="s">
        <v>30</v>
      </c>
      <c r="D61" s="14">
        <v>20</v>
      </c>
      <c r="E61" s="47"/>
      <c r="F61" s="45">
        <f>E61*D61</f>
        <v>0</v>
      </c>
    </row>
    <row r="62" spans="1:6" ht="24.95" customHeight="1" x14ac:dyDescent="0.25">
      <c r="A62" s="18" t="s">
        <v>51</v>
      </c>
      <c r="B62" s="15" t="s">
        <v>50</v>
      </c>
      <c r="C62" s="14" t="s">
        <v>30</v>
      </c>
      <c r="D62" s="14">
        <v>20</v>
      </c>
      <c r="E62" s="47"/>
      <c r="F62" s="45">
        <f>E62*D62</f>
        <v>0</v>
      </c>
    </row>
    <row r="63" spans="1:6" customFormat="1" x14ac:dyDescent="0.25">
      <c r="A63" s="16"/>
      <c r="B63" s="15"/>
      <c r="C63" s="14"/>
      <c r="D63" s="14"/>
      <c r="E63" s="57"/>
      <c r="F63" s="56"/>
    </row>
    <row r="64" spans="1:6" s="52" customFormat="1" ht="21.95" customHeight="1" x14ac:dyDescent="0.25">
      <c r="A64" s="22">
        <v>6</v>
      </c>
      <c r="B64" s="21" t="s">
        <v>47</v>
      </c>
      <c r="C64" s="55"/>
      <c r="D64" s="55"/>
      <c r="E64" s="54"/>
      <c r="F64" s="53"/>
    </row>
    <row r="65" spans="1:6" customFormat="1" ht="24" customHeight="1" x14ac:dyDescent="0.25">
      <c r="A65" s="31">
        <v>6.1</v>
      </c>
      <c r="B65" s="41" t="s">
        <v>46</v>
      </c>
      <c r="C65" s="60"/>
      <c r="D65" s="14"/>
      <c r="E65" s="47"/>
      <c r="F65" s="50"/>
    </row>
    <row r="66" spans="1:6" customFormat="1" ht="60" x14ac:dyDescent="0.25">
      <c r="A66" s="18"/>
      <c r="B66" s="58" t="s">
        <v>45</v>
      </c>
      <c r="C66" s="60"/>
      <c r="D66" s="14"/>
      <c r="E66" s="47"/>
      <c r="F66" s="50"/>
    </row>
    <row r="67" spans="1:6" s="59" customFormat="1" ht="24.95" customHeight="1" x14ac:dyDescent="0.25">
      <c r="A67" s="18" t="s">
        <v>44</v>
      </c>
      <c r="B67" s="15" t="s">
        <v>43</v>
      </c>
      <c r="C67" s="14" t="s">
        <v>40</v>
      </c>
      <c r="D67" s="14">
        <v>100</v>
      </c>
      <c r="E67" s="47"/>
      <c r="F67" s="11">
        <f>E67*D67</f>
        <v>0</v>
      </c>
    </row>
    <row r="68" spans="1:6" s="59" customFormat="1" ht="24.95" customHeight="1" x14ac:dyDescent="0.25">
      <c r="A68" s="18" t="s">
        <v>42</v>
      </c>
      <c r="B68" s="15" t="s">
        <v>41</v>
      </c>
      <c r="C68" s="14" t="s">
        <v>40</v>
      </c>
      <c r="D68" s="14">
        <v>80</v>
      </c>
      <c r="E68" s="47"/>
      <c r="F68" s="11">
        <f>E68*D68</f>
        <v>0</v>
      </c>
    </row>
    <row r="69" spans="1:6" customFormat="1" x14ac:dyDescent="0.25">
      <c r="A69" s="16"/>
      <c r="B69" s="15"/>
      <c r="C69" s="14"/>
      <c r="D69" s="14"/>
      <c r="E69" s="57"/>
      <c r="F69" s="56"/>
    </row>
    <row r="70" spans="1:6" s="59" customFormat="1" ht="24.95" customHeight="1" x14ac:dyDescent="0.25">
      <c r="A70" s="31">
        <v>6.2</v>
      </c>
      <c r="B70" s="41" t="s">
        <v>39</v>
      </c>
      <c r="C70" s="60"/>
      <c r="D70" s="14"/>
      <c r="E70" s="47"/>
      <c r="F70" s="50"/>
    </row>
    <row r="71" spans="1:6" ht="41.25" customHeight="1" x14ac:dyDescent="0.25">
      <c r="A71" s="18"/>
      <c r="B71" s="58" t="s">
        <v>38</v>
      </c>
      <c r="C71" s="14"/>
      <c r="D71" s="14"/>
      <c r="E71" s="47"/>
      <c r="F71" s="50"/>
    </row>
    <row r="72" spans="1:6" ht="24.95" customHeight="1" x14ac:dyDescent="0.25">
      <c r="A72" s="18" t="s">
        <v>37</v>
      </c>
      <c r="B72" s="15" t="s">
        <v>36</v>
      </c>
      <c r="C72" s="14" t="s">
        <v>35</v>
      </c>
      <c r="D72" s="14">
        <v>10</v>
      </c>
      <c r="E72" s="47"/>
      <c r="F72" s="11">
        <f>E72*D72</f>
        <v>0</v>
      </c>
    </row>
    <row r="73" spans="1:6" customFormat="1" x14ac:dyDescent="0.25">
      <c r="A73" s="16"/>
      <c r="B73" s="15"/>
      <c r="C73" s="14"/>
      <c r="D73" s="14"/>
      <c r="E73" s="57"/>
      <c r="F73" s="56"/>
    </row>
    <row r="74" spans="1:6" s="52" customFormat="1" ht="21.95" customHeight="1" x14ac:dyDescent="0.25">
      <c r="A74" s="22">
        <v>7</v>
      </c>
      <c r="B74" s="21" t="s">
        <v>34</v>
      </c>
      <c r="C74" s="55"/>
      <c r="D74" s="55"/>
      <c r="E74" s="54"/>
      <c r="F74" s="53"/>
    </row>
    <row r="75" spans="1:6" ht="42" customHeight="1" x14ac:dyDescent="0.25">
      <c r="A75" s="18">
        <v>7.1</v>
      </c>
      <c r="B75" s="48" t="s">
        <v>33</v>
      </c>
      <c r="C75" s="14" t="s">
        <v>30</v>
      </c>
      <c r="D75" s="14">
        <v>2</v>
      </c>
      <c r="E75" s="47"/>
      <c r="F75" s="11">
        <f>E75*D75</f>
        <v>0</v>
      </c>
    </row>
    <row r="76" spans="1:6" x14ac:dyDescent="0.25">
      <c r="A76" s="18"/>
      <c r="B76" s="51"/>
      <c r="C76" s="14"/>
      <c r="D76" s="14"/>
      <c r="E76" s="47"/>
      <c r="F76" s="50"/>
    </row>
    <row r="77" spans="1:6" ht="66.75" customHeight="1" x14ac:dyDescent="0.25">
      <c r="A77" s="18">
        <v>7.2</v>
      </c>
      <c r="B77" s="48" t="s">
        <v>32</v>
      </c>
      <c r="C77" s="14" t="s">
        <v>30</v>
      </c>
      <c r="D77" s="14">
        <v>1</v>
      </c>
      <c r="E77" s="47"/>
      <c r="F77" s="11">
        <f>E77*D77</f>
        <v>0</v>
      </c>
    </row>
    <row r="78" spans="1:6" x14ac:dyDescent="0.25">
      <c r="A78" s="18"/>
      <c r="B78" s="48"/>
      <c r="C78" s="14"/>
      <c r="D78" s="14"/>
      <c r="E78" s="47"/>
      <c r="F78" s="45"/>
    </row>
    <row r="79" spans="1:6" ht="29.25" customHeight="1" x14ac:dyDescent="0.25">
      <c r="A79" s="18">
        <v>7.3</v>
      </c>
      <c r="B79" s="48" t="s">
        <v>31</v>
      </c>
      <c r="C79" s="14" t="s">
        <v>30</v>
      </c>
      <c r="D79" s="14">
        <v>2</v>
      </c>
      <c r="E79" s="47"/>
      <c r="F79" s="11">
        <f>E79*D79</f>
        <v>0</v>
      </c>
    </row>
    <row r="80" spans="1:6" x14ac:dyDescent="0.25">
      <c r="A80" s="18"/>
      <c r="B80" s="48"/>
      <c r="C80" s="14"/>
      <c r="D80" s="14"/>
      <c r="E80" s="47"/>
      <c r="F80" s="45"/>
    </row>
    <row r="81" spans="1:6" ht="29.25" customHeight="1" x14ac:dyDescent="0.25">
      <c r="A81" s="18">
        <v>7.6</v>
      </c>
      <c r="B81" s="48" t="s">
        <v>29</v>
      </c>
      <c r="C81" s="14"/>
      <c r="D81" s="14"/>
      <c r="E81" s="47"/>
      <c r="F81" s="11"/>
    </row>
    <row r="82" spans="1:6" ht="29.25" customHeight="1" x14ac:dyDescent="0.25">
      <c r="A82" s="18" t="s">
        <v>28</v>
      </c>
      <c r="B82" s="49" t="s">
        <v>27</v>
      </c>
      <c r="C82" s="14" t="s">
        <v>2</v>
      </c>
      <c r="D82" s="13">
        <v>12</v>
      </c>
      <c r="E82" s="47"/>
      <c r="F82" s="11">
        <f>E82*D82</f>
        <v>0</v>
      </c>
    </row>
    <row r="83" spans="1:6" ht="15.75" thickBot="1" x14ac:dyDescent="0.3">
      <c r="A83" s="18"/>
      <c r="B83" s="48"/>
      <c r="C83" s="14"/>
      <c r="D83" s="14"/>
      <c r="E83" s="47"/>
      <c r="F83" s="45"/>
    </row>
    <row r="84" spans="1:6" ht="24.95" customHeight="1" thickBot="1" x14ac:dyDescent="0.3">
      <c r="A84" s="93" t="s">
        <v>26</v>
      </c>
      <c r="B84" s="94"/>
      <c r="C84" s="94"/>
      <c r="D84" s="94"/>
      <c r="E84" s="94"/>
      <c r="F84" s="5">
        <f>SUM(F15:F83)</f>
        <v>0</v>
      </c>
    </row>
    <row r="85" spans="1:6" ht="24.95" customHeight="1" x14ac:dyDescent="0.25">
      <c r="A85" s="22" t="s">
        <v>25</v>
      </c>
      <c r="B85" s="21" t="s">
        <v>24</v>
      </c>
      <c r="C85" s="14"/>
      <c r="D85" s="14"/>
      <c r="E85" s="46"/>
      <c r="F85" s="45"/>
    </row>
    <row r="86" spans="1:6" ht="24.95" customHeight="1" x14ac:dyDescent="0.25">
      <c r="A86" s="22">
        <v>1</v>
      </c>
      <c r="B86" s="21" t="s">
        <v>23</v>
      </c>
      <c r="C86" s="14"/>
      <c r="D86" s="14"/>
      <c r="E86" s="12"/>
      <c r="F86" s="42"/>
    </row>
    <row r="87" spans="1:6" ht="120" customHeight="1" x14ac:dyDescent="0.25">
      <c r="A87" s="44"/>
      <c r="B87" s="43" t="s">
        <v>22</v>
      </c>
      <c r="C87" s="14"/>
      <c r="D87" s="14"/>
      <c r="E87" s="12"/>
      <c r="F87" s="42"/>
    </row>
    <row r="88" spans="1:6" ht="24.95" customHeight="1" x14ac:dyDescent="0.25">
      <c r="A88" s="22" t="s">
        <v>21</v>
      </c>
      <c r="B88" s="41" t="s">
        <v>20</v>
      </c>
      <c r="C88" s="14"/>
      <c r="D88" s="14"/>
      <c r="E88" s="20"/>
      <c r="F88" s="19"/>
    </row>
    <row r="89" spans="1:6" ht="24.95" customHeight="1" x14ac:dyDescent="0.25">
      <c r="A89" s="22"/>
      <c r="B89" s="41" t="s">
        <v>19</v>
      </c>
      <c r="C89" s="14"/>
      <c r="D89" s="14"/>
      <c r="E89" s="20"/>
      <c r="F89" s="19"/>
    </row>
    <row r="90" spans="1:6" s="34" customFormat="1" ht="20.25" customHeight="1" x14ac:dyDescent="0.25">
      <c r="A90" s="40" t="s">
        <v>18</v>
      </c>
      <c r="B90" s="39" t="s">
        <v>17</v>
      </c>
      <c r="C90" s="37"/>
      <c r="D90" s="37"/>
      <c r="E90" s="36"/>
      <c r="F90" s="35"/>
    </row>
    <row r="91" spans="1:6" s="34" customFormat="1" ht="141.75" customHeight="1" x14ac:dyDescent="0.25">
      <c r="A91" s="38" t="s">
        <v>11</v>
      </c>
      <c r="B91" s="17" t="s">
        <v>16</v>
      </c>
      <c r="C91" s="37"/>
      <c r="D91" s="37"/>
      <c r="E91" s="36"/>
      <c r="F91" s="35"/>
    </row>
    <row r="92" spans="1:6" ht="19.5" customHeight="1" x14ac:dyDescent="0.25">
      <c r="A92" s="18"/>
      <c r="B92" s="33" t="s">
        <v>15</v>
      </c>
      <c r="C92" s="14" t="s">
        <v>14</v>
      </c>
      <c r="D92" s="14">
        <v>1</v>
      </c>
      <c r="E92" s="32"/>
      <c r="F92" s="29">
        <f>E92*D92</f>
        <v>0</v>
      </c>
    </row>
    <row r="93" spans="1:6" ht="19.5" customHeight="1" x14ac:dyDescent="0.25">
      <c r="A93" s="18"/>
      <c r="B93" s="33"/>
      <c r="C93" s="14"/>
      <c r="D93" s="14"/>
      <c r="E93" s="32"/>
      <c r="F93" s="29"/>
    </row>
    <row r="94" spans="1:6" ht="24.95" customHeight="1" x14ac:dyDescent="0.25">
      <c r="A94" s="22">
        <v>2</v>
      </c>
      <c r="B94" s="21" t="s">
        <v>13</v>
      </c>
      <c r="C94" s="14"/>
      <c r="D94" s="14"/>
      <c r="E94" s="20"/>
      <c r="F94" s="19"/>
    </row>
    <row r="95" spans="1:6" ht="90" x14ac:dyDescent="0.25">
      <c r="A95" s="31"/>
      <c r="B95" s="17" t="s">
        <v>12</v>
      </c>
      <c r="C95" s="14"/>
      <c r="D95" s="14"/>
      <c r="E95" s="20"/>
      <c r="F95" s="19"/>
    </row>
    <row r="96" spans="1:6" ht="24.95" customHeight="1" x14ac:dyDescent="0.25">
      <c r="A96" s="18" t="s">
        <v>11</v>
      </c>
      <c r="B96" s="15" t="s">
        <v>10</v>
      </c>
      <c r="C96" s="14" t="s">
        <v>7</v>
      </c>
      <c r="D96" s="13">
        <v>35</v>
      </c>
      <c r="E96" s="30"/>
      <c r="F96" s="29">
        <f>E96*D96</f>
        <v>0</v>
      </c>
    </row>
    <row r="97" spans="1:6" ht="24.95" customHeight="1" x14ac:dyDescent="0.25">
      <c r="A97" s="18" t="s">
        <v>9</v>
      </c>
      <c r="B97" s="15" t="s">
        <v>8</v>
      </c>
      <c r="C97" s="14" t="s">
        <v>7</v>
      </c>
      <c r="D97" s="13">
        <v>25</v>
      </c>
      <c r="E97" s="12"/>
      <c r="F97" s="11">
        <f>E97*D97</f>
        <v>0</v>
      </c>
    </row>
    <row r="98" spans="1:6" s="23" customFormat="1" x14ac:dyDescent="0.25">
      <c r="A98" s="28"/>
      <c r="B98" s="27"/>
      <c r="C98" s="26"/>
      <c r="D98" s="26"/>
      <c r="E98" s="25"/>
      <c r="F98" s="24"/>
    </row>
    <row r="99" spans="1:6" ht="24.95" customHeight="1" x14ac:dyDescent="0.25">
      <c r="A99" s="22">
        <v>3</v>
      </c>
      <c r="B99" s="21" t="s">
        <v>6</v>
      </c>
      <c r="C99" s="14"/>
      <c r="D99" s="14"/>
      <c r="E99" s="20"/>
      <c r="F99" s="19"/>
    </row>
    <row r="100" spans="1:6" ht="75" x14ac:dyDescent="0.25">
      <c r="A100" s="18"/>
      <c r="B100" s="17" t="s">
        <v>5</v>
      </c>
      <c r="C100" s="14"/>
      <c r="D100" s="14"/>
      <c r="E100" s="12"/>
      <c r="F100" s="11"/>
    </row>
    <row r="101" spans="1:6" ht="24.95" customHeight="1" x14ac:dyDescent="0.25">
      <c r="A101" s="16">
        <v>3.1</v>
      </c>
      <c r="B101" s="15" t="s">
        <v>4</v>
      </c>
      <c r="C101" s="14" t="s">
        <v>2</v>
      </c>
      <c r="D101" s="13">
        <v>24</v>
      </c>
      <c r="E101" s="12"/>
      <c r="F101" s="11">
        <f>D101*E101</f>
        <v>0</v>
      </c>
    </row>
    <row r="102" spans="1:6" ht="24.95" customHeight="1" x14ac:dyDescent="0.25">
      <c r="A102" s="16">
        <v>3.2</v>
      </c>
      <c r="B102" s="15" t="s">
        <v>3</v>
      </c>
      <c r="C102" s="14" t="s">
        <v>2</v>
      </c>
      <c r="D102" s="13">
        <v>24</v>
      </c>
      <c r="E102" s="12"/>
      <c r="F102" s="11">
        <f>D102*E102</f>
        <v>0</v>
      </c>
    </row>
    <row r="103" spans="1:6" ht="15.75" thickBot="1" x14ac:dyDescent="0.3">
      <c r="A103" s="10"/>
      <c r="B103" s="9"/>
      <c r="C103" s="8"/>
      <c r="D103" s="8"/>
      <c r="E103" s="7"/>
      <c r="F103" s="6"/>
    </row>
    <row r="104" spans="1:6" ht="24.95" customHeight="1" thickBot="1" x14ac:dyDescent="0.3">
      <c r="A104" s="93" t="s">
        <v>1</v>
      </c>
      <c r="B104" s="94"/>
      <c r="C104" s="94"/>
      <c r="D104" s="94"/>
      <c r="E104" s="94"/>
      <c r="F104" s="5">
        <f>SUM(F87:F103)</f>
        <v>0</v>
      </c>
    </row>
    <row r="106" spans="1:6" x14ac:dyDescent="0.25">
      <c r="E106" s="2" t="s">
        <v>0</v>
      </c>
      <c r="F106" s="2" t="e">
        <f>F9</f>
        <v>#REF!</v>
      </c>
    </row>
  </sheetData>
  <mergeCells count="14">
    <mergeCell ref="B6:E6"/>
    <mergeCell ref="A1:F1"/>
    <mergeCell ref="A2:F2"/>
    <mergeCell ref="B3:E3"/>
    <mergeCell ref="B4:E4"/>
    <mergeCell ref="B5:E5"/>
    <mergeCell ref="A84:E84"/>
    <mergeCell ref="A104:E104"/>
    <mergeCell ref="B7:E7"/>
    <mergeCell ref="B8:E8"/>
    <mergeCell ref="A9:E9"/>
    <mergeCell ref="A10:F10"/>
    <mergeCell ref="A11:F11"/>
    <mergeCell ref="A12:F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b19cfc9db47a6945c215f09946322702">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6b66ceddfec6fab7a48073d9b3f01d3e"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790388-7F8E-4B85-95F3-E48877D7C500}">
  <ds:schemaRefs>
    <ds:schemaRef ds:uri="http://purl.org/dc/terms/"/>
    <ds:schemaRef ds:uri="http://purl.org/dc/elements/1.1/"/>
    <ds:schemaRef ds:uri="047beb7f-918b-4a93-a74e-e2e8d62f8194"/>
    <ds:schemaRef ds:uri="http://www.w3.org/XML/1998/namespace"/>
    <ds:schemaRef ds:uri="5f27ad8b-8acf-4af6-8719-9d4dee975e46"/>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28125D4-6C61-4667-8E76-02786B4BB90D}">
  <ds:schemaRefs>
    <ds:schemaRef ds:uri="http://schemas.microsoft.com/sharepoint/v3/contenttype/forms"/>
  </ds:schemaRefs>
</ds:datastoreItem>
</file>

<file path=customXml/itemProps3.xml><?xml version="1.0" encoding="utf-8"?>
<ds:datastoreItem xmlns:ds="http://schemas.openxmlformats.org/officeDocument/2006/customXml" ds:itemID="{A5AABE0C-A44F-44D7-88E9-9C586F773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HVAC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2024-10-30T06:21:59Z</dcterms:created>
  <dcterms:modified xsi:type="dcterms:W3CDTF">2024-10-31T11:59:57Z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y fmtid="{D5CDD505-2E9C-101B-9397-08002B2CF9AE}" pid="3" name="2m" linkTarget="Prop_2m">
    <vt:lpwstr>#N/A</vt:lpwstr>
  </property>
</Properties>
</file>