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746" activeTab="2"/>
  </bookViews>
  <sheets>
    <sheet name="Covering Letter DX" sheetId="2" r:id="rId1"/>
    <sheet name="Summary" sheetId="3" r:id="rId2"/>
    <sheet name="HVAC" sheetId="1" r:id="rId3"/>
  </sheets>
  <externalReferences>
    <externalReference r:id="rId4"/>
  </externalReferences>
  <definedNames>
    <definedName name="_xlnm._FilterDatabase" localSheetId="2" hidden="1">HVAC!$A$1:$I$47</definedName>
    <definedName name="aadasd">#REF!</definedName>
    <definedName name="AcctName" localSheetId="1">#REF!</definedName>
    <definedName name="AcctName">#REF!</definedName>
    <definedName name="AcctPrio" localSheetId="1">#REF!</definedName>
    <definedName name="AcctPrio">#REF!</definedName>
    <definedName name="AcctPrio_Text" localSheetId="1">#REF!</definedName>
    <definedName name="AcctPrio_Text">#REF!</definedName>
    <definedName name="Anson">#REF!</definedName>
    <definedName name="ansonnova">#REF!</definedName>
    <definedName name="BidClass" localSheetId="1">#REF!</definedName>
    <definedName name="BidClass">#REF!</definedName>
    <definedName name="BidClass_Text" localSheetId="1">#REF!</definedName>
    <definedName name="BidClass_Text">#REF!</definedName>
    <definedName name="BillingFreq" localSheetId="1">#REF!</definedName>
    <definedName name="BillingFreq">#REF!</definedName>
    <definedName name="BillingTiming" localSheetId="1">#REF!</definedName>
    <definedName name="BillingTiming">#REF!</definedName>
    <definedName name="BusType" localSheetId="1">#REF!</definedName>
    <definedName name="BusType">#REF!</definedName>
    <definedName name="BusType_Text" localSheetId="1">#REF!</definedName>
    <definedName name="BusType_Text">#REF!</definedName>
    <definedName name="cab21.5tp" localSheetId="1">#REF!</definedName>
    <definedName name="cab21.5tp">#REF!</definedName>
    <definedName name="cab21s" localSheetId="1">#REF!</definedName>
    <definedName name="cab21s">#REF!</definedName>
    <definedName name="cab21us" localSheetId="1">#REF!</definedName>
    <definedName name="cab21us">#REF!</definedName>
    <definedName name="cab31s" localSheetId="1">#REF!</definedName>
    <definedName name="cab31s">#REF!</definedName>
    <definedName name="cab31us" localSheetId="1">#REF!</definedName>
    <definedName name="cab31us">#REF!</definedName>
    <definedName name="cab41s" localSheetId="1">#REF!</definedName>
    <definedName name="cab41s">#REF!</definedName>
    <definedName name="cab41us" localSheetId="1">#REF!</definedName>
    <definedName name="cab41us">#REF!</definedName>
    <definedName name="cabf" localSheetId="1">#REF!</definedName>
    <definedName name="cabf">#REF!</definedName>
    <definedName name="CABLE" localSheetId="1">#REF!</definedName>
    <definedName name="CABLE">#REF!</definedName>
    <definedName name="CALf" localSheetId="1">#REF!</definedName>
    <definedName name="CALf">#REF!</definedName>
    <definedName name="ChangeBy" localSheetId="1">#REF!</definedName>
    <definedName name="ChangeBy">#REF!</definedName>
    <definedName name="ChangeDate" localSheetId="1">#REF!</definedName>
    <definedName name="ChangeDate">#REF!</definedName>
    <definedName name="CompDate" localSheetId="1">#REF!</definedName>
    <definedName name="CompDate">#REF!</definedName>
    <definedName name="conf" localSheetId="1">#REF!</definedName>
    <definedName name="conf">#REF!</definedName>
    <definedName name="ContAmt" localSheetId="1">#REF!</definedName>
    <definedName name="ContAmt">#REF!</definedName>
    <definedName name="ContWithAcct" localSheetId="1">#REF!</definedName>
    <definedName name="ContWithAcct">#REF!</definedName>
    <definedName name="ContWithName" localSheetId="1">#REF!</definedName>
    <definedName name="ContWithName">#REF!</definedName>
    <definedName name="ContWithPrio" localSheetId="1">#REF!</definedName>
    <definedName name="ContWithPrio">#REF!</definedName>
    <definedName name="ContWithPrio_Text" localSheetId="1">#REF!</definedName>
    <definedName name="ContWithPrio_Text">#REF!</definedName>
    <definedName name="CONum" localSheetId="1">#REF!</definedName>
    <definedName name="CONum">#REF!</definedName>
    <definedName name="CorpClient" localSheetId="1">#REF!</definedName>
    <definedName name="CorpClient">#REF!</definedName>
    <definedName name="CorpClient_Text" localSheetId="1">#REF!</definedName>
    <definedName name="CorpClient_Text">#REF!</definedName>
    <definedName name="CurrencyRate" localSheetId="1">#REF!</definedName>
    <definedName name="CurrencyRate">#REF!</definedName>
    <definedName name="dsff">#REF!</definedName>
    <definedName name="EngAddress" localSheetId="1">#REF!</definedName>
    <definedName name="EngAddress">#REF!</definedName>
    <definedName name="EngCity" localSheetId="1">#REF!</definedName>
    <definedName name="EngCity">#REF!</definedName>
    <definedName name="EngName" localSheetId="1">#REF!</definedName>
    <definedName name="EngName">#REF!</definedName>
    <definedName name="EngPostal" localSheetId="1">#REF!</definedName>
    <definedName name="EngPostal">#REF!</definedName>
    <definedName name="EngPrio" localSheetId="1">#REF!</definedName>
    <definedName name="EngPrio">#REF!</definedName>
    <definedName name="EngPrio_Text" localSheetId="1">#REF!</definedName>
    <definedName name="EngPrio_Text">#REF!</definedName>
    <definedName name="EngState" localSheetId="1">#REF!</definedName>
    <definedName name="EngState">#REF!</definedName>
    <definedName name="EstCost" localSheetId="1">#REF!</definedName>
    <definedName name="EstCost">#REF!</definedName>
    <definedName name="eu" localSheetId="1">#REF!</definedName>
    <definedName name="eu">#REF!</definedName>
    <definedName name="FiscalIDNum" localSheetId="1">#REF!</definedName>
    <definedName name="FiscalIDNum">#REF!</definedName>
    <definedName name="FormTitle" localSheetId="1">#REF!</definedName>
    <definedName name="FormTitle">#REF!</definedName>
    <definedName name="GMAmount" localSheetId="1">#REF!</definedName>
    <definedName name="GMAmount">#REF!</definedName>
    <definedName name="GMPercent" localSheetId="1">#REF!</definedName>
    <definedName name="GMPercent">#REF!</definedName>
    <definedName name="hard">[1]VRF!$D$2</definedName>
    <definedName name="indf" localSheetId="1">#REF!</definedName>
    <definedName name="indf">#REF!</definedName>
    <definedName name="InstBillingMethod" localSheetId="1">#REF!</definedName>
    <definedName name="InstBillingMethod">#REF!</definedName>
    <definedName name="instf" localSheetId="1">#REF!</definedName>
    <definedName name="instf">#REF!</definedName>
    <definedName name="MarketType" localSheetId="1">#REF!</definedName>
    <definedName name="MarketType">#REF!</definedName>
    <definedName name="MarketType_Text" localSheetId="1">#REF!</definedName>
    <definedName name="MarketType_Text">#REF!</definedName>
    <definedName name="noba">#REF!</definedName>
    <definedName name="nobada">#REF!</definedName>
    <definedName name="nova">#REF!</definedName>
    <definedName name="OwnAcctNum" localSheetId="1">#REF!</definedName>
    <definedName name="OwnAcctNum">#REF!</definedName>
    <definedName name="po" localSheetId="1">#REF!</definedName>
    <definedName name="po">#REF!</definedName>
    <definedName name="PrimeAddress" localSheetId="1">#REF!</definedName>
    <definedName name="PrimeAddress">#REF!</definedName>
    <definedName name="PrimeCity" localSheetId="1">#REF!</definedName>
    <definedName name="PrimeCity">#REF!</definedName>
    <definedName name="PrimeName" localSheetId="1">#REF!</definedName>
    <definedName name="PrimeName">#REF!</definedName>
    <definedName name="PrimePostal" localSheetId="1">#REF!</definedName>
    <definedName name="PrimePostal">#REF!</definedName>
    <definedName name="PrimePrio" localSheetId="1">#REF!</definedName>
    <definedName name="PrimePrio">#REF!</definedName>
    <definedName name="PrimePrio_Text" localSheetId="1">#REF!</definedName>
    <definedName name="PrimePrio_Text">#REF!</definedName>
    <definedName name="PrimeState" localSheetId="1">#REF!</definedName>
    <definedName name="PrimeState">#REF!</definedName>
    <definedName name="_xlnm.Print_Area" localSheetId="0">'Covering Letter DX'!$A$1:$D$85</definedName>
    <definedName name="_xlnm.Print_Area" localSheetId="2">HVAC!$A$1:$I$50</definedName>
    <definedName name="_xlnm.Print_Area" localSheetId="1">Summary!$A$1:$G$23</definedName>
    <definedName name="ProdCode1" localSheetId="1">#REF!</definedName>
    <definedName name="ProdCode1">#REF!</definedName>
    <definedName name="ProdCode1_Text" localSheetId="1">#REF!</definedName>
    <definedName name="ProdCode1_Text">#REF!</definedName>
    <definedName name="ProdCode2" localSheetId="1">#REF!</definedName>
    <definedName name="ProdCode2">#REF!</definedName>
    <definedName name="ProdCode2_Text" localSheetId="1">#REF!</definedName>
    <definedName name="ProdCode2_Text">#REF!</definedName>
    <definedName name="ProdCode3" localSheetId="1">#REF!</definedName>
    <definedName name="ProdCode3">#REF!</definedName>
    <definedName name="ProdCode3_Text" localSheetId="1">#REF!</definedName>
    <definedName name="ProdCode3_Text">#REF!</definedName>
    <definedName name="ProdCode4" localSheetId="1">#REF!</definedName>
    <definedName name="ProdCode4">#REF!</definedName>
    <definedName name="ProdCode4_Text" localSheetId="1">#REF!</definedName>
    <definedName name="ProdCode4_Text">#REF!</definedName>
    <definedName name="ProdCode5" localSheetId="1">#REF!</definedName>
    <definedName name="ProdCode5">#REF!</definedName>
    <definedName name="ProdCode5_Text" localSheetId="1">#REF!</definedName>
    <definedName name="ProdCode5_Text">#REF!</definedName>
    <definedName name="ProdPct1" localSheetId="1">#REF!</definedName>
    <definedName name="ProdPct1">#REF!</definedName>
    <definedName name="ProdPct2" localSheetId="1">#REF!</definedName>
    <definedName name="ProdPct2">#REF!</definedName>
    <definedName name="ProdPct3" localSheetId="1">#REF!</definedName>
    <definedName name="ProdPct3">#REF!</definedName>
    <definedName name="ProdPct4" localSheetId="1">#REF!</definedName>
    <definedName name="ProdPct4">#REF!</definedName>
    <definedName name="ProdPct5" localSheetId="1">#REF!</definedName>
    <definedName name="ProdPct5">#REF!</definedName>
    <definedName name="ProjAddress1" localSheetId="1">#REF!</definedName>
    <definedName name="ProjAddress1">#REF!</definedName>
    <definedName name="ProjAddress2" localSheetId="1">#REF!</definedName>
    <definedName name="ProjAddress2">#REF!</definedName>
    <definedName name="ProjCity" localSheetId="1">#REF!</definedName>
    <definedName name="ProjCity">#REF!</definedName>
    <definedName name="ProjCountry" localSheetId="1">#REF!</definedName>
    <definedName name="ProjCountry">#REF!</definedName>
    <definedName name="ProjCounty" localSheetId="1">#REF!</definedName>
    <definedName name="ProjCounty">#REF!</definedName>
    <definedName name="ProjName" localSheetId="1">#REF!</definedName>
    <definedName name="ProjName">#REF!</definedName>
    <definedName name="ProjNum" localSheetId="1">#REF!</definedName>
    <definedName name="ProjNum">#REF!</definedName>
    <definedName name="ProjPostal" localSheetId="1">#REF!</definedName>
    <definedName name="ProjPostal">#REF!</definedName>
    <definedName name="ProjState" localSheetId="1">#REF!</definedName>
    <definedName name="ProjState">#REF!</definedName>
    <definedName name="PSABillingMethod" localSheetId="1">#REF!</definedName>
    <definedName name="PSABillingMethod">#REF!</definedName>
    <definedName name="SalesMgr" localSheetId="1">#REF!</definedName>
    <definedName name="SalesMgr">#REF!</definedName>
    <definedName name="saud" localSheetId="1">#REF!</definedName>
    <definedName name="saud">#REF!</definedName>
    <definedName name="sauf" localSheetId="1">#REF!</definedName>
    <definedName name="sauf">#REF!</definedName>
    <definedName name="sauif" localSheetId="1">#REF!</definedName>
    <definedName name="sauif">#REF!</definedName>
    <definedName name="SelectedLanguage" localSheetId="1">#REF!</definedName>
    <definedName name="SelectedLanguage">#REF!</definedName>
    <definedName name="sffad">#REF!</definedName>
    <definedName name="SiteID" localSheetId="1">#REF!</definedName>
    <definedName name="SiteID">#REF!</definedName>
    <definedName name="SiteType" localSheetId="1">#REF!</definedName>
    <definedName name="SiteType">#REF!</definedName>
    <definedName name="SmallProj" localSheetId="1">#REF!</definedName>
    <definedName name="SmallProj">#REF!</definedName>
    <definedName name="SmallProj_Text" localSheetId="1">#REF!</definedName>
    <definedName name="SmallProj_Text">#REF!</definedName>
    <definedName name="SP1Branch" localSheetId="1">#REF!</definedName>
    <definedName name="SP1Branch">#REF!</definedName>
    <definedName name="SP1Credit" localSheetId="1">#REF!</definedName>
    <definedName name="SP1Credit">#REF!</definedName>
    <definedName name="SP1Name" localSheetId="1">#REF!</definedName>
    <definedName name="SP1Name">#REF!</definedName>
    <definedName name="SP1Number" localSheetId="1">#REF!</definedName>
    <definedName name="SP1Number">#REF!</definedName>
    <definedName name="SP2Branch" localSheetId="1">#REF!</definedName>
    <definedName name="SP2Branch">#REF!</definedName>
    <definedName name="SP2Credit" localSheetId="1">#REF!</definedName>
    <definedName name="SP2Credit">#REF!</definedName>
    <definedName name="SP2Name" localSheetId="1">#REF!</definedName>
    <definedName name="SP2Name">#REF!</definedName>
    <definedName name="SP2Number" localSheetId="1">#REF!</definedName>
    <definedName name="SP2Number">#REF!</definedName>
    <definedName name="SP3Branch" localSheetId="1">#REF!</definedName>
    <definedName name="SP3Branch">#REF!</definedName>
    <definedName name="SP3Credit" localSheetId="1">#REF!</definedName>
    <definedName name="SP3Credit">#REF!</definedName>
    <definedName name="SP3Name" localSheetId="1">#REF!</definedName>
    <definedName name="SP3Name">#REF!</definedName>
    <definedName name="SP3Number" localSheetId="1">#REF!</definedName>
    <definedName name="SP3Number">#REF!</definedName>
    <definedName name="SP4Branch" localSheetId="1">#REF!</definedName>
    <definedName name="SP4Branch">#REF!</definedName>
    <definedName name="SP4Credit" localSheetId="1">#REF!</definedName>
    <definedName name="SP4Credit">#REF!</definedName>
    <definedName name="SP4Name" localSheetId="1">#REF!</definedName>
    <definedName name="SP4Name">#REF!</definedName>
    <definedName name="SP4Number" localSheetId="1">#REF!</definedName>
    <definedName name="SP4Number">#REF!</definedName>
    <definedName name="SP5Branch" localSheetId="1">#REF!</definedName>
    <definedName name="SP5Branch">#REF!</definedName>
    <definedName name="SP5Credit" localSheetId="1">#REF!</definedName>
    <definedName name="SP5Credit">#REF!</definedName>
    <definedName name="SP5Name" localSheetId="1">#REF!</definedName>
    <definedName name="SP5Name">#REF!</definedName>
    <definedName name="SP5Number" localSheetId="1">#REF!</definedName>
    <definedName name="SP5Number">#REF!</definedName>
    <definedName name="SpecClass" localSheetId="1">#REF!</definedName>
    <definedName name="SpecClass">#REF!</definedName>
    <definedName name="SpecClass_Text" localSheetId="1">#REF!</definedName>
    <definedName name="SpecClass_Text">#REF!</definedName>
    <definedName name="SpecEnv1" localSheetId="1">#REF!</definedName>
    <definedName name="SpecEnv1">#REF!</definedName>
    <definedName name="SpecEnv1_Text" localSheetId="1">#REF!</definedName>
    <definedName name="SpecEnv1_Text">#REF!</definedName>
    <definedName name="SpecEnv2" localSheetId="1">#REF!</definedName>
    <definedName name="SpecEnv2">#REF!</definedName>
    <definedName name="SpecEnv2_Text" localSheetId="1">#REF!</definedName>
    <definedName name="SpecEnv2_Text">#REF!</definedName>
    <definedName name="SrvcCode1" localSheetId="1">#REF!</definedName>
    <definedName name="SrvcCode1">#REF!</definedName>
    <definedName name="SrvcCode1_Text" localSheetId="1">#REF!</definedName>
    <definedName name="SrvcCode1_Text">#REF!</definedName>
    <definedName name="SrvcCode2" localSheetId="1">#REF!</definedName>
    <definedName name="SrvcCode2">#REF!</definedName>
    <definedName name="SrvcCode2_Text" localSheetId="1">#REF!</definedName>
    <definedName name="SrvcCode2_Text">#REF!</definedName>
    <definedName name="SrvcCode3" localSheetId="1">#REF!</definedName>
    <definedName name="SrvcCode3">#REF!</definedName>
    <definedName name="SrvcCode3_Text" localSheetId="1">#REF!</definedName>
    <definedName name="SrvcCode3_Text">#REF!</definedName>
    <definedName name="SrvcCode4" localSheetId="1">#REF!</definedName>
    <definedName name="SrvcCode4">#REF!</definedName>
    <definedName name="SrvcCode4_Text" localSheetId="1">#REF!</definedName>
    <definedName name="SrvcCode4_Text">#REF!</definedName>
    <definedName name="SrvcCode5" localSheetId="1">#REF!</definedName>
    <definedName name="SrvcCode5">#REF!</definedName>
    <definedName name="SrvcCode5_Text" localSheetId="1">#REF!</definedName>
    <definedName name="SrvcCode5_Text">#REF!</definedName>
    <definedName name="StartDate" localSheetId="1">#REF!</definedName>
    <definedName name="StartDate">#REF!</definedName>
    <definedName name="swf" localSheetId="1">#REF!</definedName>
    <definedName name="swf">#REF!</definedName>
    <definedName name="system" localSheetId="1">#REF!</definedName>
    <definedName name="system">#REF!</definedName>
    <definedName name="TierCode" localSheetId="1">#REF!</definedName>
    <definedName name="TierCode">#REF!</definedName>
    <definedName name="TierCode_Text" localSheetId="1">#REF!</definedName>
    <definedName name="TierCode_Text">#REF!</definedName>
    <definedName name="vatf" localSheetId="1">#REF!</definedName>
    <definedName name="vat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1" l="1"/>
  <c r="D32" i="1" l="1"/>
  <c r="G40" i="1"/>
  <c r="H40" i="1"/>
  <c r="G38" i="1"/>
  <c r="H38" i="1"/>
  <c r="G35" i="1"/>
  <c r="H35" i="1"/>
  <c r="H29" i="1"/>
  <c r="H27" i="1"/>
  <c r="G29" i="1"/>
  <c r="H25" i="1"/>
  <c r="G25" i="1"/>
  <c r="H23" i="1"/>
  <c r="G23" i="1"/>
  <c r="H21" i="1"/>
  <c r="G19" i="1"/>
  <c r="H19" i="1"/>
  <c r="G13" i="1"/>
  <c r="G16" i="1"/>
  <c r="H16" i="1" l="1"/>
  <c r="G21" i="1"/>
  <c r="H13" i="1"/>
  <c r="G27" i="1"/>
  <c r="G32" i="1"/>
  <c r="H32" i="1"/>
  <c r="G10" i="1" l="1"/>
  <c r="H10" i="1"/>
  <c r="G8" i="1" l="1"/>
  <c r="G42" i="1" s="1"/>
  <c r="H8" i="1"/>
  <c r="H42" i="1" s="1"/>
  <c r="F7" i="3" l="1"/>
  <c r="H47" i="1" l="1"/>
  <c r="H49" i="1" s="1"/>
  <c r="D10" i="3" l="1"/>
  <c r="E10" i="3" l="1"/>
  <c r="D12" i="3"/>
  <c r="E12" i="3" l="1"/>
  <c r="F10" i="3"/>
  <c r="F12" i="3" s="1"/>
</calcChain>
</file>

<file path=xl/sharedStrings.xml><?xml version="1.0" encoding="utf-8"?>
<sst xmlns="http://schemas.openxmlformats.org/spreadsheetml/2006/main" count="158" uniqueCount="137">
  <si>
    <t xml:space="preserve">PROJECT: </t>
  </si>
  <si>
    <t xml:space="preserve">ARCHITECT: ABM ARCHITECTS
</t>
  </si>
  <si>
    <t>BILL OF QUANTITIES</t>
  </si>
  <si>
    <t>RATE</t>
  </si>
  <si>
    <t>AMOUNT</t>
  </si>
  <si>
    <t>SR. NO.</t>
  </si>
  <si>
    <t>PARTICULARS</t>
  </si>
  <si>
    <t>UNIT</t>
  </si>
  <si>
    <t>Supply</t>
  </si>
  <si>
    <t>Installation</t>
  </si>
  <si>
    <t>a</t>
  </si>
  <si>
    <t>Sub Total</t>
  </si>
  <si>
    <t>Total</t>
  </si>
  <si>
    <t>Taxes Extra as applicable</t>
  </si>
  <si>
    <t xml:space="preserve">                                                                                                        </t>
  </si>
  <si>
    <t>DX SYSTEM HVAC OFFER</t>
  </si>
  <si>
    <t>To,</t>
  </si>
  <si>
    <t>Date:</t>
  </si>
  <si>
    <t>Blue Sea Catering &amp; Banquets</t>
  </si>
  <si>
    <t>11, Khan Abdul Gaffar Khan Road,</t>
  </si>
  <si>
    <t xml:space="preserve">Ref: </t>
  </si>
  <si>
    <t>Worli Sea Face, Worli, Mumbai - 400030.</t>
  </si>
  <si>
    <t xml:space="preserve">Tel: </t>
  </si>
  <si>
    <t>022 49397000</t>
  </si>
  <si>
    <t>Mob:</t>
  </si>
  <si>
    <t>91-83699 39694</t>
  </si>
  <si>
    <t>Email:</t>
  </si>
  <si>
    <t>projects@cateringcollective.in</t>
  </si>
  <si>
    <t>Kind Attn:- Mr. Pravin and Sandeep</t>
  </si>
  <si>
    <t>Dear Sir,</t>
  </si>
  <si>
    <t>Sub : Removing and Installation of Existing AC Units for your project at Worli, Mumbai.</t>
  </si>
  <si>
    <t>We thank you for inviting us to quote for the subject site, referring to layout shared by you, please find attached the Air conditioning quote for the same.</t>
  </si>
  <si>
    <t>We have quoted for DX system as per mentioned BOQ.</t>
  </si>
  <si>
    <t>Scope of Work:-</t>
  </si>
  <si>
    <t>Ø  Supply &amp; Installation of Refrigerant Copper pipe with Rubber Nitrate Insulation and Clamps/Cables, etc.</t>
  </si>
  <si>
    <t>Ø  Supply &amp; Installation of Drain pipe with Rubber Nitrate Insulation and Clamps/Cables, etc.</t>
  </si>
  <si>
    <t>Ø  Nitrogen Leak testing of refrigerant copper pipe, vaccumising and satisfactory commissioning.</t>
  </si>
  <si>
    <t>Ø  SITC of all material as mentioned in BOQ.</t>
  </si>
  <si>
    <t>Terms &amp; Conditions:-</t>
  </si>
  <si>
    <t>As per attached Annexure -I</t>
  </si>
  <si>
    <t>We hope the same is in line with your requirement. In case you need any clarification please feel free to contact us. Looking forward to hearing from you soon.</t>
  </si>
  <si>
    <t>Assuring you of our best services always, we remain</t>
  </si>
  <si>
    <t>Thanks &amp; Regards,</t>
  </si>
  <si>
    <r>
      <rPr>
        <sz val="12"/>
        <rFont val="Times New Roman"/>
        <family val="1"/>
      </rPr>
      <t xml:space="preserve">For </t>
    </r>
    <r>
      <rPr>
        <b/>
        <sz val="12"/>
        <rFont val="Times New Roman"/>
        <family val="1"/>
      </rPr>
      <t>NOVA HVAC SYSTEM (I) PVT.LTD.</t>
    </r>
  </si>
  <si>
    <t>Sandip Dhepe</t>
  </si>
  <si>
    <t>Design and Estimation Engineer</t>
  </si>
  <si>
    <t>Annexure I</t>
  </si>
  <si>
    <t>Terms and Conditions:</t>
  </si>
  <si>
    <t xml:space="preserve"> For AC Equipment Supply: </t>
  </si>
  <si>
    <t>The Supply of Equipment will be as per Approved Drawing from Architect/Client. The Order for the supply of Air-conditioning equipment shall be on:</t>
  </si>
  <si>
    <t>M/s NOVA HVAC SYSTEMS (INDIA) PVT. LTD.</t>
  </si>
  <si>
    <r>
      <t xml:space="preserve">Price Basis                      : </t>
    </r>
    <r>
      <rPr>
        <sz val="12"/>
        <rFont val="Times New Roman"/>
        <family val="1"/>
      </rPr>
      <t xml:space="preserve">The rates quoted are inclusive of taxes. </t>
    </r>
  </si>
  <si>
    <r>
      <t>Note                               :</t>
    </r>
    <r>
      <rPr>
        <sz val="12"/>
        <rFont val="Times New Roman"/>
        <family val="1"/>
      </rPr>
      <t xml:space="preserve"> Statutory variations if any at the time of billing will be charged extra.</t>
    </r>
  </si>
  <si>
    <r>
      <t xml:space="preserve">Delivery of Equipment    : </t>
    </r>
    <r>
      <rPr>
        <sz val="12"/>
        <rFont val="Times New Roman"/>
        <family val="1"/>
      </rPr>
      <t>1 to 2 weeks at site from the date of receipt of payment and confirm order.</t>
    </r>
  </si>
  <si>
    <r>
      <t>Payment Equipment       :</t>
    </r>
    <r>
      <rPr>
        <sz val="12"/>
        <rFont val="Times New Roman"/>
        <family val="1"/>
      </rPr>
      <t xml:space="preserve"> </t>
    </r>
    <r>
      <rPr>
        <sz val="12"/>
        <color rgb="FFFF0000"/>
        <rFont val="Times New Roman"/>
        <family val="1"/>
      </rPr>
      <t xml:space="preserve"> 100% advance in favor of NOVA HVAC SYSTEM (I) PVT. LTD.</t>
    </r>
  </si>
  <si>
    <r>
      <t xml:space="preserve">Warranty : </t>
    </r>
    <r>
      <rPr>
        <sz val="12"/>
        <rFont val="Times New Roman"/>
        <family val="1"/>
      </rPr>
      <t>The warranty for One year from the date of installation &amp; Commissioning or 15 months from the date of Delivery which ever is earlier, during the period, service shall be provided quarterly. After the Warranty period your Air conditioners would be services and Maintained under a Comprehensive or Ordinary Annual Maintenance Contract (*AMC)</t>
    </r>
  </si>
  <si>
    <t xml:space="preserve">For Low side (Installation) works : </t>
  </si>
  <si>
    <t>The Installation of Material will be as per approved Drawing from Architect, Final bill will raised as per Actual Measurement/installed at site. Any change in Drawing Layout thereafter will be charged as per Actual, the attached quote is a Budgetary Quote.</t>
  </si>
  <si>
    <t>A safe storage area with proper locking arrangement has to be provided for our equipment and material, the responsibility of the equipment and material would be the sole responsibility of the site in charge.</t>
  </si>
  <si>
    <r>
      <t xml:space="preserve">Shop drawings </t>
    </r>
    <r>
      <rPr>
        <b/>
        <sz val="12"/>
        <rFont val="Times New Roman"/>
        <family val="1"/>
      </rPr>
      <t>:</t>
    </r>
    <r>
      <rPr>
        <sz val="12"/>
        <rFont val="Times New Roman"/>
        <family val="1"/>
      </rPr>
      <t xml:space="preserve"> We require </t>
    </r>
    <r>
      <rPr>
        <b/>
        <sz val="12"/>
        <rFont val="Times New Roman"/>
        <family val="1"/>
      </rPr>
      <t>approximately 7-10 Days</t>
    </r>
    <r>
      <rPr>
        <sz val="12"/>
        <rFont val="Times New Roman"/>
        <family val="1"/>
      </rPr>
      <t xml:space="preserve"> time to prepare our shop drawings, after receipt of down payment and full set of architectural, structural and electrical drawings. </t>
    </r>
  </si>
  <si>
    <t>Terms of Payment - Low Side Work</t>
  </si>
  <si>
    <t>50% advance against PO on installation</t>
  </si>
  <si>
    <t xml:space="preserve">30% delivery of material on site </t>
  </si>
  <si>
    <t>10% after installation of material at site</t>
  </si>
  <si>
    <t>10% after commissioning of system</t>
  </si>
  <si>
    <r>
      <t>Job Completion :</t>
    </r>
    <r>
      <rPr>
        <sz val="12"/>
        <rFont val="Times New Roman"/>
        <family val="1"/>
      </rPr>
      <t xml:space="preserve">  1-2 Months from receipt of AC Equipment at Site.</t>
    </r>
  </si>
  <si>
    <t>Exclusions :</t>
  </si>
  <si>
    <t>Three phase power supply to be provided by Client near each condensing (outdoor) &amp; Evaporator (indoor) unit of Ducted A/C’s.</t>
  </si>
  <si>
    <t xml:space="preserve">Weather proof MCCB's(TPN) near each Outdoor A/C unit to be provided by Electrical Contractor. </t>
  </si>
  <si>
    <t>Carpentry work/Removing of Window/Door Frames.</t>
  </si>
  <si>
    <t>AC Condensate Drain point to be provided by Plumbing Contractor in Shaft/Toilets.</t>
  </si>
  <si>
    <t>Civil work of any type like Hole opening, Trenching, chiseling, making Good of Walls, etc.</t>
  </si>
  <si>
    <r>
      <t>Validity of Quote : 30</t>
    </r>
    <r>
      <rPr>
        <sz val="12"/>
        <rFont val="Times New Roman"/>
        <family val="1"/>
      </rPr>
      <t xml:space="preserve"> days from the date of quote.</t>
    </r>
  </si>
  <si>
    <t>DX HVAC SYSTEM</t>
  </si>
  <si>
    <t xml:space="preserve">Desctiption </t>
  </si>
  <si>
    <t>Basic Cost Amount (without GST)</t>
  </si>
  <si>
    <t>Total Cost (including GST)</t>
  </si>
  <si>
    <t>Total Project Cost</t>
  </si>
  <si>
    <t>Notes :</t>
  </si>
  <si>
    <t>All the Civil, Carpentary &amp; Electrical Power supply point to indoor &amp; outdoor units are in client scope except communication between Indoor &amp; Outdoor units.</t>
  </si>
  <si>
    <t>Under deck insulation on roof will be done by client. (if required)</t>
  </si>
  <si>
    <t>Final billing will be done as per approved measurement.</t>
  </si>
  <si>
    <t>Any Item not mentioned in BOQ will be charged as extra.</t>
  </si>
  <si>
    <t>Scaffolding is not in our scope.</t>
  </si>
  <si>
    <t>Any kind of color coating on ducting work will be done by client. (if required)</t>
  </si>
  <si>
    <t>Mathadi union and warai charges are in customer/client/architect scope.</t>
  </si>
  <si>
    <t>GST Applicable (18 % for Item a)</t>
  </si>
  <si>
    <t>Ø  Removing of Existing Ductable and Hi Wall AC unit, etc.</t>
  </si>
  <si>
    <t>Ø  Supply &amp; Installation of Existing Ductable AC unit, etc.</t>
  </si>
  <si>
    <t>Low Side Works</t>
  </si>
  <si>
    <t>Sr.No.</t>
  </si>
  <si>
    <t>GST 18%</t>
  </si>
  <si>
    <t>BLUE SEA BANQUETS</t>
  </si>
  <si>
    <t>QTY</t>
  </si>
  <si>
    <t>ADD BOQ FOR HVAC WORKS</t>
  </si>
  <si>
    <t>Total with GST</t>
  </si>
  <si>
    <t>Remarks</t>
  </si>
  <si>
    <t>Sq.m</t>
  </si>
  <si>
    <t>Nos</t>
  </si>
  <si>
    <t># New Item - For client approval</t>
  </si>
  <si>
    <t>Rmt</t>
  </si>
  <si>
    <t>13mm thick Al.Faced XLPE insulation  ('Aerofoam' or approved equivalent)</t>
  </si>
  <si>
    <t># BOQ Ref. 6.1 - For client approval</t>
  </si>
  <si>
    <r>
      <t xml:space="preserve">Supply Air Diffusers with Al. VCD -  Ceiling Round Diffusers  with opposed blade aluminium extruded construction VCD # </t>
    </r>
    <r>
      <rPr>
        <b/>
        <sz val="11"/>
        <rFont val="Arial"/>
        <family val="2"/>
      </rPr>
      <t>450mm</t>
    </r>
  </si>
  <si>
    <r>
      <t xml:space="preserve">Return Air Diffusers without Al. VCD - Ceiling Round Diffusers with with opposed Blade aluminium extruded construction. </t>
    </r>
    <r>
      <rPr>
        <b/>
        <sz val="11"/>
        <rFont val="Arial"/>
        <family val="2"/>
      </rPr>
      <t># 450mm</t>
    </r>
  </si>
  <si>
    <t>Removal of existing 8.5TR Ductable Indoor Units &amp; storing them in a good condition</t>
  </si>
  <si>
    <t>Re-Installation of existing 8.5TR Ductable Units. Vaccumizing, pressure testing, gas charging &amp; commissioning of the same</t>
  </si>
  <si>
    <t>8.5TR Ductable Unit # 5.5 TR</t>
  </si>
  <si>
    <t>8.5TR Ductable Unit  # 5.5 TR</t>
  </si>
  <si>
    <t># BOQ Ref. 1.1 - For client approval</t>
  </si>
  <si>
    <t># BOQ Ref. 1.2 - For client approval</t>
  </si>
  <si>
    <t>Supply, installation, testing &amp; commissioning of refrigerant copper piping connected between odu unit &amp; IDU units covered with19 mm thick XLPE insulation.</t>
  </si>
  <si>
    <t># BOQ Ref. 2.1 - For client approval</t>
  </si>
  <si>
    <t>Communication Cable if required. Existing cable will be used.3 Core x 2.5 Sqm Shielded Copper Cable in PVC Conduits(ODU TO IDU)</t>
  </si>
  <si>
    <t># BOQ Ref. 2.2 - For client approval</t>
  </si>
  <si>
    <t>Liquid&amp; Gas Cu Piping with  19mm Al Faced XLPE insulation for Ductable Unit</t>
  </si>
  <si>
    <t xml:space="preserve">32mm dia With 9mm XLP insulation  </t>
  </si>
  <si>
    <t>Supply, installation, testing &amp; Commissioning of PVC drain pipe of following sizes with  9mm thick XLPE insulation.</t>
  </si>
  <si>
    <t># BOQ Ref. 4.0 - For client approval</t>
  </si>
  <si>
    <t>Rectangular Ducting</t>
  </si>
  <si>
    <t>24G -Ducting Factory  Fabricated as per IS standards with angle Iron Flanges. (Supply and Installation of GI sheet metal duct, heavy duty GI angle / rod / wire supports,  adjustable volume control Splitter dampers, guide vanes with necessary flexible connections, etc.)                                    </t>
  </si>
  <si>
    <t># BOQ Ref. 5.0 - For client approval</t>
  </si>
  <si>
    <t>Linear Air Grilles with Al. VCD - Linear Fixed Bar Grilles, Horizontal Fixed with removable cores, core styles 1/2/3 way with opposed Blade aluminium Bars, Normal Blade (5 mm nominal thickness) Grille height 16 mm, blade pitch 12.5 mm. 
150mm wide linear grilles without dampers</t>
  </si>
  <si>
    <t>Linear Air Grilles without VCD - Linear Fixed Bar Grilles for Return Air 150mm wide linear grilles without dampers</t>
  </si>
  <si>
    <t># BOQ Ref. 5.8.4 - For client approval</t>
  </si>
  <si>
    <t># BOQ Ref. 5.8.3 - For client approval</t>
  </si>
  <si>
    <t>Thermal duct insulation :</t>
  </si>
  <si>
    <t>Duct Accoustic Insulation</t>
  </si>
  <si>
    <t>Quoted for 15mm thick sheet - nitrile rubber insulation</t>
  </si>
  <si>
    <t>Acoustic insulation of Ducts - Physically crosslinked Open cell polyolefin foam with factory applied reinforced aluminium foil having density of 25kg/m3 and meeting   the Class 0 requirements of Fire safety as per BS 476 Part 6 &amp; 7.The material shall be antifungal in nature and tested to ASTM G21 standard  The NRC of 15mm thick material would be 0.4 when  tested as per ISO 354 standard. 25mm  ( Self Adhesive Only ) Approved Makes - Aerofoam / Thermobreak or equal</t>
  </si>
  <si>
    <t># BOQ Ref. 6.2 - For client approval</t>
  </si>
  <si>
    <t>Cowl pieces with protection for inline fans for toilet area</t>
  </si>
  <si>
    <t>Door Grille Size 500 x 300</t>
  </si>
  <si>
    <t>For Staircase Area</t>
  </si>
  <si>
    <t>For Meeting Area - AC</t>
  </si>
  <si>
    <t>31.08.2024</t>
  </si>
  <si>
    <t>NHVAC/BLU/029/24-25/R2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</si>
</sst>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_(* #,##0_);_(* \(#,##0\);_(* &quot;-&quot;??_);_(@_)"/>
    <numFmt numFmtId="166" formatCode="0.0"/>
  </numFmts>
  <fonts count="36" x14ac:knownFonts="1">
    <font>
      <sz val="11"/>
      <color theme="1"/>
      <name val="Calibri"/>
      <family val="2"/>
      <scheme val="minor"/>
    </font>
    <font>
      <sz val="10"/>
      <color indexed="8"/>
      <name val="Calibri Light"/>
      <family val="2"/>
    </font>
    <font>
      <b/>
      <sz val="11"/>
      <color rgb="FFFF0000"/>
      <name val="Arial"/>
      <family val="2"/>
    </font>
    <font>
      <sz val="11"/>
      <name val="Arial"/>
      <family val="2"/>
    </font>
    <font>
      <b/>
      <sz val="11"/>
      <name val="Arial"/>
      <family val="2"/>
    </font>
    <font>
      <b/>
      <sz val="11"/>
      <color indexed="8"/>
      <name val="Arial"/>
      <family val="2"/>
    </font>
    <font>
      <sz val="11"/>
      <color theme="1"/>
      <name val="Arial"/>
      <family val="2"/>
    </font>
    <font>
      <b/>
      <sz val="11"/>
      <color theme="1"/>
      <name val="Arial"/>
      <family val="2"/>
    </font>
    <font>
      <sz val="10"/>
      <name val="Helv"/>
      <family val="2"/>
    </font>
    <font>
      <u/>
      <sz val="10"/>
      <color indexed="12"/>
      <name val="Arial"/>
      <family val="2"/>
    </font>
    <font>
      <sz val="11"/>
      <color theme="1"/>
      <name val="Calibri"/>
      <family val="2"/>
      <scheme val="minor"/>
    </font>
    <font>
      <sz val="10"/>
      <name val="Arial"/>
      <family val="2"/>
    </font>
    <font>
      <b/>
      <sz val="11"/>
      <color rgb="FF002060"/>
      <name val="Arial"/>
      <family val="2"/>
    </font>
    <font>
      <b/>
      <sz val="12"/>
      <name val="Times New Roman"/>
      <family val="1"/>
    </font>
    <font>
      <sz val="12"/>
      <name val="Times New Roman"/>
      <family val="1"/>
    </font>
    <font>
      <b/>
      <sz val="12"/>
      <color rgb="FFFF0000"/>
      <name val="Times New Roman"/>
      <family val="1"/>
    </font>
    <font>
      <b/>
      <sz val="11"/>
      <name val="Times New Roman"/>
      <family val="1"/>
    </font>
    <font>
      <sz val="11"/>
      <name val="Times New Roman"/>
      <family val="1"/>
    </font>
    <font>
      <u/>
      <sz val="11"/>
      <color rgb="FF0000FF"/>
      <name val="Calibri"/>
      <family val="2"/>
      <scheme val="minor"/>
    </font>
    <font>
      <u/>
      <sz val="12"/>
      <color rgb="FF0000FF"/>
      <name val="Times New Roman"/>
      <family val="1"/>
    </font>
    <font>
      <sz val="12"/>
      <color indexed="48"/>
      <name val="Times New Roman"/>
      <family val="1"/>
    </font>
    <font>
      <b/>
      <u/>
      <sz val="12"/>
      <name val="Times New Roman"/>
      <family val="1"/>
    </font>
    <font>
      <sz val="12"/>
      <color rgb="FFFF0000"/>
      <name val="Times New Roman"/>
      <family val="1"/>
    </font>
    <font>
      <b/>
      <u/>
      <sz val="12"/>
      <color rgb="FFFF0000"/>
      <name val="Times New Roman"/>
      <family val="1"/>
    </font>
    <font>
      <sz val="11"/>
      <color rgb="FF000000"/>
      <name val="Calibri"/>
      <family val="2"/>
    </font>
    <font>
      <b/>
      <sz val="14"/>
      <color rgb="FF000000"/>
      <name val="Calibri"/>
      <family val="2"/>
    </font>
    <font>
      <sz val="11"/>
      <name val="Calibri"/>
      <family val="2"/>
    </font>
    <font>
      <sz val="14"/>
      <color rgb="FF000000"/>
      <name val="Calibri"/>
      <family val="2"/>
    </font>
    <font>
      <b/>
      <sz val="14"/>
      <color rgb="FF000000"/>
      <name val="Calibri Light"/>
      <family val="1"/>
      <scheme val="major"/>
    </font>
    <font>
      <sz val="14"/>
      <color rgb="FF000000"/>
      <name val="Calibri Light"/>
      <family val="1"/>
      <scheme val="major"/>
    </font>
    <font>
      <b/>
      <sz val="11"/>
      <color rgb="FF000000"/>
      <name val="Calibri"/>
      <family val="2"/>
    </font>
    <font>
      <sz val="11"/>
      <name val="Calibri Light"/>
      <family val="1"/>
      <scheme val="major"/>
    </font>
    <font>
      <sz val="10"/>
      <color rgb="FFFF0000"/>
      <name val="Arial"/>
      <family val="2"/>
    </font>
    <font>
      <b/>
      <u/>
      <sz val="10"/>
      <color rgb="FFFF0000"/>
      <name val="Arial"/>
      <family val="2"/>
    </font>
    <font>
      <b/>
      <sz val="10"/>
      <color rgb="FF002060"/>
      <name val="Arial"/>
      <family val="2"/>
    </font>
    <font>
      <sz val="11"/>
      <color rgb="FFFF0000"/>
      <name val="Arial"/>
      <family val="2"/>
    </font>
  </fonts>
  <fills count="14">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FFFF00"/>
        <bgColor rgb="FFD8D8D8"/>
      </patternFill>
    </fill>
    <fill>
      <patternFill patternType="solid">
        <fgColor theme="4" tint="0.79998168889431442"/>
        <bgColor indexed="64"/>
      </patternFill>
    </fill>
    <fill>
      <patternFill patternType="solid">
        <fgColor theme="4" tint="0.79998168889431442"/>
        <bgColor rgb="FFF2F2F2"/>
      </patternFill>
    </fill>
    <fill>
      <patternFill patternType="solid">
        <fgColor theme="6" tint="0.39997558519241921"/>
        <bgColor indexed="64"/>
      </patternFill>
    </fill>
    <fill>
      <patternFill patternType="solid">
        <fgColor theme="6" tint="0.39997558519241921"/>
        <bgColor rgb="FFD8D8D8"/>
      </patternFill>
    </fill>
    <fill>
      <patternFill patternType="solid">
        <fgColor theme="7"/>
        <bgColor indexed="64"/>
      </patternFill>
    </fill>
    <fill>
      <patternFill patternType="solid">
        <fgColor theme="8" tint="0.59999389629810485"/>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medium">
        <color rgb="FF000000"/>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14">
    <xf numFmtId="0" fontId="0" fillId="0" borderId="0"/>
    <xf numFmtId="0" fontId="1" fillId="0" borderId="0"/>
    <xf numFmtId="43" fontId="1" fillId="0" borderId="0" applyFont="0" applyFill="0" applyBorder="0" applyAlignment="0" applyProtection="0"/>
    <xf numFmtId="0" fontId="8" fillId="0" borderId="0"/>
    <xf numFmtId="0" fontId="9" fillId="0" borderId="0" applyNumberFormat="0" applyFill="0" applyBorder="0" applyAlignment="0" applyProtection="0">
      <alignment vertical="top"/>
      <protection locked="0"/>
    </xf>
    <xf numFmtId="9" fontId="10" fillId="0" borderId="0" applyFont="0" applyFill="0" applyBorder="0" applyAlignment="0" applyProtection="0"/>
    <xf numFmtId="164" fontId="11" fillId="0" borderId="0" applyFont="0" applyFill="0" applyBorder="0" applyAlignment="0" applyProtection="0"/>
    <xf numFmtId="0" fontId="10" fillId="0" borderId="0"/>
    <xf numFmtId="0" fontId="18" fillId="0" borderId="0" applyNumberFormat="0" applyFill="0" applyBorder="0" applyAlignment="0" applyProtection="0">
      <alignment vertical="center"/>
    </xf>
    <xf numFmtId="0" fontId="24" fillId="0" borderId="0"/>
    <xf numFmtId="0" fontId="11" fillId="0" borderId="0"/>
    <xf numFmtId="9" fontId="11" fillId="0" borderId="0" applyFont="0" applyFill="0" applyBorder="0" applyAlignment="0" applyProtection="0"/>
    <xf numFmtId="0" fontId="11" fillId="0" borderId="0"/>
    <xf numFmtId="164" fontId="10" fillId="0" borderId="0" applyFont="0" applyFill="0" applyBorder="0" applyAlignment="0" applyProtection="0"/>
  </cellStyleXfs>
  <cellXfs count="198">
    <xf numFmtId="0" fontId="0" fillId="0" borderId="0" xfId="0"/>
    <xf numFmtId="0" fontId="2" fillId="0" borderId="1" xfId="1" applyFont="1" applyBorder="1" applyAlignment="1">
      <alignment vertical="center"/>
    </xf>
    <xf numFmtId="0" fontId="3" fillId="0" borderId="3" xfId="1" applyFont="1" applyBorder="1" applyAlignment="1">
      <alignment vertical="center"/>
    </xf>
    <xf numFmtId="0" fontId="3" fillId="0" borderId="0" xfId="1" applyFont="1" applyAlignment="1">
      <alignment vertical="center"/>
    </xf>
    <xf numFmtId="49" fontId="3" fillId="0" borderId="9" xfId="1" applyNumberFormat="1" applyFont="1" applyBorder="1" applyAlignment="1">
      <alignment horizontal="center" vertical="center" wrapText="1"/>
    </xf>
    <xf numFmtId="0" fontId="3" fillId="0" borderId="11"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0" xfId="1" applyFont="1" applyBorder="1" applyAlignment="1">
      <alignment vertical="center" wrapText="1"/>
    </xf>
    <xf numFmtId="0" fontId="3" fillId="0" borderId="6" xfId="1" applyFont="1" applyBorder="1" applyAlignment="1">
      <alignment vertical="center" wrapText="1"/>
    </xf>
    <xf numFmtId="165" fontId="6" fillId="3" borderId="10" xfId="2" applyNumberFormat="1" applyFont="1" applyFill="1" applyBorder="1" applyAlignment="1">
      <alignment horizontal="center" vertical="center" wrapText="1"/>
    </xf>
    <xf numFmtId="0" fontId="3" fillId="3" borderId="10" xfId="1" applyFont="1" applyFill="1" applyBorder="1" applyAlignment="1">
      <alignment vertical="center" wrapText="1"/>
    </xf>
    <xf numFmtId="0" fontId="3" fillId="3" borderId="10" xfId="1" applyFont="1" applyFill="1" applyBorder="1" applyAlignment="1">
      <alignment horizontal="center" vertical="center"/>
    </xf>
    <xf numFmtId="49" fontId="7" fillId="4" borderId="9" xfId="1" applyNumberFormat="1" applyFont="1" applyFill="1" applyBorder="1" applyAlignment="1">
      <alignment horizontal="center" vertical="center"/>
    </xf>
    <xf numFmtId="1" fontId="4" fillId="4" borderId="10" xfId="1" applyNumberFormat="1" applyFont="1" applyFill="1" applyBorder="1" applyAlignment="1">
      <alignment horizontal="left" vertical="center" wrapText="1"/>
    </xf>
    <xf numFmtId="0" fontId="3" fillId="4" borderId="10" xfId="1" applyFont="1" applyFill="1" applyBorder="1" applyAlignment="1">
      <alignment horizontal="center" vertical="center"/>
    </xf>
    <xf numFmtId="0" fontId="3" fillId="4" borderId="12" xfId="1" applyFont="1" applyFill="1" applyBorder="1" applyAlignment="1">
      <alignment horizontal="center" vertical="center"/>
    </xf>
    <xf numFmtId="0" fontId="3" fillId="0" borderId="10" xfId="1" applyFont="1" applyBorder="1" applyAlignment="1">
      <alignment horizontal="center" vertical="center"/>
    </xf>
    <xf numFmtId="0" fontId="3" fillId="0" borderId="10" xfId="1" applyFont="1" applyBorder="1" applyAlignment="1">
      <alignment vertical="center"/>
    </xf>
    <xf numFmtId="1" fontId="3" fillId="3" borderId="10" xfId="1" applyNumberFormat="1" applyFont="1" applyFill="1" applyBorder="1" applyAlignment="1">
      <alignment vertical="center" wrapText="1"/>
    </xf>
    <xf numFmtId="0" fontId="3" fillId="0" borderId="10" xfId="3" applyFont="1" applyBorder="1" applyAlignment="1">
      <alignment horizontal="left" vertical="center" wrapText="1"/>
    </xf>
    <xf numFmtId="165" fontId="3" fillId="3" borderId="10" xfId="2" applyNumberFormat="1" applyFont="1" applyFill="1" applyBorder="1" applyAlignment="1">
      <alignment horizontal="center" vertical="center" wrapText="1"/>
    </xf>
    <xf numFmtId="49" fontId="3" fillId="0" borderId="9" xfId="1" applyNumberFormat="1" applyFont="1" applyBorder="1" applyAlignment="1">
      <alignment horizontal="center" vertical="center"/>
    </xf>
    <xf numFmtId="165" fontId="4" fillId="0" borderId="10" xfId="2" applyNumberFormat="1" applyFont="1" applyFill="1" applyBorder="1" applyAlignment="1">
      <alignment horizontal="center" vertical="center"/>
    </xf>
    <xf numFmtId="165" fontId="3" fillId="0" borderId="10" xfId="1" applyNumberFormat="1" applyFont="1" applyBorder="1" applyAlignment="1">
      <alignment horizontal="center" vertical="center"/>
    </xf>
    <xf numFmtId="0" fontId="4" fillId="0" borderId="10" xfId="1" applyFont="1" applyBorder="1" applyAlignment="1">
      <alignment horizontal="center" vertical="center"/>
    </xf>
    <xf numFmtId="49" fontId="3" fillId="0" borderId="15" xfId="1" applyNumberFormat="1" applyFont="1" applyBorder="1" applyAlignment="1">
      <alignment horizontal="center" vertical="center"/>
    </xf>
    <xf numFmtId="0" fontId="3" fillId="0" borderId="16" xfId="1" applyFont="1" applyBorder="1" applyAlignment="1">
      <alignment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49" fontId="3" fillId="0" borderId="0" xfId="1" applyNumberFormat="1" applyFont="1" applyAlignment="1">
      <alignment horizontal="center" vertical="center"/>
    </xf>
    <xf numFmtId="0" fontId="3" fillId="0" borderId="0" xfId="1" applyFont="1" applyAlignment="1">
      <alignment horizontal="center" vertical="center"/>
    </xf>
    <xf numFmtId="165" fontId="3" fillId="0" borderId="0" xfId="1" applyNumberFormat="1" applyFont="1" applyAlignment="1">
      <alignment horizontal="center" vertical="center"/>
    </xf>
    <xf numFmtId="0" fontId="2" fillId="0" borderId="2" xfId="1" applyFont="1" applyBorder="1" applyAlignment="1">
      <alignment horizontal="center" vertical="center"/>
    </xf>
    <xf numFmtId="0" fontId="13" fillId="0" borderId="0" xfId="7" applyFont="1" applyAlignment="1">
      <alignment wrapText="1"/>
    </xf>
    <xf numFmtId="0" fontId="14" fillId="0" borderId="0" xfId="7" applyFont="1"/>
    <xf numFmtId="0" fontId="15" fillId="0" borderId="0" xfId="7" applyFont="1" applyFill="1" applyAlignment="1">
      <alignment vertical="center"/>
    </xf>
    <xf numFmtId="0" fontId="13" fillId="0" borderId="0" xfId="7" applyFont="1" applyAlignment="1">
      <alignment horizontal="center" vertical="center"/>
    </xf>
    <xf numFmtId="0" fontId="15" fillId="0" borderId="0" xfId="7" applyFont="1" applyFill="1" applyAlignment="1">
      <alignment vertical="center" wrapText="1"/>
    </xf>
    <xf numFmtId="0" fontId="14" fillId="0" borderId="0" xfId="7" applyFont="1" applyAlignment="1">
      <alignment wrapText="1"/>
    </xf>
    <xf numFmtId="0" fontId="13" fillId="0" borderId="0" xfId="7" applyFont="1" applyAlignment="1">
      <alignment vertical="center" wrapText="1"/>
    </xf>
    <xf numFmtId="0" fontId="13" fillId="0" borderId="0" xfId="7" applyFont="1" applyAlignment="1">
      <alignment horizontal="right" vertical="center" wrapText="1"/>
    </xf>
    <xf numFmtId="0" fontId="14" fillId="0" borderId="0" xfId="7" applyFont="1" applyFill="1" applyAlignment="1">
      <alignment horizontal="left" vertical="center"/>
    </xf>
    <xf numFmtId="0" fontId="13" fillId="0" borderId="0" xfId="7" applyFont="1" applyFill="1" applyAlignment="1">
      <alignment vertical="center"/>
    </xf>
    <xf numFmtId="0" fontId="14" fillId="0" borderId="0" xfId="7" applyFont="1" applyAlignment="1">
      <alignment vertical="center" wrapText="1"/>
    </xf>
    <xf numFmtId="0" fontId="14" fillId="0" borderId="0" xfId="7" applyFont="1" applyFill="1" applyAlignment="1">
      <alignment vertical="center"/>
    </xf>
    <xf numFmtId="0" fontId="16" fillId="0" borderId="0" xfId="7" applyFont="1" applyAlignment="1">
      <alignment vertical="center" wrapText="1"/>
    </xf>
    <xf numFmtId="0" fontId="14" fillId="0" borderId="0" xfId="7" applyFont="1" applyAlignment="1">
      <alignment horizontal="left" vertical="center" wrapText="1"/>
    </xf>
    <xf numFmtId="0" fontId="17" fillId="0" borderId="0" xfId="7" applyFont="1" applyAlignment="1">
      <alignment vertical="center" wrapText="1"/>
    </xf>
    <xf numFmtId="0" fontId="19" fillId="0" borderId="0" xfId="8" applyFont="1" applyAlignment="1">
      <alignment vertical="center"/>
    </xf>
    <xf numFmtId="0" fontId="14" fillId="0" borderId="0" xfId="7" applyFont="1" applyAlignment="1">
      <alignment horizontal="left" wrapText="1"/>
    </xf>
    <xf numFmtId="0" fontId="13" fillId="0" borderId="0" xfId="7" applyFont="1" applyFill="1" applyAlignment="1">
      <alignment vertical="center" wrapText="1"/>
    </xf>
    <xf numFmtId="2" fontId="13" fillId="0" borderId="0" xfId="7" applyNumberFormat="1" applyFont="1" applyBorder="1" applyAlignment="1">
      <alignment horizontal="center"/>
    </xf>
    <xf numFmtId="0" fontId="14" fillId="0" borderId="0" xfId="7" applyFont="1" applyBorder="1"/>
    <xf numFmtId="0" fontId="13" fillId="0" borderId="0" xfId="7" applyFont="1" applyAlignment="1">
      <alignment horizontal="left" vertical="center" wrapText="1"/>
    </xf>
    <xf numFmtId="2" fontId="13" fillId="0" borderId="0" xfId="7" applyNumberFormat="1" applyFont="1" applyAlignment="1">
      <alignment horizontal="center"/>
    </xf>
    <xf numFmtId="1" fontId="14" fillId="0" borderId="0" xfId="7" applyNumberFormat="1" applyFont="1"/>
    <xf numFmtId="0" fontId="14" fillId="0" borderId="0" xfId="7" applyFont="1" applyAlignment="1"/>
    <xf numFmtId="0" fontId="14" fillId="0" borderId="0" xfId="7" applyFont="1" applyAlignment="1">
      <alignment horizontal="left" vertical="center"/>
    </xf>
    <xf numFmtId="0" fontId="20" fillId="0" borderId="0" xfId="7" applyFont="1" applyBorder="1" applyAlignment="1">
      <alignment horizontal="left" vertical="center"/>
    </xf>
    <xf numFmtId="0" fontId="20" fillId="0" borderId="0" xfId="7" applyFont="1" applyBorder="1" applyAlignment="1">
      <alignment horizontal="center" vertical="center"/>
    </xf>
    <xf numFmtId="0" fontId="14" fillId="0" borderId="0" xfId="7" applyFont="1" applyAlignment="1">
      <alignment horizontal="left"/>
    </xf>
    <xf numFmtId="0" fontId="20" fillId="0" borderId="0" xfId="7" applyFont="1" applyBorder="1" applyAlignment="1">
      <alignment horizontal="center"/>
    </xf>
    <xf numFmtId="0" fontId="14" fillId="0" borderId="0" xfId="7" applyFont="1" applyFill="1" applyAlignment="1"/>
    <xf numFmtId="0" fontId="21" fillId="0" borderId="0" xfId="7" applyFont="1" applyAlignment="1">
      <alignment horizontal="center"/>
    </xf>
    <xf numFmtId="0" fontId="13" fillId="0" borderId="0" xfId="7" applyFont="1" applyAlignment="1">
      <alignment horizontal="left" vertical="center"/>
    </xf>
    <xf numFmtId="0" fontId="23" fillId="0" borderId="0" xfId="7" applyFont="1" applyAlignment="1">
      <alignment horizontal="left" vertical="center"/>
    </xf>
    <xf numFmtId="0" fontId="22" fillId="0" borderId="0" xfId="7" applyFont="1" applyAlignment="1">
      <alignment horizontal="left" vertical="center"/>
    </xf>
    <xf numFmtId="0" fontId="22" fillId="0" borderId="0" xfId="7" applyFont="1" applyBorder="1" applyAlignment="1">
      <alignment horizontal="left" vertical="center"/>
    </xf>
    <xf numFmtId="0" fontId="22" fillId="0" borderId="0" xfId="7" applyFont="1" applyAlignment="1">
      <alignment vertical="center"/>
    </xf>
    <xf numFmtId="0" fontId="13" fillId="0" borderId="0" xfId="7" applyFont="1" applyAlignment="1">
      <alignment horizontal="left"/>
    </xf>
    <xf numFmtId="0" fontId="14" fillId="0" borderId="0" xfId="7" applyFont="1" applyAlignment="1">
      <alignment horizontal="center"/>
    </xf>
    <xf numFmtId="0" fontId="24" fillId="0" borderId="0" xfId="9" applyFont="1" applyAlignment="1"/>
    <xf numFmtId="0" fontId="24" fillId="0" borderId="0" xfId="9" applyFont="1" applyAlignment="1">
      <alignment wrapText="1"/>
    </xf>
    <xf numFmtId="0" fontId="24" fillId="0" borderId="0" xfId="9" applyFont="1" applyAlignment="1">
      <alignment vertical="center"/>
    </xf>
    <xf numFmtId="0" fontId="27" fillId="0" borderId="22" xfId="9" applyFont="1" applyBorder="1" applyAlignment="1">
      <alignment horizontal="center" vertical="center"/>
    </xf>
    <xf numFmtId="0" fontId="25" fillId="0" borderId="22" xfId="9" applyFont="1" applyBorder="1" applyAlignment="1">
      <alignment horizontal="center" vertical="center"/>
    </xf>
    <xf numFmtId="0" fontId="24" fillId="0" borderId="0" xfId="9" applyFont="1" applyFill="1" applyAlignment="1">
      <alignment vertical="center"/>
    </xf>
    <xf numFmtId="0" fontId="28" fillId="8" borderId="23" xfId="9" applyFont="1" applyFill="1" applyBorder="1" applyAlignment="1">
      <alignment horizontal="center" vertical="center"/>
    </xf>
    <xf numFmtId="0" fontId="28" fillId="8" borderId="24" xfId="9" applyFont="1" applyFill="1" applyBorder="1" applyAlignment="1">
      <alignment horizontal="center" vertical="center"/>
    </xf>
    <xf numFmtId="0" fontId="28" fillId="9" borderId="25" xfId="9" applyFont="1" applyFill="1" applyBorder="1" applyAlignment="1">
      <alignment horizontal="center" vertical="center" wrapText="1"/>
    </xf>
    <xf numFmtId="0" fontId="24" fillId="8" borderId="0" xfId="9" applyFont="1" applyFill="1" applyAlignment="1">
      <alignment vertical="center"/>
    </xf>
    <xf numFmtId="0" fontId="29" fillId="0" borderId="26" xfId="9" applyFont="1" applyBorder="1" applyAlignment="1">
      <alignment horizontal="center" vertical="center"/>
    </xf>
    <xf numFmtId="0" fontId="28" fillId="0" borderId="14" xfId="9" applyFont="1" applyBorder="1" applyAlignment="1">
      <alignment vertical="center"/>
    </xf>
    <xf numFmtId="2" fontId="29" fillId="0" borderId="27" xfId="9" applyNumberFormat="1" applyFont="1" applyFill="1" applyBorder="1" applyAlignment="1">
      <alignment horizontal="center" vertical="center"/>
    </xf>
    <xf numFmtId="165" fontId="29" fillId="0" borderId="27" xfId="6" applyNumberFormat="1" applyFont="1" applyFill="1" applyBorder="1" applyAlignment="1">
      <alignment horizontal="center" vertical="center"/>
    </xf>
    <xf numFmtId="165" fontId="30" fillId="10" borderId="0" xfId="9" applyNumberFormat="1" applyFont="1" applyFill="1" applyAlignment="1">
      <alignment vertical="center"/>
    </xf>
    <xf numFmtId="0" fontId="29" fillId="0" borderId="28" xfId="9" applyFont="1" applyBorder="1" applyAlignment="1">
      <alignment horizontal="center" vertical="center"/>
    </xf>
    <xf numFmtId="0" fontId="29" fillId="0" borderId="29" xfId="9" applyFont="1" applyBorder="1" applyAlignment="1">
      <alignment vertical="center"/>
    </xf>
    <xf numFmtId="0" fontId="29" fillId="0" borderId="28" xfId="9" applyFont="1" applyBorder="1" applyAlignment="1">
      <alignment vertical="center"/>
    </xf>
    <xf numFmtId="165" fontId="29" fillId="0" borderId="30" xfId="6" applyNumberFormat="1" applyFont="1" applyFill="1" applyBorder="1" applyAlignment="1">
      <alignment horizontal="center" vertical="center"/>
    </xf>
    <xf numFmtId="165" fontId="28" fillId="11" borderId="31" xfId="6" applyNumberFormat="1" applyFont="1" applyFill="1" applyBorder="1" applyAlignment="1">
      <alignment horizontal="center" vertical="center"/>
    </xf>
    <xf numFmtId="0" fontId="24" fillId="10" borderId="0" xfId="9" applyFont="1" applyFill="1" applyAlignment="1">
      <alignment vertical="center"/>
    </xf>
    <xf numFmtId="165" fontId="24" fillId="10" borderId="0" xfId="6" applyNumberFormat="1" applyFont="1" applyFill="1" applyAlignment="1">
      <alignment vertical="center"/>
    </xf>
    <xf numFmtId="0" fontId="32" fillId="0" borderId="0" xfId="10" applyFont="1" applyAlignment="1">
      <alignment horizontal="center" vertical="center"/>
    </xf>
    <xf numFmtId="0" fontId="33" fillId="0" borderId="0" xfId="10" applyFont="1" applyAlignment="1">
      <alignment horizontal="center" vertical="center"/>
    </xf>
    <xf numFmtId="0" fontId="11" fillId="0" borderId="0" xfId="10"/>
    <xf numFmtId="164" fontId="11" fillId="0" borderId="0" xfId="10" applyNumberFormat="1"/>
    <xf numFmtId="9" fontId="34" fillId="0" borderId="0" xfId="11" applyFont="1" applyAlignment="1">
      <alignment horizontal="center" vertical="center"/>
    </xf>
    <xf numFmtId="165" fontId="11" fillId="0" borderId="0" xfId="10" applyNumberFormat="1" applyAlignment="1">
      <alignment vertical="center"/>
    </xf>
    <xf numFmtId="0" fontId="32" fillId="0" borderId="0" xfId="10" applyFont="1" applyAlignment="1">
      <alignment horizontal="center"/>
    </xf>
    <xf numFmtId="0" fontId="14" fillId="0" borderId="0" xfId="10" applyFont="1" applyAlignment="1">
      <alignment horizontal="center"/>
    </xf>
    <xf numFmtId="0" fontId="32" fillId="0" borderId="0" xfId="10" applyFont="1" applyAlignment="1">
      <alignment horizontal="left" vertical="center"/>
    </xf>
    <xf numFmtId="0" fontId="32" fillId="0" borderId="0" xfId="10" applyFont="1" applyAlignment="1">
      <alignment horizontal="left"/>
    </xf>
    <xf numFmtId="3" fontId="24" fillId="0" borderId="0" xfId="9" applyNumberFormat="1" applyFont="1" applyAlignment="1"/>
    <xf numFmtId="164" fontId="29" fillId="0" borderId="27" xfId="6" applyNumberFormat="1" applyFont="1" applyFill="1" applyBorder="1" applyAlignment="1">
      <alignment horizontal="center" vertical="center"/>
    </xf>
    <xf numFmtId="9" fontId="34" fillId="0" borderId="0" xfId="5" applyFont="1" applyAlignment="1">
      <alignment horizontal="center" vertical="center"/>
    </xf>
    <xf numFmtId="165" fontId="24" fillId="0" borderId="0" xfId="9" applyNumberFormat="1" applyFont="1" applyAlignment="1">
      <alignment vertical="center"/>
    </xf>
    <xf numFmtId="165" fontId="30" fillId="0" borderId="0" xfId="6" applyNumberFormat="1" applyFont="1" applyAlignment="1">
      <alignment vertical="center"/>
    </xf>
    <xf numFmtId="165" fontId="30" fillId="10" borderId="0" xfId="6" applyNumberFormat="1" applyFont="1" applyFill="1" applyAlignment="1">
      <alignment vertical="center"/>
    </xf>
    <xf numFmtId="0" fontId="4" fillId="0" borderId="0" xfId="1" applyFont="1" applyAlignment="1">
      <alignment horizontal="center" vertical="center"/>
    </xf>
    <xf numFmtId="165" fontId="4" fillId="0" borderId="0" xfId="13" applyNumberFormat="1" applyFont="1" applyAlignment="1">
      <alignment horizontal="center" vertical="center"/>
    </xf>
    <xf numFmtId="165" fontId="3" fillId="0" borderId="0" xfId="13" applyNumberFormat="1" applyFont="1" applyAlignment="1">
      <alignment horizontal="center" vertical="center"/>
    </xf>
    <xf numFmtId="165" fontId="11" fillId="0" borderId="0" xfId="10" applyNumberFormat="1" applyFont="1" applyAlignment="1">
      <alignment vertical="center"/>
    </xf>
    <xf numFmtId="49" fontId="4" fillId="12" borderId="9" xfId="1" applyNumberFormat="1" applyFont="1" applyFill="1" applyBorder="1" applyAlignment="1">
      <alignment horizontal="center" vertical="center" wrapText="1"/>
    </xf>
    <xf numFmtId="0" fontId="4" fillId="12" borderId="10" xfId="1" applyFont="1" applyFill="1" applyBorder="1" applyAlignment="1">
      <alignment horizontal="center" vertical="center" wrapText="1"/>
    </xf>
    <xf numFmtId="0" fontId="4" fillId="12" borderId="6" xfId="1" applyFont="1" applyFill="1" applyBorder="1" applyAlignment="1">
      <alignment horizontal="center" vertical="center" wrapText="1"/>
    </xf>
    <xf numFmtId="0" fontId="4" fillId="0" borderId="10" xfId="1" applyFont="1" applyBorder="1" applyAlignment="1">
      <alignment horizontal="center" vertical="center" wrapText="1"/>
    </xf>
    <xf numFmtId="165" fontId="4" fillId="5" borderId="10" xfId="1" applyNumberFormat="1" applyFont="1" applyFill="1" applyBorder="1" applyAlignment="1">
      <alignment horizontal="center" vertical="center"/>
    </xf>
    <xf numFmtId="0" fontId="4" fillId="0" borderId="32" xfId="1" applyFont="1" applyBorder="1" applyAlignment="1">
      <alignment horizontal="center" vertical="center"/>
    </xf>
    <xf numFmtId="49" fontId="5" fillId="2" borderId="12" xfId="1" applyNumberFormat="1" applyFont="1" applyFill="1" applyBorder="1" applyAlignment="1">
      <alignment horizontal="center" vertical="center" wrapText="1"/>
    </xf>
    <xf numFmtId="0" fontId="4" fillId="0" borderId="12" xfId="1" applyFont="1" applyBorder="1" applyAlignment="1">
      <alignment horizontal="center" vertical="center" wrapText="1"/>
    </xf>
    <xf numFmtId="0" fontId="4" fillId="12" borderId="12" xfId="1" applyFont="1" applyFill="1" applyBorder="1" applyAlignment="1">
      <alignment horizontal="center" vertical="center" wrapText="1"/>
    </xf>
    <xf numFmtId="0" fontId="3" fillId="0" borderId="12" xfId="1" applyFont="1" applyBorder="1" applyAlignment="1">
      <alignment vertical="center" wrapText="1"/>
    </xf>
    <xf numFmtId="165" fontId="12" fillId="3" borderId="12" xfId="2" applyNumberFormat="1" applyFont="1" applyFill="1" applyBorder="1" applyAlignment="1">
      <alignment horizontal="center" vertical="center" wrapText="1"/>
    </xf>
    <xf numFmtId="166" fontId="4" fillId="0" borderId="9" xfId="1" applyNumberFormat="1" applyFont="1" applyFill="1" applyBorder="1" applyAlignment="1">
      <alignment horizontal="center" vertical="center" wrapText="1"/>
    </xf>
    <xf numFmtId="0" fontId="3" fillId="0" borderId="10" xfId="1" applyFont="1" applyFill="1" applyBorder="1" applyAlignment="1">
      <alignment horizontal="center" vertical="center"/>
    </xf>
    <xf numFmtId="165" fontId="3" fillId="0" borderId="10" xfId="2" applyNumberFormat="1" applyFont="1" applyFill="1" applyBorder="1" applyAlignment="1">
      <alignment horizontal="center" vertical="center" wrapText="1"/>
    </xf>
    <xf numFmtId="165" fontId="6" fillId="0" borderId="10" xfId="2" applyNumberFormat="1" applyFont="1" applyFill="1" applyBorder="1" applyAlignment="1">
      <alignment horizontal="center" vertical="center" wrapText="1"/>
    </xf>
    <xf numFmtId="165" fontId="12" fillId="0" borderId="12" xfId="2" applyNumberFormat="1" applyFont="1" applyFill="1" applyBorder="1" applyAlignment="1">
      <alignment horizontal="center" vertical="center" wrapText="1"/>
    </xf>
    <xf numFmtId="3" fontId="3" fillId="0" borderId="10" xfId="1" applyNumberFormat="1" applyFont="1" applyFill="1" applyBorder="1" applyAlignment="1">
      <alignment horizontal="center" vertical="center"/>
    </xf>
    <xf numFmtId="0" fontId="3" fillId="3" borderId="8" xfId="1" applyFont="1" applyFill="1" applyBorder="1" applyAlignment="1">
      <alignment vertical="center" wrapText="1"/>
    </xf>
    <xf numFmtId="0" fontId="3" fillId="0" borderId="11" xfId="1" applyFont="1" applyBorder="1" applyAlignment="1">
      <alignment horizontal="center" vertical="center"/>
    </xf>
    <xf numFmtId="0" fontId="3" fillId="0" borderId="6" xfId="1" applyFont="1" applyBorder="1" applyAlignment="1">
      <alignment horizontal="center" vertical="center"/>
    </xf>
    <xf numFmtId="165" fontId="4" fillId="13" borderId="0" xfId="13" applyNumberFormat="1" applyFont="1" applyFill="1" applyAlignment="1">
      <alignment horizontal="center" vertical="center"/>
    </xf>
    <xf numFmtId="0" fontId="3" fillId="0" borderId="10" xfId="1" applyFont="1" applyBorder="1" applyAlignment="1">
      <alignment horizontal="justify" vertical="center" wrapText="1"/>
    </xf>
    <xf numFmtId="0" fontId="3" fillId="3" borderId="10" xfId="3" applyFont="1" applyFill="1" applyBorder="1" applyAlignment="1">
      <alignment horizontal="left" vertical="center" wrapText="1"/>
    </xf>
    <xf numFmtId="0" fontId="35" fillId="3" borderId="10" xfId="1" applyFont="1" applyFill="1" applyBorder="1" applyAlignment="1">
      <alignment horizontal="center" vertical="center"/>
    </xf>
    <xf numFmtId="0" fontId="35" fillId="3" borderId="10" xfId="1" applyFont="1" applyFill="1" applyBorder="1" applyAlignment="1">
      <alignment horizontal="left" vertical="center"/>
    </xf>
    <xf numFmtId="165" fontId="35" fillId="3" borderId="10" xfId="1" applyNumberFormat="1" applyFont="1" applyFill="1" applyBorder="1" applyAlignment="1">
      <alignment horizontal="center" vertical="center"/>
    </xf>
    <xf numFmtId="165" fontId="35" fillId="3" borderId="33" xfId="2" applyNumberFormat="1" applyFont="1" applyFill="1" applyBorder="1" applyAlignment="1">
      <alignment horizontal="left" vertical="center"/>
    </xf>
    <xf numFmtId="0" fontId="35" fillId="3" borderId="9" xfId="1" applyFont="1" applyFill="1" applyBorder="1" applyAlignment="1">
      <alignment horizontal="center" vertical="center" wrapText="1"/>
    </xf>
    <xf numFmtId="165" fontId="12" fillId="0" borderId="10" xfId="2" applyNumberFormat="1" applyFont="1" applyFill="1" applyBorder="1" applyAlignment="1">
      <alignment horizontal="center" vertical="center" wrapText="1"/>
    </xf>
    <xf numFmtId="165" fontId="35" fillId="3" borderId="10" xfId="2" applyNumberFormat="1" applyFont="1" applyFill="1" applyBorder="1" applyAlignment="1">
      <alignment horizontal="left" vertical="center"/>
    </xf>
    <xf numFmtId="165" fontId="12" fillId="3" borderId="10" xfId="2" applyNumberFormat="1" applyFont="1" applyFill="1" applyBorder="1" applyAlignment="1">
      <alignment horizontal="center" vertical="center" wrapText="1"/>
    </xf>
    <xf numFmtId="0" fontId="4" fillId="3" borderId="9" xfId="1" applyFont="1" applyFill="1" applyBorder="1" applyAlignment="1">
      <alignment horizontal="center" vertical="center" wrapText="1"/>
    </xf>
    <xf numFmtId="0" fontId="3" fillId="3" borderId="11" xfId="1" applyFont="1" applyFill="1" applyBorder="1" applyAlignment="1">
      <alignment vertical="center" wrapText="1"/>
    </xf>
    <xf numFmtId="165" fontId="3" fillId="3" borderId="11" xfId="2" applyNumberFormat="1" applyFont="1" applyFill="1" applyBorder="1" applyAlignment="1">
      <alignment horizontal="center" vertical="center" wrapText="1"/>
    </xf>
    <xf numFmtId="165" fontId="3" fillId="3" borderId="34" xfId="2" applyNumberFormat="1" applyFont="1" applyFill="1" applyBorder="1" applyAlignment="1">
      <alignment horizontal="center" vertical="center" wrapText="1"/>
    </xf>
    <xf numFmtId="1" fontId="3" fillId="0" borderId="35" xfId="1" applyNumberFormat="1" applyFont="1" applyBorder="1" applyAlignment="1">
      <alignment horizontal="left" vertical="center" wrapText="1"/>
    </xf>
    <xf numFmtId="0" fontId="3" fillId="0" borderId="35" xfId="3" applyFont="1" applyBorder="1" applyAlignment="1">
      <alignment horizontal="left" vertical="center" wrapText="1"/>
    </xf>
    <xf numFmtId="1" fontId="3" fillId="0" borderId="10" xfId="1" applyNumberFormat="1" applyFont="1" applyFill="1" applyBorder="1" applyAlignment="1">
      <alignment horizontal="left" vertical="center" wrapText="1"/>
    </xf>
    <xf numFmtId="49" fontId="4" fillId="0" borderId="10" xfId="1" applyNumberFormat="1" applyFont="1" applyBorder="1" applyAlignment="1">
      <alignment horizontal="left" vertical="center"/>
    </xf>
    <xf numFmtId="165" fontId="12" fillId="0" borderId="36" xfId="2" applyNumberFormat="1" applyFont="1" applyFill="1" applyBorder="1" applyAlignment="1">
      <alignment horizontal="center" vertical="center" wrapText="1"/>
    </xf>
    <xf numFmtId="0" fontId="3" fillId="0" borderId="14" xfId="1" applyFont="1" applyBorder="1" applyAlignment="1">
      <alignment vertical="center" wrapText="1"/>
    </xf>
    <xf numFmtId="0" fontId="3" fillId="0" borderId="11" xfId="1" applyFont="1" applyFill="1" applyBorder="1" applyAlignment="1">
      <alignment horizontal="center" vertical="center"/>
    </xf>
    <xf numFmtId="165" fontId="12" fillId="3" borderId="36" xfId="2" applyNumberFormat="1" applyFont="1" applyFill="1" applyBorder="1" applyAlignment="1">
      <alignment horizontal="center" vertical="center" wrapText="1"/>
    </xf>
    <xf numFmtId="166" fontId="4" fillId="0" borderId="13" xfId="1" applyNumberFormat="1" applyFont="1" applyFill="1" applyBorder="1" applyAlignment="1">
      <alignment horizontal="center" vertical="center" wrapText="1"/>
    </xf>
    <xf numFmtId="0" fontId="3" fillId="0" borderId="29" xfId="1" applyFont="1" applyFill="1" applyBorder="1" applyAlignment="1">
      <alignment vertical="center" wrapText="1"/>
    </xf>
    <xf numFmtId="166" fontId="4" fillId="0" borderId="10" xfId="1" applyNumberFormat="1" applyFont="1" applyFill="1" applyBorder="1" applyAlignment="1">
      <alignment horizontal="center" vertical="center" wrapText="1"/>
    </xf>
    <xf numFmtId="0" fontId="3" fillId="0" borderId="10" xfId="1" applyFont="1" applyFill="1" applyBorder="1" applyAlignment="1">
      <alignment vertical="center" wrapText="1"/>
    </xf>
    <xf numFmtId="3" fontId="3" fillId="0" borderId="10" xfId="1" applyNumberFormat="1" applyFont="1" applyBorder="1" applyAlignment="1">
      <alignment horizontal="center" vertical="center"/>
    </xf>
    <xf numFmtId="0" fontId="4" fillId="0" borderId="37" xfId="1" applyFont="1" applyBorder="1" applyAlignment="1">
      <alignment vertical="center" wrapText="1"/>
    </xf>
    <xf numFmtId="0" fontId="2" fillId="0" borderId="10" xfId="1" applyFont="1" applyBorder="1" applyAlignment="1">
      <alignment vertical="center" wrapText="1"/>
    </xf>
    <xf numFmtId="166" fontId="4" fillId="0" borderId="6" xfId="1" applyNumberFormat="1" applyFont="1" applyFill="1" applyBorder="1" applyAlignment="1">
      <alignment horizontal="center" vertical="center" wrapText="1"/>
    </xf>
    <xf numFmtId="165" fontId="12" fillId="0" borderId="34" xfId="2" applyNumberFormat="1" applyFont="1" applyFill="1" applyBorder="1" applyAlignment="1">
      <alignment horizontal="center" vertical="center" wrapText="1"/>
    </xf>
    <xf numFmtId="0" fontId="4" fillId="6" borderId="10" xfId="1" applyFont="1" applyFill="1" applyBorder="1" applyAlignment="1">
      <alignment vertical="center" wrapText="1"/>
    </xf>
    <xf numFmtId="0" fontId="14" fillId="0" borderId="0" xfId="7" applyFont="1" applyAlignment="1">
      <alignment horizontal="left" vertical="center" wrapText="1"/>
    </xf>
    <xf numFmtId="0" fontId="14" fillId="0" borderId="0" xfId="7" applyFont="1" applyAlignment="1">
      <alignment horizontal="left" vertical="center"/>
    </xf>
    <xf numFmtId="0" fontId="13" fillId="0" borderId="0" xfId="7" applyFont="1" applyAlignment="1">
      <alignment horizontal="left" vertical="center"/>
    </xf>
    <xf numFmtId="0" fontId="13" fillId="0" borderId="0" xfId="7" applyFont="1" applyFill="1" applyAlignment="1">
      <alignment horizontal="left" vertical="center"/>
    </xf>
    <xf numFmtId="0" fontId="13" fillId="0" borderId="0" xfId="7" applyFont="1" applyAlignment="1">
      <alignment horizontal="left" vertical="center" wrapText="1"/>
    </xf>
    <xf numFmtId="0" fontId="21" fillId="0" borderId="0" xfId="7" applyFont="1" applyAlignment="1">
      <alignment horizontal="left" vertical="center" wrapText="1"/>
    </xf>
    <xf numFmtId="0" fontId="14" fillId="0" borderId="0" xfId="7" applyFont="1" applyAlignment="1">
      <alignment vertical="center" wrapText="1"/>
    </xf>
    <xf numFmtId="0" fontId="13" fillId="0" borderId="0" xfId="7" applyFont="1" applyFill="1" applyAlignment="1">
      <alignment horizontal="center" vertical="center"/>
    </xf>
    <xf numFmtId="0" fontId="21" fillId="0" borderId="0" xfId="7" applyFont="1" applyAlignment="1">
      <alignment horizontal="center" vertical="center"/>
    </xf>
    <xf numFmtId="0" fontId="14" fillId="0" borderId="0" xfId="7" applyFont="1" applyAlignment="1">
      <alignment horizontal="left" wrapText="1"/>
    </xf>
    <xf numFmtId="0" fontId="14" fillId="0" borderId="0" xfId="7" applyFont="1" applyFill="1" applyAlignment="1">
      <alignment horizontal="left" vertical="center" wrapText="1"/>
    </xf>
    <xf numFmtId="0" fontId="13" fillId="0" borderId="0" xfId="7" applyFont="1" applyFill="1" applyAlignment="1">
      <alignment horizontal="left" vertical="center" wrapText="1"/>
    </xf>
    <xf numFmtId="0" fontId="14" fillId="0" borderId="0" xfId="7" applyFont="1" applyAlignment="1">
      <alignment horizontal="center" vertical="center" wrapText="1"/>
    </xf>
    <xf numFmtId="0" fontId="32" fillId="0" borderId="0" xfId="10" applyFont="1" applyAlignment="1">
      <alignment horizontal="left" vertical="center"/>
    </xf>
    <xf numFmtId="0" fontId="32" fillId="0" borderId="0" xfId="12" applyFont="1" applyAlignment="1">
      <alignment horizontal="left" vertical="center"/>
    </xf>
    <xf numFmtId="0" fontId="25" fillId="7" borderId="19" xfId="9" applyFont="1" applyFill="1" applyBorder="1" applyAlignment="1">
      <alignment horizontal="center" vertical="center"/>
    </xf>
    <xf numFmtId="0" fontId="26" fillId="6" borderId="20" xfId="9" applyFont="1" applyFill="1" applyBorder="1" applyAlignment="1">
      <alignment vertical="center"/>
    </xf>
    <xf numFmtId="0" fontId="26" fillId="6" borderId="18" xfId="9" applyFont="1" applyFill="1" applyBorder="1" applyAlignment="1">
      <alignment vertical="center"/>
    </xf>
    <xf numFmtId="0" fontId="25" fillId="0" borderId="19" xfId="9" applyFont="1" applyBorder="1" applyAlignment="1">
      <alignment horizontal="center" vertical="center"/>
    </xf>
    <xf numFmtId="0" fontId="26" fillId="0" borderId="21" xfId="9" applyFont="1" applyBorder="1" applyAlignment="1">
      <alignment vertical="center"/>
    </xf>
    <xf numFmtId="0" fontId="28" fillId="11" borderId="19" xfId="9" applyFont="1" applyFill="1" applyBorder="1" applyAlignment="1">
      <alignment horizontal="center" vertical="center" wrapText="1"/>
    </xf>
    <xf numFmtId="0" fontId="31" fillId="10" borderId="21" xfId="9" applyFont="1" applyFill="1" applyBorder="1" applyAlignment="1">
      <alignment vertical="center" wrapText="1"/>
    </xf>
    <xf numFmtId="0" fontId="32" fillId="0" borderId="0" xfId="10" applyFont="1" applyAlignment="1">
      <alignment horizontal="left" vertical="center" wrapText="1"/>
    </xf>
    <xf numFmtId="0" fontId="4" fillId="0" borderId="2" xfId="1" applyFont="1" applyBorder="1" applyAlignment="1">
      <alignment horizontal="center" vertical="center"/>
    </xf>
    <xf numFmtId="0" fontId="4" fillId="0" borderId="4" xfId="1" applyFont="1" applyBorder="1" applyAlignment="1">
      <alignment horizontal="center" vertical="center"/>
    </xf>
    <xf numFmtId="49" fontId="2" fillId="2" borderId="5" xfId="1" applyNumberFormat="1" applyFont="1" applyFill="1" applyBorder="1" applyAlignment="1">
      <alignment horizontal="center" vertical="center"/>
    </xf>
    <xf numFmtId="49" fontId="2" fillId="2" borderId="6" xfId="1" applyNumberFormat="1" applyFont="1" applyFill="1" applyBorder="1" applyAlignment="1">
      <alignment horizontal="center" vertical="center"/>
    </xf>
    <xf numFmtId="49" fontId="5" fillId="2" borderId="10" xfId="1" applyNumberFormat="1" applyFont="1" applyFill="1" applyBorder="1" applyAlignment="1">
      <alignment horizontal="center" vertical="center" wrapTex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cellXfs>
  <cellStyles count="14">
    <cellStyle name="Comma" xfId="13" builtinId="3"/>
    <cellStyle name="Comma 3" xfId="2"/>
    <cellStyle name="Comma 8" xfId="6"/>
    <cellStyle name="Hyperlink 2" xfId="4"/>
    <cellStyle name="Hyperlink 3" xfId="8"/>
    <cellStyle name="Normal" xfId="0" builtinId="0"/>
    <cellStyle name="Normal 2 2 2" xfId="10"/>
    <cellStyle name="Normal 2 2 2 2" xfId="12"/>
    <cellStyle name="Normal 3" xfId="7"/>
    <cellStyle name="Normal 5" xfId="1"/>
    <cellStyle name="Normal 8" xfId="9"/>
    <cellStyle name="Percent" xfId="5" builtinId="5"/>
    <cellStyle name="Percent 2" xfId="11"/>
    <cellStyle name="Style 1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59954</xdr:colOff>
      <xdr:row>43</xdr:row>
      <xdr:rowOff>143934</xdr:rowOff>
    </xdr:from>
    <xdr:to>
      <xdr:col>3</xdr:col>
      <xdr:colOff>999617</xdr:colOff>
      <xdr:row>46</xdr:row>
      <xdr:rowOff>11642</xdr:rowOff>
    </xdr:to>
    <xdr:pic>
      <xdr:nvPicPr>
        <xdr:cNvPr id="2" name="Picture 1" descr="Temp 1 Header"/>
        <xdr:cNvPicPr>
          <a:picLocks noChangeAspect="1" noChangeArrowheads="1"/>
        </xdr:cNvPicPr>
      </xdr:nvPicPr>
      <xdr:blipFill>
        <a:blip xmlns:r="http://schemas.openxmlformats.org/officeDocument/2006/relationships" r:embed="rId1" cstate="print"/>
        <a:srcRect/>
        <a:stretch>
          <a:fillRect/>
        </a:stretch>
      </xdr:blipFill>
      <xdr:spPr>
        <a:xfrm>
          <a:off x="5053858" y="9059334"/>
          <a:ext cx="1879326" cy="420158"/>
        </a:xfrm>
        <a:prstGeom prst="rect">
          <a:avLst/>
        </a:prstGeom>
        <a:noFill/>
        <a:ln w="9525">
          <a:noFill/>
          <a:miter lim="800000"/>
          <a:headEnd/>
          <a:tailEnd/>
        </a:ln>
      </xdr:spPr>
    </xdr:pic>
    <xdr:clientData/>
  </xdr:twoCellAnchor>
  <xdr:twoCellAnchor>
    <xdr:from>
      <xdr:col>2</xdr:col>
      <xdr:colOff>1405994</xdr:colOff>
      <xdr:row>0</xdr:row>
      <xdr:rowOff>194734</xdr:rowOff>
    </xdr:from>
    <xdr:to>
      <xdr:col>3</xdr:col>
      <xdr:colOff>1638299</xdr:colOff>
      <xdr:row>3</xdr:row>
      <xdr:rowOff>60326</xdr:rowOff>
    </xdr:to>
    <xdr:pic>
      <xdr:nvPicPr>
        <xdr:cNvPr id="3" name="Picture 1" descr="Temp 1 Header"/>
        <xdr:cNvPicPr>
          <a:picLocks noChangeAspect="1" noChangeArrowheads="1"/>
        </xdr:cNvPicPr>
      </xdr:nvPicPr>
      <xdr:blipFill>
        <a:blip xmlns:r="http://schemas.openxmlformats.org/officeDocument/2006/relationships" r:embed="rId1" cstate="print"/>
        <a:srcRect/>
        <a:stretch>
          <a:fillRect/>
        </a:stretch>
      </xdr:blipFill>
      <xdr:spPr>
        <a:xfrm>
          <a:off x="4511144" y="194734"/>
          <a:ext cx="1737255" cy="47519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497417</xdr:colOff>
      <xdr:row>1</xdr:row>
      <xdr:rowOff>0</xdr:rowOff>
    </xdr:from>
    <xdr:to>
      <xdr:col>5</xdr:col>
      <xdr:colOff>1178710</xdr:colOff>
      <xdr:row>3</xdr:row>
      <xdr:rowOff>105761</xdr:rowOff>
    </xdr:to>
    <xdr:pic>
      <xdr:nvPicPr>
        <xdr:cNvPr id="2" name="Picture 1" descr="Temp 1 Header"/>
        <xdr:cNvPicPr>
          <a:picLocks noChangeAspect="1" noChangeArrowheads="1"/>
        </xdr:cNvPicPr>
      </xdr:nvPicPr>
      <xdr:blipFill>
        <a:blip xmlns:r="http://schemas.openxmlformats.org/officeDocument/2006/relationships" r:embed="rId1" cstate="print"/>
        <a:srcRect/>
        <a:stretch>
          <a:fillRect/>
        </a:stretch>
      </xdr:blipFill>
      <xdr:spPr>
        <a:xfrm>
          <a:off x="5704417" y="201083"/>
          <a:ext cx="1866626" cy="50792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1304925</xdr:colOff>
      <xdr:row>6</xdr:row>
      <xdr:rowOff>0</xdr:rowOff>
    </xdr:from>
    <xdr:ext cx="184731" cy="264560"/>
    <xdr:sp macro="" textlink="">
      <xdr:nvSpPr>
        <xdr:cNvPr id="2"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3"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4"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5" name="TextBox 4"/>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6"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7"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8"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9" name="TextBox 8"/>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0"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1"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2"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3" name="TextBox 12"/>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4"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5"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6" name="TextBox 15"/>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7" name="TextBox 16"/>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8"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9"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20"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21"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22"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23" name="TextBox 22"/>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24"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25"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26" name="TextBox 25"/>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27" name="TextBox 26"/>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28"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29"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30"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31" name="TextBox 30"/>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32"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33"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34" name="TextBox 33"/>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35" name="TextBox 34"/>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36"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37"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38"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39" name="TextBox 38"/>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40"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41"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42" name="TextBox 41"/>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43" name="TextBox 42"/>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44"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45"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46"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47" name="TextBox 46"/>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48"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49"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64560"/>
    <xdr:sp macro="" textlink="">
      <xdr:nvSpPr>
        <xdr:cNvPr id="50" name="TextBox 49"/>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15</xdr:row>
      <xdr:rowOff>0</xdr:rowOff>
    </xdr:from>
    <xdr:ext cx="184731" cy="272180"/>
    <xdr:sp macro="" textlink="">
      <xdr:nvSpPr>
        <xdr:cNvPr id="51" name="TextBox 50"/>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52"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53"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54"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55" name="TextBox 54"/>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56"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57"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58" name="TextBox 5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59" name="TextBox 58"/>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60"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61"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62"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63" name="TextBox 62"/>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64"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65"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66" name="TextBox 65"/>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67" name="TextBox 66"/>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68"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69"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70"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71"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72"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73" name="TextBox 72"/>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74"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75"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76" name="TextBox 75"/>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77" name="TextBox 76"/>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78"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79"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80"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81" name="TextBox 80"/>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82"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83"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84" name="TextBox 83"/>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85" name="TextBox 84"/>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86"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87"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88"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89"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90"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91" name="TextBox 90"/>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92"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93"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94" name="TextBox 93"/>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95" name="TextBox 94"/>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96"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97"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98"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99" name="TextBox 98"/>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00"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01"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02" name="TextBox 101"/>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03" name="TextBox 102"/>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04"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05"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06"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07"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08"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09" name="TextBox 108"/>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10"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11"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12" name="TextBox 111"/>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13" name="TextBox 112"/>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14"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15"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16"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17" name="TextBox 116"/>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18"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19"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20" name="TextBox 119"/>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21" name="TextBox 120"/>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22"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23"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24"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25" name="TextBox 124"/>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26"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27"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28" name="TextBox 12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29" name="TextBox 128"/>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30"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31"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32"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33" name="TextBox 132"/>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34"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35"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36" name="TextBox 135"/>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37" name="TextBox 136"/>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38"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39"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40"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41"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42"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43" name="TextBox 142"/>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44"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45"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46" name="TextBox 145"/>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47" name="TextBox 146"/>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48"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49"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50"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51" name="TextBox 150"/>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52"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53"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54" name="TextBox 153"/>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55" name="TextBox 154"/>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56"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57"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58"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59" name="TextBox 158"/>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60"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61"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62" name="TextBox 161"/>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63" name="TextBox 162"/>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64"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65"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66"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67" name="TextBox 166"/>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68"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69"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70" name="TextBox 169"/>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71" name="TextBox 170"/>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72"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73"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74"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75"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76"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77" name="TextBox 176"/>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78"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79"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80" name="TextBox 179"/>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81" name="TextBox 180"/>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82"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83"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84"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85" name="TextBox 184"/>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86"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87"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88" name="TextBox 18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89" name="TextBox 188"/>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90"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91"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92"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93"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94"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95" name="TextBox 194"/>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96"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97"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198" name="TextBox 19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199" name="TextBox 198"/>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00"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01"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02"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03" name="TextBox 202"/>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04"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05"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06" name="TextBox 205"/>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07" name="TextBox 206"/>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08"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09"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10"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11"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12"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13" name="TextBox 212"/>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14"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15"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16" name="TextBox 215"/>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17" name="TextBox 216"/>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18"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19"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20"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21" name="TextBox 220"/>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22"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23"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24" name="TextBox 223"/>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25" name="TextBox 224"/>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26"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27"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28"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29"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30"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31" name="TextBox 230"/>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32"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33"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34" name="TextBox 233"/>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35" name="TextBox 234"/>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36"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37"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38"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39" name="TextBox 238"/>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40"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41"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64560"/>
    <xdr:sp macro="" textlink="">
      <xdr:nvSpPr>
        <xdr:cNvPr id="242" name="TextBox 241"/>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43" name="TextBox 242"/>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44"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6</xdr:row>
      <xdr:rowOff>0</xdr:rowOff>
    </xdr:from>
    <xdr:ext cx="184731" cy="272180"/>
    <xdr:sp macro="" textlink="">
      <xdr:nvSpPr>
        <xdr:cNvPr id="245"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46"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47"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48"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49" name="TextBox 24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50"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51"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52" name="TextBox 251"/>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53" name="TextBox 252"/>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5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55"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56"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57" name="TextBox 25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58"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59"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60" name="TextBox 259"/>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61" name="TextBox 260"/>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62"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63"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6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65"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66"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67" name="TextBox 26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68"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69"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70" name="TextBox 269"/>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71" name="TextBox 270"/>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7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73"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7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75" name="TextBox 27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76"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77"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78" name="TextBox 27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79" name="TextBox 27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80"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81"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8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83"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8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85" name="TextBox 28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86"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87"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88" name="TextBox 28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89" name="TextBox 28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90"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91"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9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93" name="TextBox 292"/>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94"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95"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296" name="TextBox 295"/>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97" name="TextBox 29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98"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299"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00"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01"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0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03" name="TextBox 302"/>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04"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05"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06" name="TextBox 305"/>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07" name="TextBox 30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08"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09"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10"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11" name="TextBox 310"/>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12"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13"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14" name="TextBox 313"/>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15" name="TextBox 31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16"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17"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18"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19"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20"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21" name="TextBox 320"/>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22"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23"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24" name="TextBox 323"/>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25" name="TextBox 32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26"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27"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28"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29" name="TextBox 32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30"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31"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32" name="TextBox 331"/>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33" name="TextBox 332"/>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3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35"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36"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37" name="TextBox 33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38"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39"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40" name="TextBox 339"/>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41" name="TextBox 340"/>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4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43"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4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45" name="TextBox 34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46"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47"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48" name="TextBox 34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49" name="TextBox 34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50"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51"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5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53"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5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55" name="TextBox 35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56"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57"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58" name="TextBox 35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59" name="TextBox 35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60"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61"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6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63" name="TextBox 362"/>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64"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65"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66" name="TextBox 365"/>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67" name="TextBox 36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68"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69"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70"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71" name="TextBox 370"/>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72"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73"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74" name="TextBox 373"/>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75" name="TextBox 37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76"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77"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78"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79" name="TextBox 37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80"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81"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82" name="TextBox 381"/>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83" name="TextBox 382"/>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84"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85"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86"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87"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88"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89" name="TextBox 38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90"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91"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92" name="TextBox 391"/>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93" name="TextBox 392"/>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9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95"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396"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97" name="TextBox 39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98"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399"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00" name="TextBox 399"/>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01" name="TextBox 400"/>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02"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03"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0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05"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06"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07" name="TextBox 40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08"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09"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10" name="TextBox 409"/>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11" name="TextBox 410"/>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1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13"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1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15" name="TextBox 41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16"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17"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18" name="TextBox 41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19" name="TextBox 41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20"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21"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2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23"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24"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25" name="TextBox 42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26"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27"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28" name="TextBox 42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29" name="TextBox 428"/>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30"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31"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3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33" name="TextBox 432"/>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34"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35"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36" name="TextBox 435"/>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37" name="TextBox 43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38"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39"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40"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41"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42"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43" name="TextBox 442"/>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44"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45"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46" name="TextBox 445"/>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47" name="TextBox 446"/>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48"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49"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50" name="TextBox 7"/>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51" name="TextBox 450"/>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52"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53"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454" name="TextBox 453"/>
        <xdr:cNvSpPr txBox="1"/>
      </xdr:nvSpPr>
      <xdr:spPr>
        <a:xfrm>
          <a:off x="2078831" y="1464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55" name="TextBox 454"/>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56"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457" name="TextBox 7"/>
        <xdr:cNvSpPr txBox="1"/>
      </xdr:nvSpPr>
      <xdr:spPr>
        <a:xfrm>
          <a:off x="2078831" y="1464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58"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59"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60"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61" name="TextBox 46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62"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63"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64" name="TextBox 463"/>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65" name="TextBox 464"/>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6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67"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68"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69" name="TextBox 46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70"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71"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72" name="TextBox 471"/>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73" name="TextBox 472"/>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74"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75"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7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77"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78"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79" name="TextBox 47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80"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81"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82" name="TextBox 481"/>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83" name="TextBox 482"/>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8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85"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8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87" name="TextBox 48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88"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89"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90" name="TextBox 489"/>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91" name="TextBox 49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92"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93"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9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95"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49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97" name="TextBox 49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98"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499"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00" name="TextBox 499"/>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01" name="TextBox 50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02"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03"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0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05" name="TextBox 504"/>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06"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07"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08" name="TextBox 50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09" name="TextBox 50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10"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11"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12"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13"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1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15" name="TextBox 514"/>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16"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17"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18" name="TextBox 51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19" name="TextBox 51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20"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21"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22"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23" name="TextBox 522"/>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24"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25"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26" name="TextBox 525"/>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27" name="TextBox 52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28"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29"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30"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31"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32"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33" name="TextBox 532"/>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34"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35"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36" name="TextBox 535"/>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37" name="TextBox 53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38"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39"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40"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41" name="TextBox 54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42"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43"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44" name="TextBox 543"/>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45" name="TextBox 544"/>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4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47"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48"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49" name="TextBox 54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50"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51"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52" name="TextBox 551"/>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53" name="TextBox 552"/>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5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55"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5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57" name="TextBox 55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58"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59"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60" name="TextBox 559"/>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61" name="TextBox 56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62"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63"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6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65"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6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67" name="TextBox 56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68"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69"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70" name="TextBox 569"/>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71" name="TextBox 57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72"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73"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7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75" name="TextBox 574"/>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76"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77"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78" name="TextBox 57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79" name="TextBox 57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80"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81"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82"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83" name="TextBox 582"/>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84"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85"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86" name="TextBox 585"/>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87" name="TextBox 58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88"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89"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90"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91" name="TextBox 59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92"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93"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94" name="TextBox 593"/>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95" name="TextBox 594"/>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96"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597"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98"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599"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00"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01" name="TextBox 60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02"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03"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04" name="TextBox 603"/>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05" name="TextBox 604"/>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0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07"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08"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09" name="TextBox 60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10"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11"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12" name="TextBox 611"/>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13" name="TextBox 612"/>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14"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15"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1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17"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18"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19" name="TextBox 61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20"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21"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22" name="TextBox 621"/>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23" name="TextBox 622"/>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2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25"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2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27" name="TextBox 62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28"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29"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30" name="TextBox 629"/>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31" name="TextBox 63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32"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33"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3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35"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36"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37" name="TextBox 63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38"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39"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40" name="TextBox 639"/>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41" name="TextBox 640"/>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42"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43"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4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45" name="TextBox 644"/>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46"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47"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48" name="TextBox 64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49" name="TextBox 64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50"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51"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52"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53"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54"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55" name="TextBox 654"/>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56"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57"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58" name="TextBox 65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59" name="TextBox 658"/>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60"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61"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62" name="TextBox 7"/>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63" name="TextBox 662"/>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64"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65"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64560"/>
    <xdr:sp macro="" textlink="">
      <xdr:nvSpPr>
        <xdr:cNvPr id="666" name="TextBox 665"/>
        <xdr:cNvSpPr txBox="1"/>
      </xdr:nvSpPr>
      <xdr:spPr>
        <a:xfrm>
          <a:off x="2078831" y="222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67" name="TextBox 666"/>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68"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10</xdr:row>
      <xdr:rowOff>0</xdr:rowOff>
    </xdr:from>
    <xdr:ext cx="184731" cy="272180"/>
    <xdr:sp macro="" textlink="">
      <xdr:nvSpPr>
        <xdr:cNvPr id="669" name="TextBox 7"/>
        <xdr:cNvSpPr txBox="1"/>
      </xdr:nvSpPr>
      <xdr:spPr>
        <a:xfrm>
          <a:off x="2078831" y="2226469"/>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jects\Vaibhav\latest%20Price%20list\Copper\Copper%20Tubes%20Detais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RF"/>
      <sheetName val="Ductable"/>
    </sheetNames>
    <sheetDataSet>
      <sheetData sheetId="0">
        <row r="2">
          <cell r="D2">
            <v>600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jects@cateringcollective.in"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view="pageBreakPreview" zoomScaleNormal="100" zoomScaleSheetLayoutView="100" zoomScalePageLayoutView="20" workbookViewId="0">
      <selection activeCell="D6" sqref="D6"/>
    </sheetView>
  </sheetViews>
  <sheetFormatPr defaultColWidth="9" defaultRowHeight="15.5" x14ac:dyDescent="0.35"/>
  <cols>
    <col min="1" max="1" width="32.7265625" style="34" customWidth="1"/>
    <col min="2" max="2" width="13.81640625" style="70" customWidth="1"/>
    <col min="3" max="3" width="22.54296875" style="34" customWidth="1"/>
    <col min="4" max="4" width="26.81640625" style="34" customWidth="1"/>
    <col min="5" max="16384" width="9" style="34"/>
  </cols>
  <sheetData>
    <row r="1" spans="1:5" ht="16.5" customHeight="1" x14ac:dyDescent="0.35">
      <c r="A1" s="33"/>
      <c r="B1" s="33"/>
      <c r="C1" s="34" t="s">
        <v>14</v>
      </c>
    </row>
    <row r="2" spans="1:5" x14ac:dyDescent="0.35">
      <c r="A2" s="35" t="s">
        <v>15</v>
      </c>
      <c r="B2" s="36"/>
      <c r="C2" s="33"/>
    </row>
    <row r="3" spans="1:5" x14ac:dyDescent="0.35">
      <c r="A3" s="37"/>
      <c r="B3" s="33"/>
      <c r="C3" s="33"/>
    </row>
    <row r="4" spans="1:5" ht="14.25" customHeight="1" x14ac:dyDescent="0.35">
      <c r="A4" s="38"/>
      <c r="B4" s="38"/>
      <c r="C4" s="38"/>
    </row>
    <row r="5" spans="1:5" ht="14.25" customHeight="1" x14ac:dyDescent="0.35">
      <c r="A5" s="39" t="s">
        <v>16</v>
      </c>
      <c r="B5" s="39"/>
      <c r="C5" s="40" t="s">
        <v>17</v>
      </c>
      <c r="D5" s="41" t="s">
        <v>135</v>
      </c>
    </row>
    <row r="6" spans="1:5" x14ac:dyDescent="0.35">
      <c r="A6" s="42" t="s">
        <v>18</v>
      </c>
      <c r="B6" s="43"/>
      <c r="C6" s="43"/>
      <c r="D6" s="43"/>
    </row>
    <row r="7" spans="1:5" ht="17.25" customHeight="1" x14ac:dyDescent="0.35">
      <c r="A7" s="44" t="s">
        <v>19</v>
      </c>
      <c r="B7" s="45"/>
      <c r="C7" s="40" t="s">
        <v>20</v>
      </c>
      <c r="D7" s="41" t="s">
        <v>136</v>
      </c>
    </row>
    <row r="8" spans="1:5" ht="15.75" customHeight="1" x14ac:dyDescent="0.35">
      <c r="A8" s="44" t="s">
        <v>21</v>
      </c>
      <c r="B8" s="46"/>
      <c r="C8" s="40" t="s">
        <v>22</v>
      </c>
      <c r="D8" s="41" t="s">
        <v>23</v>
      </c>
    </row>
    <row r="9" spans="1:5" ht="18" customHeight="1" x14ac:dyDescent="0.35">
      <c r="A9" s="44"/>
      <c r="B9" s="46"/>
      <c r="C9" s="40" t="s">
        <v>24</v>
      </c>
      <c r="D9" s="41" t="s">
        <v>25</v>
      </c>
    </row>
    <row r="10" spans="1:5" ht="16.5" customHeight="1" x14ac:dyDescent="0.35">
      <c r="A10" s="47"/>
      <c r="B10" s="46"/>
      <c r="C10" s="40" t="s">
        <v>26</v>
      </c>
      <c r="D10" s="48" t="s">
        <v>27</v>
      </c>
    </row>
    <row r="11" spans="1:5" x14ac:dyDescent="0.35">
      <c r="A11" s="46"/>
      <c r="B11" s="46"/>
      <c r="C11" s="49"/>
      <c r="D11" s="49"/>
    </row>
    <row r="12" spans="1:5" s="52" customFormat="1" ht="15.75" customHeight="1" x14ac:dyDescent="0.35">
      <c r="A12" s="50" t="s">
        <v>28</v>
      </c>
      <c r="B12" s="50"/>
      <c r="C12" s="49"/>
      <c r="D12" s="49"/>
      <c r="E12" s="51"/>
    </row>
    <row r="13" spans="1:5" s="52" customFormat="1" ht="15" customHeight="1" x14ac:dyDescent="0.35">
      <c r="A13" s="53"/>
      <c r="B13" s="53"/>
      <c r="C13" s="49"/>
      <c r="D13" s="49"/>
      <c r="E13" s="51"/>
    </row>
    <row r="14" spans="1:5" s="52" customFormat="1" x14ac:dyDescent="0.35">
      <c r="A14" s="53" t="s">
        <v>29</v>
      </c>
      <c r="B14" s="53"/>
      <c r="C14" s="49"/>
      <c r="D14" s="49"/>
      <c r="E14" s="51"/>
    </row>
    <row r="15" spans="1:5" s="52" customFormat="1" ht="14.15" customHeight="1" x14ac:dyDescent="0.35">
      <c r="A15" s="175"/>
      <c r="B15" s="175"/>
      <c r="C15" s="175"/>
      <c r="D15" s="175"/>
      <c r="E15" s="51"/>
    </row>
    <row r="16" spans="1:5" s="52" customFormat="1" ht="19.5" customHeight="1" x14ac:dyDescent="0.35">
      <c r="A16" s="177" t="s">
        <v>30</v>
      </c>
      <c r="B16" s="177"/>
      <c r="C16" s="177"/>
      <c r="D16" s="177"/>
      <c r="E16" s="51"/>
    </row>
    <row r="17" spans="1:9" ht="11.25" customHeight="1" x14ac:dyDescent="0.35">
      <c r="A17" s="166"/>
      <c r="B17" s="166"/>
      <c r="C17" s="166"/>
      <c r="D17" s="166"/>
      <c r="E17" s="54"/>
      <c r="F17" s="55"/>
    </row>
    <row r="18" spans="1:9" s="52" customFormat="1" ht="31.5" customHeight="1" x14ac:dyDescent="0.35">
      <c r="A18" s="166" t="s">
        <v>31</v>
      </c>
      <c r="B18" s="166"/>
      <c r="C18" s="166"/>
      <c r="D18" s="166"/>
      <c r="E18" s="38"/>
      <c r="F18" s="56"/>
      <c r="G18" s="56"/>
      <c r="H18" s="56"/>
      <c r="I18" s="56"/>
    </row>
    <row r="19" spans="1:9" s="52" customFormat="1" ht="13.5" customHeight="1" x14ac:dyDescent="0.35">
      <c r="A19" s="178"/>
      <c r="B19" s="178"/>
      <c r="C19" s="178"/>
      <c r="D19" s="178"/>
      <c r="E19" s="38"/>
      <c r="F19" s="56"/>
      <c r="G19" s="56"/>
      <c r="H19" s="56"/>
      <c r="I19" s="56"/>
    </row>
    <row r="20" spans="1:9" s="52" customFormat="1" x14ac:dyDescent="0.35">
      <c r="A20" s="176" t="s">
        <v>32</v>
      </c>
      <c r="B20" s="176"/>
      <c r="C20" s="176"/>
      <c r="D20" s="176"/>
      <c r="E20" s="38"/>
      <c r="F20" s="56"/>
      <c r="G20" s="56"/>
      <c r="H20" s="56"/>
      <c r="I20" s="56"/>
    </row>
    <row r="21" spans="1:9" s="52" customFormat="1" ht="13.9" customHeight="1" x14ac:dyDescent="0.35">
      <c r="A21" s="175"/>
      <c r="B21" s="175"/>
      <c r="C21" s="175"/>
      <c r="D21" s="175"/>
    </row>
    <row r="22" spans="1:9" s="52" customFormat="1" x14ac:dyDescent="0.35">
      <c r="A22" s="170" t="s">
        <v>33</v>
      </c>
      <c r="B22" s="170"/>
      <c r="C22" s="170"/>
      <c r="D22" s="170"/>
    </row>
    <row r="23" spans="1:9" s="52" customFormat="1" ht="15.75" customHeight="1" x14ac:dyDescent="0.35">
      <c r="A23" s="166" t="s">
        <v>87</v>
      </c>
      <c r="B23" s="166"/>
      <c r="C23" s="166"/>
      <c r="D23" s="166"/>
    </row>
    <row r="24" spans="1:9" s="52" customFormat="1" ht="15.75" customHeight="1" x14ac:dyDescent="0.35">
      <c r="A24" s="166" t="s">
        <v>88</v>
      </c>
      <c r="B24" s="166"/>
      <c r="C24" s="166"/>
      <c r="D24" s="166"/>
    </row>
    <row r="25" spans="1:9" s="52" customFormat="1" x14ac:dyDescent="0.35">
      <c r="A25" s="166" t="s">
        <v>34</v>
      </c>
      <c r="B25" s="166"/>
      <c r="C25" s="166"/>
      <c r="D25" s="166"/>
    </row>
    <row r="26" spans="1:9" s="52" customFormat="1" x14ac:dyDescent="0.35">
      <c r="A26" s="166" t="s">
        <v>35</v>
      </c>
      <c r="B26" s="166"/>
      <c r="C26" s="166"/>
      <c r="D26" s="166"/>
    </row>
    <row r="27" spans="1:9" s="52" customFormat="1" x14ac:dyDescent="0.35">
      <c r="A27" s="166" t="s">
        <v>36</v>
      </c>
      <c r="B27" s="166"/>
      <c r="C27" s="166"/>
      <c r="D27" s="166"/>
    </row>
    <row r="28" spans="1:9" s="52" customFormat="1" x14ac:dyDescent="0.35">
      <c r="A28" s="166" t="s">
        <v>37</v>
      </c>
      <c r="B28" s="166"/>
      <c r="C28" s="166"/>
      <c r="D28" s="166"/>
    </row>
    <row r="29" spans="1:9" s="52" customFormat="1" ht="12.75" customHeight="1" x14ac:dyDescent="0.35">
      <c r="A29" s="175"/>
      <c r="B29" s="175"/>
      <c r="C29" s="175"/>
      <c r="D29" s="175"/>
    </row>
    <row r="30" spans="1:9" s="52" customFormat="1" x14ac:dyDescent="0.35">
      <c r="A30" s="170" t="s">
        <v>38</v>
      </c>
      <c r="B30" s="170"/>
      <c r="C30" s="170"/>
      <c r="D30" s="170"/>
    </row>
    <row r="31" spans="1:9" s="52" customFormat="1" x14ac:dyDescent="0.35">
      <c r="A31" s="166" t="s">
        <v>39</v>
      </c>
      <c r="B31" s="166"/>
      <c r="C31" s="166"/>
      <c r="D31" s="166"/>
    </row>
    <row r="32" spans="1:9" s="52" customFormat="1" ht="14.15" customHeight="1" x14ac:dyDescent="0.35">
      <c r="A32" s="166"/>
      <c r="B32" s="166"/>
      <c r="C32" s="166"/>
      <c r="D32" s="166"/>
    </row>
    <row r="33" spans="1:4" s="52" customFormat="1" ht="30" customHeight="1" x14ac:dyDescent="0.35">
      <c r="A33" s="172" t="s">
        <v>40</v>
      </c>
      <c r="B33" s="172"/>
      <c r="C33" s="172"/>
      <c r="D33" s="172"/>
    </row>
    <row r="34" spans="1:4" s="52" customFormat="1" ht="14.15" customHeight="1" x14ac:dyDescent="0.35">
      <c r="A34" s="57"/>
      <c r="B34" s="57"/>
      <c r="C34" s="58"/>
      <c r="D34" s="58"/>
    </row>
    <row r="35" spans="1:4" s="52" customFormat="1" x14ac:dyDescent="0.35">
      <c r="A35" s="167" t="s">
        <v>41</v>
      </c>
      <c r="B35" s="167"/>
      <c r="C35" s="167"/>
      <c r="D35" s="167"/>
    </row>
    <row r="36" spans="1:4" s="52" customFormat="1" ht="12" customHeight="1" x14ac:dyDescent="0.35">
      <c r="A36" s="57"/>
      <c r="B36" s="57"/>
      <c r="C36" s="57"/>
      <c r="D36" s="57"/>
    </row>
    <row r="37" spans="1:4" s="52" customFormat="1" x14ac:dyDescent="0.35">
      <c r="A37" s="167" t="s">
        <v>42</v>
      </c>
      <c r="B37" s="167"/>
      <c r="C37" s="59"/>
      <c r="D37" s="59"/>
    </row>
    <row r="38" spans="1:4" s="52" customFormat="1" x14ac:dyDescent="0.35">
      <c r="A38" s="167" t="s">
        <v>43</v>
      </c>
      <c r="B38" s="167"/>
      <c r="C38" s="59"/>
      <c r="D38" s="59"/>
    </row>
    <row r="39" spans="1:4" s="52" customFormat="1" ht="12.75" customHeight="1" x14ac:dyDescent="0.35">
      <c r="A39" s="57"/>
      <c r="B39" s="57"/>
      <c r="C39" s="59"/>
      <c r="D39" s="59"/>
    </row>
    <row r="40" spans="1:4" s="52" customFormat="1" x14ac:dyDescent="0.35">
      <c r="A40" s="167" t="s">
        <v>44</v>
      </c>
      <c r="B40" s="167"/>
      <c r="C40" s="59"/>
      <c r="D40" s="59"/>
    </row>
    <row r="41" spans="1:4" s="52" customFormat="1" x14ac:dyDescent="0.35">
      <c r="A41" s="168" t="s">
        <v>45</v>
      </c>
      <c r="B41" s="168"/>
      <c r="C41" s="59"/>
      <c r="D41" s="59"/>
    </row>
    <row r="42" spans="1:4" s="52" customFormat="1" x14ac:dyDescent="0.35">
      <c r="A42" s="167">
        <v>7738162704</v>
      </c>
      <c r="B42" s="167"/>
      <c r="C42" s="59"/>
      <c r="D42" s="59"/>
    </row>
    <row r="43" spans="1:4" s="52" customFormat="1" ht="15" customHeight="1" x14ac:dyDescent="0.35">
      <c r="A43" s="60"/>
      <c r="B43" s="60"/>
      <c r="C43" s="61"/>
      <c r="D43" s="61"/>
    </row>
    <row r="44" spans="1:4" s="52" customFormat="1" ht="15" customHeight="1" x14ac:dyDescent="0.35">
      <c r="A44" s="62"/>
      <c r="B44" s="56"/>
      <c r="C44" s="61"/>
      <c r="D44" s="61"/>
    </row>
    <row r="45" spans="1:4" s="52" customFormat="1" ht="14.25" customHeight="1" x14ac:dyDescent="0.35">
      <c r="A45" s="62"/>
      <c r="B45" s="56"/>
      <c r="C45" s="61"/>
      <c r="D45" s="61"/>
    </row>
    <row r="46" spans="1:4" s="52" customFormat="1" ht="14.25" customHeight="1" x14ac:dyDescent="0.35">
      <c r="A46" s="62"/>
      <c r="B46" s="56"/>
      <c r="C46" s="61"/>
      <c r="D46" s="61"/>
    </row>
    <row r="47" spans="1:4" s="52" customFormat="1" ht="13.5" customHeight="1" x14ac:dyDescent="0.35">
      <c r="A47" s="173" t="s">
        <v>46</v>
      </c>
      <c r="B47" s="173"/>
      <c r="C47" s="173"/>
      <c r="D47" s="173"/>
    </row>
    <row r="48" spans="1:4" s="52" customFormat="1" x14ac:dyDescent="0.35">
      <c r="A48" s="174" t="s">
        <v>47</v>
      </c>
      <c r="B48" s="174"/>
      <c r="C48" s="174"/>
      <c r="D48" s="174"/>
    </row>
    <row r="49" spans="1:4" s="52" customFormat="1" ht="13.5" customHeight="1" x14ac:dyDescent="0.35">
      <c r="A49" s="63"/>
      <c r="B49" s="63"/>
      <c r="C49" s="63"/>
      <c r="D49" s="63"/>
    </row>
    <row r="50" spans="1:4" s="52" customFormat="1" ht="15.75" customHeight="1" x14ac:dyDescent="0.35">
      <c r="A50" s="64" t="s">
        <v>48</v>
      </c>
      <c r="B50" s="57"/>
      <c r="C50" s="58"/>
      <c r="D50" s="58"/>
    </row>
    <row r="51" spans="1:4" s="52" customFormat="1" ht="40.5" customHeight="1" x14ac:dyDescent="0.35">
      <c r="A51" s="166" t="s">
        <v>49</v>
      </c>
      <c r="B51" s="166"/>
      <c r="C51" s="166"/>
      <c r="D51" s="166"/>
    </row>
    <row r="52" spans="1:4" s="52" customFormat="1" ht="15.75" customHeight="1" x14ac:dyDescent="0.35">
      <c r="A52" s="168" t="s">
        <v>50</v>
      </c>
      <c r="B52" s="168"/>
      <c r="C52" s="58"/>
      <c r="D52" s="58"/>
    </row>
    <row r="53" spans="1:4" s="52" customFormat="1" ht="9.75" customHeight="1" x14ac:dyDescent="0.35">
      <c r="A53" s="64"/>
      <c r="B53" s="64"/>
      <c r="C53" s="58"/>
      <c r="D53" s="58"/>
    </row>
    <row r="54" spans="1:4" s="52" customFormat="1" x14ac:dyDescent="0.35">
      <c r="A54" s="168" t="s">
        <v>51</v>
      </c>
      <c r="B54" s="168"/>
      <c r="C54" s="168"/>
      <c r="D54" s="168"/>
    </row>
    <row r="55" spans="1:4" s="52" customFormat="1" ht="9" customHeight="1" x14ac:dyDescent="0.35">
      <c r="A55" s="64"/>
      <c r="B55" s="64"/>
      <c r="C55" s="64"/>
      <c r="D55" s="64"/>
    </row>
    <row r="56" spans="1:4" s="52" customFormat="1" x14ac:dyDescent="0.35">
      <c r="A56" s="169" t="s">
        <v>52</v>
      </c>
      <c r="B56" s="169"/>
      <c r="C56" s="169"/>
      <c r="D56" s="169"/>
    </row>
    <row r="57" spans="1:4" s="52" customFormat="1" ht="10" customHeight="1" x14ac:dyDescent="0.35">
      <c r="A57" s="41"/>
      <c r="B57" s="64"/>
      <c r="C57" s="64"/>
      <c r="D57" s="64"/>
    </row>
    <row r="58" spans="1:4" s="52" customFormat="1" ht="15.75" customHeight="1" x14ac:dyDescent="0.35">
      <c r="A58" s="168" t="s">
        <v>53</v>
      </c>
      <c r="B58" s="168"/>
      <c r="C58" s="168"/>
      <c r="D58" s="168"/>
    </row>
    <row r="59" spans="1:4" s="52" customFormat="1" ht="10" customHeight="1" x14ac:dyDescent="0.35">
      <c r="A59" s="64"/>
      <c r="B59" s="57"/>
      <c r="C59" s="57"/>
      <c r="D59" s="57"/>
    </row>
    <row r="60" spans="1:4" s="52" customFormat="1" x14ac:dyDescent="0.35">
      <c r="A60" s="168" t="s">
        <v>54</v>
      </c>
      <c r="B60" s="168"/>
      <c r="C60" s="168"/>
      <c r="D60" s="168"/>
    </row>
    <row r="61" spans="1:4" s="52" customFormat="1" ht="10.5" customHeight="1" x14ac:dyDescent="0.35">
      <c r="A61" s="64"/>
      <c r="B61" s="57"/>
      <c r="C61" s="57">
        <v>2</v>
      </c>
      <c r="D61" s="57"/>
    </row>
    <row r="62" spans="1:4" s="52" customFormat="1" ht="67.5" customHeight="1" x14ac:dyDescent="0.35">
      <c r="A62" s="170" t="s">
        <v>55</v>
      </c>
      <c r="B62" s="170"/>
      <c r="C62" s="170"/>
      <c r="D62" s="170"/>
    </row>
    <row r="63" spans="1:4" s="52" customFormat="1" ht="10.5" customHeight="1" x14ac:dyDescent="0.35">
      <c r="A63" s="46"/>
      <c r="B63" s="46"/>
      <c r="C63" s="46"/>
      <c r="D63" s="46"/>
    </row>
    <row r="64" spans="1:4" s="52" customFormat="1" ht="18.75" customHeight="1" x14ac:dyDescent="0.35">
      <c r="A64" s="168" t="s">
        <v>56</v>
      </c>
      <c r="B64" s="168"/>
      <c r="C64" s="57"/>
      <c r="D64" s="57"/>
    </row>
    <row r="65" spans="1:4" s="52" customFormat="1" ht="50.25" customHeight="1" x14ac:dyDescent="0.35">
      <c r="A65" s="166" t="s">
        <v>57</v>
      </c>
      <c r="B65" s="166"/>
      <c r="C65" s="166"/>
      <c r="D65" s="166"/>
    </row>
    <row r="66" spans="1:4" s="52" customFormat="1" ht="33.75" customHeight="1" x14ac:dyDescent="0.35">
      <c r="A66" s="166" t="s">
        <v>58</v>
      </c>
      <c r="B66" s="166"/>
      <c r="C66" s="166"/>
      <c r="D66" s="166"/>
    </row>
    <row r="67" spans="1:4" s="52" customFormat="1" ht="36" customHeight="1" x14ac:dyDescent="0.35">
      <c r="A67" s="166" t="s">
        <v>59</v>
      </c>
      <c r="B67" s="166"/>
      <c r="C67" s="166"/>
      <c r="D67" s="166"/>
    </row>
    <row r="68" spans="1:4" s="52" customFormat="1" ht="10.5" customHeight="1" x14ac:dyDescent="0.35">
      <c r="A68" s="46"/>
      <c r="B68" s="46"/>
      <c r="C68" s="46"/>
      <c r="D68" s="46"/>
    </row>
    <row r="69" spans="1:4" s="52" customFormat="1" ht="15.75" customHeight="1" x14ac:dyDescent="0.35">
      <c r="A69" s="65" t="s">
        <v>60</v>
      </c>
      <c r="B69" s="66"/>
      <c r="C69" s="67"/>
      <c r="D69" s="67"/>
    </row>
    <row r="70" spans="1:4" s="52" customFormat="1" ht="15.75" customHeight="1" x14ac:dyDescent="0.35">
      <c r="A70" s="66" t="s">
        <v>61</v>
      </c>
      <c r="B70" s="66"/>
      <c r="C70" s="66"/>
      <c r="D70" s="66"/>
    </row>
    <row r="71" spans="1:4" s="52" customFormat="1" ht="15.75" customHeight="1" x14ac:dyDescent="0.35">
      <c r="A71" s="68" t="s">
        <v>62</v>
      </c>
      <c r="B71" s="68"/>
      <c r="C71" s="68"/>
      <c r="D71" s="68"/>
    </row>
    <row r="72" spans="1:4" s="52" customFormat="1" ht="15.75" customHeight="1" x14ac:dyDescent="0.35">
      <c r="A72" s="66" t="s">
        <v>63</v>
      </c>
      <c r="B72" s="66"/>
      <c r="C72" s="66"/>
      <c r="D72" s="66"/>
    </row>
    <row r="73" spans="1:4" s="52" customFormat="1" x14ac:dyDescent="0.35">
      <c r="A73" s="66" t="s">
        <v>64</v>
      </c>
      <c r="B73" s="66"/>
      <c r="C73" s="66"/>
      <c r="D73" s="66"/>
    </row>
    <row r="74" spans="1:4" s="52" customFormat="1" ht="9.75" customHeight="1" x14ac:dyDescent="0.35">
      <c r="A74" s="57"/>
      <c r="B74" s="57"/>
      <c r="C74" s="57"/>
      <c r="D74" s="57"/>
    </row>
    <row r="75" spans="1:4" s="52" customFormat="1" x14ac:dyDescent="0.35">
      <c r="A75" s="168" t="s">
        <v>65</v>
      </c>
      <c r="B75" s="168"/>
      <c r="C75" s="168"/>
      <c r="D75" s="168"/>
    </row>
    <row r="76" spans="1:4" s="52" customFormat="1" ht="8.25" customHeight="1" x14ac:dyDescent="0.35">
      <c r="A76" s="64"/>
      <c r="B76" s="57"/>
      <c r="C76" s="57"/>
      <c r="D76" s="57"/>
    </row>
    <row r="77" spans="1:4" s="52" customFormat="1" x14ac:dyDescent="0.35">
      <c r="A77" s="171" t="s">
        <v>66</v>
      </c>
      <c r="B77" s="171"/>
      <c r="C77" s="171"/>
      <c r="D77" s="171"/>
    </row>
    <row r="78" spans="1:4" s="52" customFormat="1" ht="29.25" customHeight="1" x14ac:dyDescent="0.35">
      <c r="A78" s="166" t="s">
        <v>67</v>
      </c>
      <c r="B78" s="166"/>
      <c r="C78" s="166"/>
      <c r="D78" s="166"/>
    </row>
    <row r="79" spans="1:4" s="52" customFormat="1" x14ac:dyDescent="0.35">
      <c r="A79" s="166" t="s">
        <v>68</v>
      </c>
      <c r="B79" s="166"/>
      <c r="C79" s="166"/>
      <c r="D79" s="166"/>
    </row>
    <row r="80" spans="1:4" s="52" customFormat="1" ht="15.75" customHeight="1" x14ac:dyDescent="0.35">
      <c r="A80" s="167" t="s">
        <v>69</v>
      </c>
      <c r="B80" s="167"/>
      <c r="C80" s="167"/>
      <c r="D80" s="167"/>
    </row>
    <row r="81" spans="1:4" s="52" customFormat="1" ht="16.5" customHeight="1" x14ac:dyDescent="0.35">
      <c r="A81" s="167" t="s">
        <v>70</v>
      </c>
      <c r="B81" s="167"/>
      <c r="C81" s="167"/>
      <c r="D81" s="167"/>
    </row>
    <row r="82" spans="1:4" s="52" customFormat="1" x14ac:dyDescent="0.35">
      <c r="A82" s="167" t="s">
        <v>71</v>
      </c>
      <c r="B82" s="167"/>
      <c r="C82" s="167"/>
      <c r="D82" s="167"/>
    </row>
    <row r="83" spans="1:4" s="52" customFormat="1" ht="9.75" customHeight="1" x14ac:dyDescent="0.35">
      <c r="A83" s="46"/>
      <c r="B83" s="46"/>
      <c r="C83" s="46"/>
      <c r="D83" s="46"/>
    </row>
    <row r="84" spans="1:4" s="52" customFormat="1" x14ac:dyDescent="0.35">
      <c r="A84" s="168" t="s">
        <v>72</v>
      </c>
      <c r="B84" s="168"/>
      <c r="C84" s="168"/>
      <c r="D84" s="168"/>
    </row>
    <row r="85" spans="1:4" s="52" customFormat="1" ht="9.75" customHeight="1" x14ac:dyDescent="0.35">
      <c r="A85" s="69"/>
      <c r="B85" s="69"/>
      <c r="C85" s="69"/>
      <c r="D85" s="69"/>
    </row>
    <row r="86" spans="1:4" s="52" customFormat="1" x14ac:dyDescent="0.35">
      <c r="A86" s="62"/>
      <c r="B86" s="56"/>
      <c r="C86" s="61"/>
      <c r="D86" s="61"/>
    </row>
    <row r="87" spans="1:4" s="52" customFormat="1" x14ac:dyDescent="0.35">
      <c r="A87" s="62"/>
      <c r="B87" s="56"/>
      <c r="C87" s="61"/>
    </row>
  </sheetData>
  <mergeCells count="46">
    <mergeCell ref="A20:D20"/>
    <mergeCell ref="A15:D15"/>
    <mergeCell ref="A16:D16"/>
    <mergeCell ref="A17:D17"/>
    <mergeCell ref="A18:D18"/>
    <mergeCell ref="A19:D19"/>
    <mergeCell ref="A31:D31"/>
    <mergeCell ref="A21:D21"/>
    <mergeCell ref="A22:D22"/>
    <mergeCell ref="A23:D23"/>
    <mergeCell ref="A24:D24"/>
    <mergeCell ref="A25:D25"/>
    <mergeCell ref="A26:D26"/>
    <mergeCell ref="A27:D27"/>
    <mergeCell ref="A28:D28"/>
    <mergeCell ref="A29:D29"/>
    <mergeCell ref="A30:D30"/>
    <mergeCell ref="A52:B52"/>
    <mergeCell ref="A32:D32"/>
    <mergeCell ref="A33:D33"/>
    <mergeCell ref="A35:D35"/>
    <mergeCell ref="A37:B37"/>
    <mergeCell ref="A38:B38"/>
    <mergeCell ref="A40:B40"/>
    <mergeCell ref="A41:B41"/>
    <mergeCell ref="A42:B42"/>
    <mergeCell ref="A47:D47"/>
    <mergeCell ref="A48:D48"/>
    <mergeCell ref="A51:D51"/>
    <mergeCell ref="A78:D78"/>
    <mergeCell ref="A54:D54"/>
    <mergeCell ref="A56:D56"/>
    <mergeCell ref="A58:D58"/>
    <mergeCell ref="A60:D60"/>
    <mergeCell ref="A62:D62"/>
    <mergeCell ref="A64:B64"/>
    <mergeCell ref="A65:D65"/>
    <mergeCell ref="A66:D66"/>
    <mergeCell ref="A67:D67"/>
    <mergeCell ref="A75:D75"/>
    <mergeCell ref="A77:D77"/>
    <mergeCell ref="A79:D79"/>
    <mergeCell ref="A80:D80"/>
    <mergeCell ref="A81:D81"/>
    <mergeCell ref="A82:D82"/>
    <mergeCell ref="A84:D84"/>
  </mergeCells>
  <hyperlinks>
    <hyperlink ref="D10" r:id="rId1"/>
  </hyperlinks>
  <pageMargins left="0.90551181102362199" right="0.70866141732283505" top="0.52018229166666663" bottom="1.5384114583333333" header="0.31496062992126" footer="0.48697916666666669"/>
  <pageSetup paperSize="9" scale="88" fitToHeight="0" orientation="portrait" r:id="rId2"/>
  <headerFooter>
    <oddFooter>&amp;C&amp;G</oddFooter>
  </headerFooter>
  <rowBreaks count="2" manualBreakCount="2">
    <brk id="43" max="3" man="1"/>
    <brk id="85" max="3" man="1"/>
  </rowBreak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8"/>
  <sheetViews>
    <sheetView view="pageBreakPreview" zoomScale="90" zoomScaleNormal="50" zoomScaleSheetLayoutView="90" zoomScalePageLayoutView="30" workbookViewId="0">
      <selection activeCell="F7" sqref="F7"/>
    </sheetView>
  </sheetViews>
  <sheetFormatPr defaultColWidth="14.453125" defaultRowHeight="15" customHeight="1" x14ac:dyDescent="0.35"/>
  <cols>
    <col min="1" max="1" width="4" style="71" customWidth="1"/>
    <col min="2" max="2" width="8.81640625" style="71" customWidth="1"/>
    <col min="3" max="3" width="46.453125" style="71" customWidth="1"/>
    <col min="4" max="4" width="18.7265625" style="71" customWidth="1"/>
    <col min="5" max="5" width="19.54296875" style="71" customWidth="1"/>
    <col min="6" max="6" width="18.7265625" style="71" customWidth="1"/>
    <col min="7" max="7" width="4.1796875" style="71" customWidth="1"/>
    <col min="8" max="16384" width="14.453125" style="71"/>
  </cols>
  <sheetData>
    <row r="1" spans="1:12" ht="15.75" customHeight="1" x14ac:dyDescent="0.35">
      <c r="D1" s="72"/>
      <c r="E1" s="72"/>
      <c r="F1" s="72"/>
      <c r="G1" s="72"/>
    </row>
    <row r="2" spans="1:12" ht="15.75" customHeight="1" x14ac:dyDescent="0.35">
      <c r="D2" s="72"/>
      <c r="E2" s="72"/>
      <c r="F2" s="72"/>
      <c r="G2" s="72"/>
    </row>
    <row r="3" spans="1:12" ht="15.75" customHeight="1" x14ac:dyDescent="0.35">
      <c r="D3" s="72"/>
      <c r="E3" s="72"/>
      <c r="F3" s="72"/>
      <c r="G3" s="72"/>
    </row>
    <row r="4" spans="1:12" ht="15.75" customHeight="1" x14ac:dyDescent="0.35">
      <c r="D4" s="72"/>
      <c r="E4" s="72"/>
      <c r="F4" s="72"/>
      <c r="G4" s="72"/>
    </row>
    <row r="5" spans="1:12" ht="15.75" customHeight="1" thickBot="1" x14ac:dyDescent="0.4">
      <c r="D5" s="72"/>
      <c r="E5" s="72"/>
      <c r="F5" s="72"/>
      <c r="G5" s="72"/>
    </row>
    <row r="6" spans="1:12" s="73" customFormat="1" ht="19.5" customHeight="1" thickBot="1" x14ac:dyDescent="0.4">
      <c r="B6" s="181" t="s">
        <v>73</v>
      </c>
      <c r="C6" s="182"/>
      <c r="D6" s="182"/>
      <c r="E6" s="182"/>
      <c r="F6" s="183"/>
    </row>
    <row r="7" spans="1:12" s="73" customFormat="1" ht="19.5" customHeight="1" thickBot="1" x14ac:dyDescent="0.4">
      <c r="B7" s="184"/>
      <c r="C7" s="185"/>
      <c r="D7" s="74"/>
      <c r="E7" s="74"/>
      <c r="F7" s="75" t="str">
        <f>'Covering Letter DX'!D5</f>
        <v>31.08.2024</v>
      </c>
    </row>
    <row r="8" spans="1:12" s="80" customFormat="1" ht="55.5" x14ac:dyDescent="0.35">
      <c r="A8" s="76"/>
      <c r="B8" s="77" t="s">
        <v>90</v>
      </c>
      <c r="C8" s="78" t="s">
        <v>74</v>
      </c>
      <c r="D8" s="79" t="s">
        <v>75</v>
      </c>
      <c r="E8" s="79" t="s">
        <v>86</v>
      </c>
      <c r="F8" s="79" t="s">
        <v>76</v>
      </c>
      <c r="G8" s="76"/>
    </row>
    <row r="9" spans="1:12" s="73" customFormat="1" ht="18.5" x14ac:dyDescent="0.35">
      <c r="B9" s="81"/>
      <c r="C9" s="82"/>
      <c r="D9" s="83"/>
      <c r="E9" s="83"/>
      <c r="F9" s="83"/>
      <c r="G9" s="76"/>
    </row>
    <row r="10" spans="1:12" s="73" customFormat="1" ht="18.75" customHeight="1" x14ac:dyDescent="0.35">
      <c r="B10" s="86" t="s">
        <v>10</v>
      </c>
      <c r="C10" s="87" t="s">
        <v>89</v>
      </c>
      <c r="D10" s="84">
        <f>HVAC!H44</f>
        <v>132961</v>
      </c>
      <c r="E10" s="104">
        <f>D10*18%</f>
        <v>23932.98</v>
      </c>
      <c r="F10" s="84">
        <f>D10+E10</f>
        <v>156893.98000000001</v>
      </c>
      <c r="G10" s="76"/>
      <c r="I10" s="107"/>
      <c r="J10" s="85"/>
    </row>
    <row r="11" spans="1:12" s="73" customFormat="1" ht="19" thickBot="1" x14ac:dyDescent="0.4">
      <c r="B11" s="88"/>
      <c r="C11" s="87"/>
      <c r="D11" s="89"/>
      <c r="E11" s="89"/>
      <c r="F11" s="89"/>
      <c r="G11" s="76"/>
      <c r="I11" s="107"/>
    </row>
    <row r="12" spans="1:12" s="91" customFormat="1" ht="26.25" customHeight="1" thickBot="1" x14ac:dyDescent="0.4">
      <c r="A12" s="76"/>
      <c r="B12" s="186" t="s">
        <v>77</v>
      </c>
      <c r="C12" s="187"/>
      <c r="D12" s="90">
        <f>SUM(D9:D11)</f>
        <v>132961</v>
      </c>
      <c r="E12" s="90">
        <f>SUM(E9:E11)</f>
        <v>23932.98</v>
      </c>
      <c r="F12" s="90">
        <f>SUM(F9:F11)</f>
        <v>156893.98000000001</v>
      </c>
      <c r="G12" s="76"/>
      <c r="I12" s="108"/>
      <c r="J12" s="85"/>
      <c r="L12" s="92"/>
    </row>
    <row r="13" spans="1:12" ht="15" customHeight="1" x14ac:dyDescent="0.35">
      <c r="I13" s="106"/>
    </row>
    <row r="14" spans="1:12" s="95" customFormat="1" ht="15" customHeight="1" x14ac:dyDescent="0.25">
      <c r="A14" s="93"/>
      <c r="B14" s="94" t="s">
        <v>78</v>
      </c>
      <c r="D14" s="96"/>
      <c r="I14" s="112"/>
      <c r="J14" s="105"/>
      <c r="K14" s="97"/>
      <c r="L14" s="98"/>
    </row>
    <row r="15" spans="1:12" s="95" customFormat="1" ht="15" customHeight="1" x14ac:dyDescent="0.25">
      <c r="A15" s="93"/>
      <c r="B15" s="94"/>
    </row>
    <row r="16" spans="1:12" s="95" customFormat="1" ht="27.65" customHeight="1" x14ac:dyDescent="0.25">
      <c r="A16" s="93"/>
      <c r="B16" s="93">
        <v>1</v>
      </c>
      <c r="C16" s="188" t="s">
        <v>79</v>
      </c>
      <c r="D16" s="188"/>
      <c r="E16" s="188"/>
      <c r="F16" s="188"/>
      <c r="J16" s="96"/>
    </row>
    <row r="17" spans="1:6" s="95" customFormat="1" ht="16" customHeight="1" x14ac:dyDescent="0.25">
      <c r="A17" s="93"/>
      <c r="B17" s="93">
        <v>2</v>
      </c>
      <c r="C17" s="179" t="s">
        <v>80</v>
      </c>
      <c r="D17" s="179"/>
      <c r="E17" s="179"/>
      <c r="F17" s="179"/>
    </row>
    <row r="18" spans="1:6" s="95" customFormat="1" ht="16" customHeight="1" x14ac:dyDescent="0.25">
      <c r="A18" s="99"/>
      <c r="B18" s="99">
        <v>3</v>
      </c>
      <c r="C18" s="179" t="s">
        <v>81</v>
      </c>
      <c r="D18" s="179"/>
      <c r="E18" s="179"/>
      <c r="F18" s="179"/>
    </row>
    <row r="19" spans="1:6" s="95" customFormat="1" ht="16" customHeight="1" x14ac:dyDescent="0.25">
      <c r="A19" s="99"/>
      <c r="B19" s="99">
        <v>4</v>
      </c>
      <c r="C19" s="179" t="s">
        <v>82</v>
      </c>
      <c r="D19" s="179"/>
      <c r="E19" s="179"/>
      <c r="F19" s="179"/>
    </row>
    <row r="20" spans="1:6" s="95" customFormat="1" ht="16" customHeight="1" x14ac:dyDescent="0.35">
      <c r="A20" s="100"/>
      <c r="B20" s="99">
        <v>5</v>
      </c>
      <c r="C20" s="179" t="s">
        <v>83</v>
      </c>
      <c r="D20" s="179"/>
      <c r="E20" s="179"/>
      <c r="F20" s="179"/>
    </row>
    <row r="21" spans="1:6" s="95" customFormat="1" ht="16" customHeight="1" x14ac:dyDescent="0.25">
      <c r="A21" s="99"/>
      <c r="B21" s="99">
        <v>6</v>
      </c>
      <c r="C21" s="179" t="s">
        <v>84</v>
      </c>
      <c r="D21" s="179"/>
      <c r="E21" s="179"/>
      <c r="F21" s="179"/>
    </row>
    <row r="22" spans="1:6" s="95" customFormat="1" ht="16" customHeight="1" x14ac:dyDescent="0.25">
      <c r="A22" s="99"/>
      <c r="B22" s="99">
        <v>7</v>
      </c>
      <c r="C22" s="180" t="s">
        <v>85</v>
      </c>
      <c r="D22" s="180"/>
      <c r="E22" s="180"/>
      <c r="F22" s="180"/>
    </row>
    <row r="23" spans="1:6" s="95" customFormat="1" ht="16" customHeight="1" x14ac:dyDescent="0.25">
      <c r="A23" s="99"/>
      <c r="B23" s="99"/>
      <c r="C23" s="101"/>
      <c r="D23" s="101"/>
      <c r="E23" s="101"/>
      <c r="F23" s="101"/>
    </row>
    <row r="24" spans="1:6" s="95" customFormat="1" ht="16" customHeight="1" x14ac:dyDescent="0.25">
      <c r="A24" s="99"/>
      <c r="B24" s="99"/>
      <c r="C24" s="101"/>
      <c r="D24" s="101"/>
      <c r="E24" s="101"/>
      <c r="F24" s="101"/>
    </row>
    <row r="25" spans="1:6" s="95" customFormat="1" ht="16" customHeight="1" x14ac:dyDescent="0.25">
      <c r="A25" s="99"/>
      <c r="B25" s="99"/>
      <c r="C25" s="101"/>
      <c r="D25" s="101"/>
      <c r="E25" s="101"/>
      <c r="F25" s="101"/>
    </row>
    <row r="26" spans="1:6" s="95" customFormat="1" ht="16" customHeight="1" x14ac:dyDescent="0.25">
      <c r="A26" s="99"/>
      <c r="B26" s="99"/>
      <c r="C26" s="101"/>
      <c r="D26" s="101"/>
      <c r="E26" s="101"/>
      <c r="F26" s="101"/>
    </row>
    <row r="27" spans="1:6" s="95" customFormat="1" ht="16" customHeight="1" x14ac:dyDescent="0.25">
      <c r="A27" s="99"/>
      <c r="B27" s="99"/>
      <c r="C27" s="101"/>
      <c r="D27" s="101"/>
      <c r="E27" s="101"/>
      <c r="F27" s="101"/>
    </row>
    <row r="28" spans="1:6" s="95" customFormat="1" ht="16" customHeight="1" x14ac:dyDescent="0.25">
      <c r="A28" s="99"/>
      <c r="B28" s="99"/>
      <c r="C28" s="101"/>
      <c r="D28" s="101"/>
      <c r="E28" s="101"/>
      <c r="F28" s="101"/>
    </row>
    <row r="29" spans="1:6" s="95" customFormat="1" ht="16" customHeight="1" x14ac:dyDescent="0.25">
      <c r="A29" s="99"/>
      <c r="B29" s="99"/>
      <c r="C29" s="101"/>
      <c r="D29" s="101"/>
      <c r="E29" s="101"/>
      <c r="F29" s="101"/>
    </row>
    <row r="30" spans="1:6" s="95" customFormat="1" ht="16" customHeight="1" x14ac:dyDescent="0.25">
      <c r="A30" s="99"/>
      <c r="B30" s="99"/>
      <c r="C30" s="101"/>
      <c r="D30" s="101"/>
      <c r="E30" s="101"/>
      <c r="F30" s="101"/>
    </row>
    <row r="31" spans="1:6" s="95" customFormat="1" ht="16" customHeight="1" x14ac:dyDescent="0.25">
      <c r="A31" s="99"/>
      <c r="B31" s="99"/>
      <c r="C31" s="101"/>
      <c r="D31" s="101"/>
      <c r="E31" s="101"/>
      <c r="F31" s="101"/>
    </row>
    <row r="32" spans="1:6" s="95" customFormat="1" ht="16" customHeight="1" x14ac:dyDescent="0.25">
      <c r="A32" s="99"/>
      <c r="B32" s="99"/>
      <c r="C32" s="101"/>
      <c r="D32" s="101"/>
      <c r="E32" s="101"/>
      <c r="F32" s="101"/>
    </row>
    <row r="33" spans="1:6" s="95" customFormat="1" ht="16" customHeight="1" x14ac:dyDescent="0.25">
      <c r="A33" s="99"/>
      <c r="B33" s="99"/>
      <c r="C33" s="101"/>
      <c r="D33" s="101"/>
      <c r="E33" s="101"/>
      <c r="F33" s="101"/>
    </row>
    <row r="34" spans="1:6" s="95" customFormat="1" ht="16" customHeight="1" x14ac:dyDescent="0.25">
      <c r="A34" s="99"/>
      <c r="B34" s="99"/>
      <c r="C34" s="101"/>
      <c r="D34" s="101"/>
      <c r="E34" s="101"/>
      <c r="F34" s="101"/>
    </row>
    <row r="35" spans="1:6" s="95" customFormat="1" ht="16" customHeight="1" x14ac:dyDescent="0.25">
      <c r="A35" s="99"/>
      <c r="B35" s="99"/>
      <c r="C35" s="101"/>
      <c r="D35" s="101"/>
      <c r="E35" s="101"/>
      <c r="F35" s="101"/>
    </row>
    <row r="36" spans="1:6" s="95" customFormat="1" ht="16" customHeight="1" x14ac:dyDescent="0.25">
      <c r="A36" s="99"/>
      <c r="B36" s="99"/>
      <c r="C36" s="101"/>
      <c r="D36" s="101"/>
      <c r="E36" s="101"/>
      <c r="F36" s="101"/>
    </row>
    <row r="37" spans="1:6" s="95" customFormat="1" ht="16" customHeight="1" x14ac:dyDescent="0.25">
      <c r="A37" s="99"/>
      <c r="B37" s="99"/>
      <c r="C37" s="102"/>
      <c r="D37" s="102"/>
      <c r="E37" s="102"/>
      <c r="F37" s="102"/>
    </row>
    <row r="38" spans="1:6" s="95" customFormat="1" ht="16" customHeight="1" x14ac:dyDescent="0.25"/>
    <row r="39" spans="1:6" ht="16" customHeight="1" x14ac:dyDescent="0.35"/>
    <row r="40" spans="1:6" ht="16" customHeight="1" x14ac:dyDescent="0.35"/>
    <row r="41" spans="1:6" ht="16" customHeight="1" x14ac:dyDescent="0.35"/>
    <row r="42" spans="1:6" ht="16" customHeight="1" x14ac:dyDescent="0.35"/>
    <row r="43" spans="1:6" ht="16" customHeight="1" x14ac:dyDescent="0.35"/>
    <row r="44" spans="1:6" ht="16" customHeight="1" x14ac:dyDescent="0.35">
      <c r="E44" s="103"/>
    </row>
    <row r="45" spans="1:6" ht="16" customHeight="1" x14ac:dyDescent="0.35"/>
    <row r="46" spans="1:6" ht="16" customHeight="1" x14ac:dyDescent="0.35"/>
    <row r="47" spans="1:6" ht="16" customHeight="1" x14ac:dyDescent="0.35"/>
    <row r="48" spans="1:6" ht="16" customHeight="1" x14ac:dyDescent="0.35"/>
    <row r="49" spans="3:3" ht="16" customHeight="1" x14ac:dyDescent="0.35"/>
    <row r="50" spans="3:3" ht="16" customHeight="1" x14ac:dyDescent="0.35"/>
    <row r="51" spans="3:3" ht="15.75" customHeight="1" x14ac:dyDescent="0.35"/>
    <row r="52" spans="3:3" ht="15.75" customHeight="1" x14ac:dyDescent="0.35"/>
    <row r="53" spans="3:3" ht="15.75" customHeight="1" x14ac:dyDescent="0.35"/>
    <row r="54" spans="3:3" ht="15.75" customHeight="1" x14ac:dyDescent="0.35"/>
    <row r="55" spans="3:3" ht="15.75" customHeight="1" x14ac:dyDescent="0.35">
      <c r="C55" s="71">
        <v>2</v>
      </c>
    </row>
    <row r="56" spans="3:3" ht="15.75" customHeight="1" x14ac:dyDescent="0.35"/>
    <row r="57" spans="3:3" ht="15.75" customHeight="1" x14ac:dyDescent="0.35"/>
    <row r="58" spans="3:3" ht="15.75" customHeight="1" x14ac:dyDescent="0.35"/>
    <row r="59" spans="3:3" ht="15.75" customHeight="1" x14ac:dyDescent="0.35"/>
    <row r="60" spans="3:3" ht="15.75" customHeight="1" x14ac:dyDescent="0.35"/>
    <row r="61" spans="3:3" ht="15.75" customHeight="1" x14ac:dyDescent="0.35"/>
    <row r="62" spans="3:3" ht="15.75" customHeight="1" x14ac:dyDescent="0.35"/>
    <row r="63" spans="3:3" ht="15.75" customHeight="1" x14ac:dyDescent="0.35"/>
    <row r="64" spans="3: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sheetData>
  <mergeCells count="10">
    <mergeCell ref="C19:F19"/>
    <mergeCell ref="C20:F20"/>
    <mergeCell ref="C21:F21"/>
    <mergeCell ref="C22:F22"/>
    <mergeCell ref="B6:F6"/>
    <mergeCell ref="B7:C7"/>
    <mergeCell ref="B12:C12"/>
    <mergeCell ref="C16:F16"/>
    <mergeCell ref="C17:F17"/>
    <mergeCell ref="C18:F18"/>
  </mergeCells>
  <pageMargins left="0.90551181102362199" right="0.70866141732283505" top="0.57999999999999996" bottom="1.33" header="0.31496062992126" footer="0.39"/>
  <pageSetup paperSize="9" scale="70" fitToHeight="0" orientation="portrait"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view="pageBreakPreview" topLeftCell="A41" zoomScale="80" zoomScaleNormal="100" zoomScaleSheetLayoutView="80" workbookViewId="0">
      <selection activeCell="I45" sqref="I45"/>
    </sheetView>
  </sheetViews>
  <sheetFormatPr defaultColWidth="8.26953125" defaultRowHeight="14" x14ac:dyDescent="0.35"/>
  <cols>
    <col min="1" max="1" width="11.54296875" style="29" bestFit="1" customWidth="1"/>
    <col min="2" max="2" width="60.54296875" style="3" customWidth="1"/>
    <col min="3" max="3" width="8.81640625" style="30" customWidth="1"/>
    <col min="4" max="4" width="9.7265625" style="30" customWidth="1"/>
    <col min="5" max="5" width="12.26953125" style="30" customWidth="1"/>
    <col min="6" max="6" width="13.54296875" style="30" customWidth="1"/>
    <col min="7" max="7" width="13.7265625" style="30" customWidth="1"/>
    <col min="8" max="8" width="14.54296875" style="30" customWidth="1"/>
    <col min="9" max="9" width="23.1796875" style="30" customWidth="1"/>
    <col min="10" max="242" width="8.26953125" style="3"/>
    <col min="243" max="243" width="60.54296875" style="3" customWidth="1"/>
    <col min="244" max="244" width="5.453125" style="3" bestFit="1" customWidth="1"/>
    <col min="245" max="246" width="9.7265625" style="3" customWidth="1"/>
    <col min="247" max="247" width="12.1796875" style="3" customWidth="1"/>
    <col min="248" max="248" width="12.54296875" style="3" customWidth="1"/>
    <col min="249" max="249" width="14.54296875" style="3" customWidth="1"/>
    <col min="250" max="250" width="12.453125" style="3" customWidth="1"/>
    <col min="251" max="498" width="8.26953125" style="3"/>
    <col min="499" max="499" width="60.54296875" style="3" customWidth="1"/>
    <col min="500" max="500" width="5.453125" style="3" bestFit="1" customWidth="1"/>
    <col min="501" max="502" width="9.7265625" style="3" customWidth="1"/>
    <col min="503" max="503" width="12.1796875" style="3" customWidth="1"/>
    <col min="504" max="504" width="12.54296875" style="3" customWidth="1"/>
    <col min="505" max="505" width="14.54296875" style="3" customWidth="1"/>
    <col min="506" max="506" width="12.453125" style="3" customWidth="1"/>
    <col min="507" max="754" width="8.26953125" style="3"/>
    <col min="755" max="755" width="60.54296875" style="3" customWidth="1"/>
    <col min="756" max="756" width="5.453125" style="3" bestFit="1" customWidth="1"/>
    <col min="757" max="758" width="9.7265625" style="3" customWidth="1"/>
    <col min="759" max="759" width="12.1796875" style="3" customWidth="1"/>
    <col min="760" max="760" width="12.54296875" style="3" customWidth="1"/>
    <col min="761" max="761" width="14.54296875" style="3" customWidth="1"/>
    <col min="762" max="762" width="12.453125" style="3" customWidth="1"/>
    <col min="763" max="1010" width="8.26953125" style="3"/>
    <col min="1011" max="1011" width="60.54296875" style="3" customWidth="1"/>
    <col min="1012" max="1012" width="5.453125" style="3" bestFit="1" customWidth="1"/>
    <col min="1013" max="1014" width="9.7265625" style="3" customWidth="1"/>
    <col min="1015" max="1015" width="12.1796875" style="3" customWidth="1"/>
    <col min="1016" max="1016" width="12.54296875" style="3" customWidth="1"/>
    <col min="1017" max="1017" width="14.54296875" style="3" customWidth="1"/>
    <col min="1018" max="1018" width="12.453125" style="3" customWidth="1"/>
    <col min="1019" max="1266" width="8.26953125" style="3"/>
    <col min="1267" max="1267" width="60.54296875" style="3" customWidth="1"/>
    <col min="1268" max="1268" width="5.453125" style="3" bestFit="1" customWidth="1"/>
    <col min="1269" max="1270" width="9.7265625" style="3" customWidth="1"/>
    <col min="1271" max="1271" width="12.1796875" style="3" customWidth="1"/>
    <col min="1272" max="1272" width="12.54296875" style="3" customWidth="1"/>
    <col min="1273" max="1273" width="14.54296875" style="3" customWidth="1"/>
    <col min="1274" max="1274" width="12.453125" style="3" customWidth="1"/>
    <col min="1275" max="1522" width="8.26953125" style="3"/>
    <col min="1523" max="1523" width="60.54296875" style="3" customWidth="1"/>
    <col min="1524" max="1524" width="5.453125" style="3" bestFit="1" customWidth="1"/>
    <col min="1525" max="1526" width="9.7265625" style="3" customWidth="1"/>
    <col min="1527" max="1527" width="12.1796875" style="3" customWidth="1"/>
    <col min="1528" max="1528" width="12.54296875" style="3" customWidth="1"/>
    <col min="1529" max="1529" width="14.54296875" style="3" customWidth="1"/>
    <col min="1530" max="1530" width="12.453125" style="3" customWidth="1"/>
    <col min="1531" max="1778" width="8.26953125" style="3"/>
    <col min="1779" max="1779" width="60.54296875" style="3" customWidth="1"/>
    <col min="1780" max="1780" width="5.453125" style="3" bestFit="1" customWidth="1"/>
    <col min="1781" max="1782" width="9.7265625" style="3" customWidth="1"/>
    <col min="1783" max="1783" width="12.1796875" style="3" customWidth="1"/>
    <col min="1784" max="1784" width="12.54296875" style="3" customWidth="1"/>
    <col min="1785" max="1785" width="14.54296875" style="3" customWidth="1"/>
    <col min="1786" max="1786" width="12.453125" style="3" customWidth="1"/>
    <col min="1787" max="2034" width="8.26953125" style="3"/>
    <col min="2035" max="2035" width="60.54296875" style="3" customWidth="1"/>
    <col min="2036" max="2036" width="5.453125" style="3" bestFit="1" customWidth="1"/>
    <col min="2037" max="2038" width="9.7265625" style="3" customWidth="1"/>
    <col min="2039" max="2039" width="12.1796875" style="3" customWidth="1"/>
    <col min="2040" max="2040" width="12.54296875" style="3" customWidth="1"/>
    <col min="2041" max="2041" width="14.54296875" style="3" customWidth="1"/>
    <col min="2042" max="2042" width="12.453125" style="3" customWidth="1"/>
    <col min="2043" max="2290" width="8.26953125" style="3"/>
    <col min="2291" max="2291" width="60.54296875" style="3" customWidth="1"/>
    <col min="2292" max="2292" width="5.453125" style="3" bestFit="1" customWidth="1"/>
    <col min="2293" max="2294" width="9.7265625" style="3" customWidth="1"/>
    <col min="2295" max="2295" width="12.1796875" style="3" customWidth="1"/>
    <col min="2296" max="2296" width="12.54296875" style="3" customWidth="1"/>
    <col min="2297" max="2297" width="14.54296875" style="3" customWidth="1"/>
    <col min="2298" max="2298" width="12.453125" style="3" customWidth="1"/>
    <col min="2299" max="2546" width="8.26953125" style="3"/>
    <col min="2547" max="2547" width="60.54296875" style="3" customWidth="1"/>
    <col min="2548" max="2548" width="5.453125" style="3" bestFit="1" customWidth="1"/>
    <col min="2549" max="2550" width="9.7265625" style="3" customWidth="1"/>
    <col min="2551" max="2551" width="12.1796875" style="3" customWidth="1"/>
    <col min="2552" max="2552" width="12.54296875" style="3" customWidth="1"/>
    <col min="2553" max="2553" width="14.54296875" style="3" customWidth="1"/>
    <col min="2554" max="2554" width="12.453125" style="3" customWidth="1"/>
    <col min="2555" max="2802" width="8.26953125" style="3"/>
    <col min="2803" max="2803" width="60.54296875" style="3" customWidth="1"/>
    <col min="2804" max="2804" width="5.453125" style="3" bestFit="1" customWidth="1"/>
    <col min="2805" max="2806" width="9.7265625" style="3" customWidth="1"/>
    <col min="2807" max="2807" width="12.1796875" style="3" customWidth="1"/>
    <col min="2808" max="2808" width="12.54296875" style="3" customWidth="1"/>
    <col min="2809" max="2809" width="14.54296875" style="3" customWidth="1"/>
    <col min="2810" max="2810" width="12.453125" style="3" customWidth="1"/>
    <col min="2811" max="3058" width="8.26953125" style="3"/>
    <col min="3059" max="3059" width="60.54296875" style="3" customWidth="1"/>
    <col min="3060" max="3060" width="5.453125" style="3" bestFit="1" customWidth="1"/>
    <col min="3061" max="3062" width="9.7265625" style="3" customWidth="1"/>
    <col min="3063" max="3063" width="12.1796875" style="3" customWidth="1"/>
    <col min="3064" max="3064" width="12.54296875" style="3" customWidth="1"/>
    <col min="3065" max="3065" width="14.54296875" style="3" customWidth="1"/>
    <col min="3066" max="3066" width="12.453125" style="3" customWidth="1"/>
    <col min="3067" max="3314" width="8.26953125" style="3"/>
    <col min="3315" max="3315" width="60.54296875" style="3" customWidth="1"/>
    <col min="3316" max="3316" width="5.453125" style="3" bestFit="1" customWidth="1"/>
    <col min="3317" max="3318" width="9.7265625" style="3" customWidth="1"/>
    <col min="3319" max="3319" width="12.1796875" style="3" customWidth="1"/>
    <col min="3320" max="3320" width="12.54296875" style="3" customWidth="1"/>
    <col min="3321" max="3321" width="14.54296875" style="3" customWidth="1"/>
    <col min="3322" max="3322" width="12.453125" style="3" customWidth="1"/>
    <col min="3323" max="3570" width="8.26953125" style="3"/>
    <col min="3571" max="3571" width="60.54296875" style="3" customWidth="1"/>
    <col min="3572" max="3572" width="5.453125" style="3" bestFit="1" customWidth="1"/>
    <col min="3573" max="3574" width="9.7265625" style="3" customWidth="1"/>
    <col min="3575" max="3575" width="12.1796875" style="3" customWidth="1"/>
    <col min="3576" max="3576" width="12.54296875" style="3" customWidth="1"/>
    <col min="3577" max="3577" width="14.54296875" style="3" customWidth="1"/>
    <col min="3578" max="3578" width="12.453125" style="3" customWidth="1"/>
    <col min="3579" max="3826" width="8.26953125" style="3"/>
    <col min="3827" max="3827" width="60.54296875" style="3" customWidth="1"/>
    <col min="3828" max="3828" width="5.453125" style="3" bestFit="1" customWidth="1"/>
    <col min="3829" max="3830" width="9.7265625" style="3" customWidth="1"/>
    <col min="3831" max="3831" width="12.1796875" style="3" customWidth="1"/>
    <col min="3832" max="3832" width="12.54296875" style="3" customWidth="1"/>
    <col min="3833" max="3833" width="14.54296875" style="3" customWidth="1"/>
    <col min="3834" max="3834" width="12.453125" style="3" customWidth="1"/>
    <col min="3835" max="4082" width="8.26953125" style="3"/>
    <col min="4083" max="4083" width="60.54296875" style="3" customWidth="1"/>
    <col min="4084" max="4084" width="5.453125" style="3" bestFit="1" customWidth="1"/>
    <col min="4085" max="4086" width="9.7265625" style="3" customWidth="1"/>
    <col min="4087" max="4087" width="12.1796875" style="3" customWidth="1"/>
    <col min="4088" max="4088" width="12.54296875" style="3" customWidth="1"/>
    <col min="4089" max="4089" width="14.54296875" style="3" customWidth="1"/>
    <col min="4090" max="4090" width="12.453125" style="3" customWidth="1"/>
    <col min="4091" max="4338" width="8.26953125" style="3"/>
    <col min="4339" max="4339" width="60.54296875" style="3" customWidth="1"/>
    <col min="4340" max="4340" width="5.453125" style="3" bestFit="1" customWidth="1"/>
    <col min="4341" max="4342" width="9.7265625" style="3" customWidth="1"/>
    <col min="4343" max="4343" width="12.1796875" style="3" customWidth="1"/>
    <col min="4344" max="4344" width="12.54296875" style="3" customWidth="1"/>
    <col min="4345" max="4345" width="14.54296875" style="3" customWidth="1"/>
    <col min="4346" max="4346" width="12.453125" style="3" customWidth="1"/>
    <col min="4347" max="4594" width="8.26953125" style="3"/>
    <col min="4595" max="4595" width="60.54296875" style="3" customWidth="1"/>
    <col min="4596" max="4596" width="5.453125" style="3" bestFit="1" customWidth="1"/>
    <col min="4597" max="4598" width="9.7265625" style="3" customWidth="1"/>
    <col min="4599" max="4599" width="12.1796875" style="3" customWidth="1"/>
    <col min="4600" max="4600" width="12.54296875" style="3" customWidth="1"/>
    <col min="4601" max="4601" width="14.54296875" style="3" customWidth="1"/>
    <col min="4602" max="4602" width="12.453125" style="3" customWidth="1"/>
    <col min="4603" max="4850" width="8.26953125" style="3"/>
    <col min="4851" max="4851" width="60.54296875" style="3" customWidth="1"/>
    <col min="4852" max="4852" width="5.453125" style="3" bestFit="1" customWidth="1"/>
    <col min="4853" max="4854" width="9.7265625" style="3" customWidth="1"/>
    <col min="4855" max="4855" width="12.1796875" style="3" customWidth="1"/>
    <col min="4856" max="4856" width="12.54296875" style="3" customWidth="1"/>
    <col min="4857" max="4857" width="14.54296875" style="3" customWidth="1"/>
    <col min="4858" max="4858" width="12.453125" style="3" customWidth="1"/>
    <col min="4859" max="5106" width="8.26953125" style="3"/>
    <col min="5107" max="5107" width="60.54296875" style="3" customWidth="1"/>
    <col min="5108" max="5108" width="5.453125" style="3" bestFit="1" customWidth="1"/>
    <col min="5109" max="5110" width="9.7265625" style="3" customWidth="1"/>
    <col min="5111" max="5111" width="12.1796875" style="3" customWidth="1"/>
    <col min="5112" max="5112" width="12.54296875" style="3" customWidth="1"/>
    <col min="5113" max="5113" width="14.54296875" style="3" customWidth="1"/>
    <col min="5114" max="5114" width="12.453125" style="3" customWidth="1"/>
    <col min="5115" max="5362" width="8.26953125" style="3"/>
    <col min="5363" max="5363" width="60.54296875" style="3" customWidth="1"/>
    <col min="5364" max="5364" width="5.453125" style="3" bestFit="1" customWidth="1"/>
    <col min="5365" max="5366" width="9.7265625" style="3" customWidth="1"/>
    <col min="5367" max="5367" width="12.1796875" style="3" customWidth="1"/>
    <col min="5368" max="5368" width="12.54296875" style="3" customWidth="1"/>
    <col min="5369" max="5369" width="14.54296875" style="3" customWidth="1"/>
    <col min="5370" max="5370" width="12.453125" style="3" customWidth="1"/>
    <col min="5371" max="5618" width="8.26953125" style="3"/>
    <col min="5619" max="5619" width="60.54296875" style="3" customWidth="1"/>
    <col min="5620" max="5620" width="5.453125" style="3" bestFit="1" customWidth="1"/>
    <col min="5621" max="5622" width="9.7265625" style="3" customWidth="1"/>
    <col min="5623" max="5623" width="12.1796875" style="3" customWidth="1"/>
    <col min="5624" max="5624" width="12.54296875" style="3" customWidth="1"/>
    <col min="5625" max="5625" width="14.54296875" style="3" customWidth="1"/>
    <col min="5626" max="5626" width="12.453125" style="3" customWidth="1"/>
    <col min="5627" max="5874" width="8.26953125" style="3"/>
    <col min="5875" max="5875" width="60.54296875" style="3" customWidth="1"/>
    <col min="5876" max="5876" width="5.453125" style="3" bestFit="1" customWidth="1"/>
    <col min="5877" max="5878" width="9.7265625" style="3" customWidth="1"/>
    <col min="5879" max="5879" width="12.1796875" style="3" customWidth="1"/>
    <col min="5880" max="5880" width="12.54296875" style="3" customWidth="1"/>
    <col min="5881" max="5881" width="14.54296875" style="3" customWidth="1"/>
    <col min="5882" max="5882" width="12.453125" style="3" customWidth="1"/>
    <col min="5883" max="6130" width="8.26953125" style="3"/>
    <col min="6131" max="6131" width="60.54296875" style="3" customWidth="1"/>
    <col min="6132" max="6132" width="5.453125" style="3" bestFit="1" customWidth="1"/>
    <col min="6133" max="6134" width="9.7265625" style="3" customWidth="1"/>
    <col min="6135" max="6135" width="12.1796875" style="3" customWidth="1"/>
    <col min="6136" max="6136" width="12.54296875" style="3" customWidth="1"/>
    <col min="6137" max="6137" width="14.54296875" style="3" customWidth="1"/>
    <col min="6138" max="6138" width="12.453125" style="3" customWidth="1"/>
    <col min="6139" max="6386" width="8.26953125" style="3"/>
    <col min="6387" max="6387" width="60.54296875" style="3" customWidth="1"/>
    <col min="6388" max="6388" width="5.453125" style="3" bestFit="1" customWidth="1"/>
    <col min="6389" max="6390" width="9.7265625" style="3" customWidth="1"/>
    <col min="6391" max="6391" width="12.1796875" style="3" customWidth="1"/>
    <col min="6392" max="6392" width="12.54296875" style="3" customWidth="1"/>
    <col min="6393" max="6393" width="14.54296875" style="3" customWidth="1"/>
    <col min="6394" max="6394" width="12.453125" style="3" customWidth="1"/>
    <col min="6395" max="6642" width="8.26953125" style="3"/>
    <col min="6643" max="6643" width="60.54296875" style="3" customWidth="1"/>
    <col min="6644" max="6644" width="5.453125" style="3" bestFit="1" customWidth="1"/>
    <col min="6645" max="6646" width="9.7265625" style="3" customWidth="1"/>
    <col min="6647" max="6647" width="12.1796875" style="3" customWidth="1"/>
    <col min="6648" max="6648" width="12.54296875" style="3" customWidth="1"/>
    <col min="6649" max="6649" width="14.54296875" style="3" customWidth="1"/>
    <col min="6650" max="6650" width="12.453125" style="3" customWidth="1"/>
    <col min="6651" max="6898" width="8.26953125" style="3"/>
    <col min="6899" max="6899" width="60.54296875" style="3" customWidth="1"/>
    <col min="6900" max="6900" width="5.453125" style="3" bestFit="1" customWidth="1"/>
    <col min="6901" max="6902" width="9.7265625" style="3" customWidth="1"/>
    <col min="6903" max="6903" width="12.1796875" style="3" customWidth="1"/>
    <col min="6904" max="6904" width="12.54296875" style="3" customWidth="1"/>
    <col min="6905" max="6905" width="14.54296875" style="3" customWidth="1"/>
    <col min="6906" max="6906" width="12.453125" style="3" customWidth="1"/>
    <col min="6907" max="7154" width="8.26953125" style="3"/>
    <col min="7155" max="7155" width="60.54296875" style="3" customWidth="1"/>
    <col min="7156" max="7156" width="5.453125" style="3" bestFit="1" customWidth="1"/>
    <col min="7157" max="7158" width="9.7265625" style="3" customWidth="1"/>
    <col min="7159" max="7159" width="12.1796875" style="3" customWidth="1"/>
    <col min="7160" max="7160" width="12.54296875" style="3" customWidth="1"/>
    <col min="7161" max="7161" width="14.54296875" style="3" customWidth="1"/>
    <col min="7162" max="7162" width="12.453125" style="3" customWidth="1"/>
    <col min="7163" max="7410" width="8.26953125" style="3"/>
    <col min="7411" max="7411" width="60.54296875" style="3" customWidth="1"/>
    <col min="7412" max="7412" width="5.453125" style="3" bestFit="1" customWidth="1"/>
    <col min="7413" max="7414" width="9.7265625" style="3" customWidth="1"/>
    <col min="7415" max="7415" width="12.1796875" style="3" customWidth="1"/>
    <col min="7416" max="7416" width="12.54296875" style="3" customWidth="1"/>
    <col min="7417" max="7417" width="14.54296875" style="3" customWidth="1"/>
    <col min="7418" max="7418" width="12.453125" style="3" customWidth="1"/>
    <col min="7419" max="7666" width="8.26953125" style="3"/>
    <col min="7667" max="7667" width="60.54296875" style="3" customWidth="1"/>
    <col min="7668" max="7668" width="5.453125" style="3" bestFit="1" customWidth="1"/>
    <col min="7669" max="7670" width="9.7265625" style="3" customWidth="1"/>
    <col min="7671" max="7671" width="12.1796875" style="3" customWidth="1"/>
    <col min="7672" max="7672" width="12.54296875" style="3" customWidth="1"/>
    <col min="7673" max="7673" width="14.54296875" style="3" customWidth="1"/>
    <col min="7674" max="7674" width="12.453125" style="3" customWidth="1"/>
    <col min="7675" max="7922" width="8.26953125" style="3"/>
    <col min="7923" max="7923" width="60.54296875" style="3" customWidth="1"/>
    <col min="7924" max="7924" width="5.453125" style="3" bestFit="1" customWidth="1"/>
    <col min="7925" max="7926" width="9.7265625" style="3" customWidth="1"/>
    <col min="7927" max="7927" width="12.1796875" style="3" customWidth="1"/>
    <col min="7928" max="7928" width="12.54296875" style="3" customWidth="1"/>
    <col min="7929" max="7929" width="14.54296875" style="3" customWidth="1"/>
    <col min="7930" max="7930" width="12.453125" style="3" customWidth="1"/>
    <col min="7931" max="8178" width="8.26953125" style="3"/>
    <col min="8179" max="8179" width="60.54296875" style="3" customWidth="1"/>
    <col min="8180" max="8180" width="5.453125" style="3" bestFit="1" customWidth="1"/>
    <col min="8181" max="8182" width="9.7265625" style="3" customWidth="1"/>
    <col min="8183" max="8183" width="12.1796875" style="3" customWidth="1"/>
    <col min="8184" max="8184" width="12.54296875" style="3" customWidth="1"/>
    <col min="8185" max="8185" width="14.54296875" style="3" customWidth="1"/>
    <col min="8186" max="8186" width="12.453125" style="3" customWidth="1"/>
    <col min="8187" max="8434" width="8.26953125" style="3"/>
    <col min="8435" max="8435" width="60.54296875" style="3" customWidth="1"/>
    <col min="8436" max="8436" width="5.453125" style="3" bestFit="1" customWidth="1"/>
    <col min="8437" max="8438" width="9.7265625" style="3" customWidth="1"/>
    <col min="8439" max="8439" width="12.1796875" style="3" customWidth="1"/>
    <col min="8440" max="8440" width="12.54296875" style="3" customWidth="1"/>
    <col min="8441" max="8441" width="14.54296875" style="3" customWidth="1"/>
    <col min="8442" max="8442" width="12.453125" style="3" customWidth="1"/>
    <col min="8443" max="8690" width="8.26953125" style="3"/>
    <col min="8691" max="8691" width="60.54296875" style="3" customWidth="1"/>
    <col min="8692" max="8692" width="5.453125" style="3" bestFit="1" customWidth="1"/>
    <col min="8693" max="8694" width="9.7265625" style="3" customWidth="1"/>
    <col min="8695" max="8695" width="12.1796875" style="3" customWidth="1"/>
    <col min="8696" max="8696" width="12.54296875" style="3" customWidth="1"/>
    <col min="8697" max="8697" width="14.54296875" style="3" customWidth="1"/>
    <col min="8698" max="8698" width="12.453125" style="3" customWidth="1"/>
    <col min="8699" max="8946" width="8.26953125" style="3"/>
    <col min="8947" max="8947" width="60.54296875" style="3" customWidth="1"/>
    <col min="8948" max="8948" width="5.453125" style="3" bestFit="1" customWidth="1"/>
    <col min="8949" max="8950" width="9.7265625" style="3" customWidth="1"/>
    <col min="8951" max="8951" width="12.1796875" style="3" customWidth="1"/>
    <col min="8952" max="8952" width="12.54296875" style="3" customWidth="1"/>
    <col min="8953" max="8953" width="14.54296875" style="3" customWidth="1"/>
    <col min="8954" max="8954" width="12.453125" style="3" customWidth="1"/>
    <col min="8955" max="9202" width="8.26953125" style="3"/>
    <col min="9203" max="9203" width="60.54296875" style="3" customWidth="1"/>
    <col min="9204" max="9204" width="5.453125" style="3" bestFit="1" customWidth="1"/>
    <col min="9205" max="9206" width="9.7265625" style="3" customWidth="1"/>
    <col min="9207" max="9207" width="12.1796875" style="3" customWidth="1"/>
    <col min="9208" max="9208" width="12.54296875" style="3" customWidth="1"/>
    <col min="9209" max="9209" width="14.54296875" style="3" customWidth="1"/>
    <col min="9210" max="9210" width="12.453125" style="3" customWidth="1"/>
    <col min="9211" max="9458" width="8.26953125" style="3"/>
    <col min="9459" max="9459" width="60.54296875" style="3" customWidth="1"/>
    <col min="9460" max="9460" width="5.453125" style="3" bestFit="1" customWidth="1"/>
    <col min="9461" max="9462" width="9.7265625" style="3" customWidth="1"/>
    <col min="9463" max="9463" width="12.1796875" style="3" customWidth="1"/>
    <col min="9464" max="9464" width="12.54296875" style="3" customWidth="1"/>
    <col min="9465" max="9465" width="14.54296875" style="3" customWidth="1"/>
    <col min="9466" max="9466" width="12.453125" style="3" customWidth="1"/>
    <col min="9467" max="9714" width="8.26953125" style="3"/>
    <col min="9715" max="9715" width="60.54296875" style="3" customWidth="1"/>
    <col min="9716" max="9716" width="5.453125" style="3" bestFit="1" customWidth="1"/>
    <col min="9717" max="9718" width="9.7265625" style="3" customWidth="1"/>
    <col min="9719" max="9719" width="12.1796875" style="3" customWidth="1"/>
    <col min="9720" max="9720" width="12.54296875" style="3" customWidth="1"/>
    <col min="9721" max="9721" width="14.54296875" style="3" customWidth="1"/>
    <col min="9722" max="9722" width="12.453125" style="3" customWidth="1"/>
    <col min="9723" max="9970" width="8.26953125" style="3"/>
    <col min="9971" max="9971" width="60.54296875" style="3" customWidth="1"/>
    <col min="9972" max="9972" width="5.453125" style="3" bestFit="1" customWidth="1"/>
    <col min="9973" max="9974" width="9.7265625" style="3" customWidth="1"/>
    <col min="9975" max="9975" width="12.1796875" style="3" customWidth="1"/>
    <col min="9976" max="9976" width="12.54296875" style="3" customWidth="1"/>
    <col min="9977" max="9977" width="14.54296875" style="3" customWidth="1"/>
    <col min="9978" max="9978" width="12.453125" style="3" customWidth="1"/>
    <col min="9979" max="10226" width="8.26953125" style="3"/>
    <col min="10227" max="10227" width="60.54296875" style="3" customWidth="1"/>
    <col min="10228" max="10228" width="5.453125" style="3" bestFit="1" customWidth="1"/>
    <col min="10229" max="10230" width="9.7265625" style="3" customWidth="1"/>
    <col min="10231" max="10231" width="12.1796875" style="3" customWidth="1"/>
    <col min="10232" max="10232" width="12.54296875" style="3" customWidth="1"/>
    <col min="10233" max="10233" width="14.54296875" style="3" customWidth="1"/>
    <col min="10234" max="10234" width="12.453125" style="3" customWidth="1"/>
    <col min="10235" max="10482" width="8.26953125" style="3"/>
    <col min="10483" max="10483" width="60.54296875" style="3" customWidth="1"/>
    <col min="10484" max="10484" width="5.453125" style="3" bestFit="1" customWidth="1"/>
    <col min="10485" max="10486" width="9.7265625" style="3" customWidth="1"/>
    <col min="10487" max="10487" width="12.1796875" style="3" customWidth="1"/>
    <col min="10488" max="10488" width="12.54296875" style="3" customWidth="1"/>
    <col min="10489" max="10489" width="14.54296875" style="3" customWidth="1"/>
    <col min="10490" max="10490" width="12.453125" style="3" customWidth="1"/>
    <col min="10491" max="10738" width="8.26953125" style="3"/>
    <col min="10739" max="10739" width="60.54296875" style="3" customWidth="1"/>
    <col min="10740" max="10740" width="5.453125" style="3" bestFit="1" customWidth="1"/>
    <col min="10741" max="10742" width="9.7265625" style="3" customWidth="1"/>
    <col min="10743" max="10743" width="12.1796875" style="3" customWidth="1"/>
    <col min="10744" max="10744" width="12.54296875" style="3" customWidth="1"/>
    <col min="10745" max="10745" width="14.54296875" style="3" customWidth="1"/>
    <col min="10746" max="10746" width="12.453125" style="3" customWidth="1"/>
    <col min="10747" max="10994" width="8.26953125" style="3"/>
    <col min="10995" max="10995" width="60.54296875" style="3" customWidth="1"/>
    <col min="10996" max="10996" width="5.453125" style="3" bestFit="1" customWidth="1"/>
    <col min="10997" max="10998" width="9.7265625" style="3" customWidth="1"/>
    <col min="10999" max="10999" width="12.1796875" style="3" customWidth="1"/>
    <col min="11000" max="11000" width="12.54296875" style="3" customWidth="1"/>
    <col min="11001" max="11001" width="14.54296875" style="3" customWidth="1"/>
    <col min="11002" max="11002" width="12.453125" style="3" customWidth="1"/>
    <col min="11003" max="11250" width="8.26953125" style="3"/>
    <col min="11251" max="11251" width="60.54296875" style="3" customWidth="1"/>
    <col min="11252" max="11252" width="5.453125" style="3" bestFit="1" customWidth="1"/>
    <col min="11253" max="11254" width="9.7265625" style="3" customWidth="1"/>
    <col min="11255" max="11255" width="12.1796875" style="3" customWidth="1"/>
    <col min="11256" max="11256" width="12.54296875" style="3" customWidth="1"/>
    <col min="11257" max="11257" width="14.54296875" style="3" customWidth="1"/>
    <col min="11258" max="11258" width="12.453125" style="3" customWidth="1"/>
    <col min="11259" max="11506" width="8.26953125" style="3"/>
    <col min="11507" max="11507" width="60.54296875" style="3" customWidth="1"/>
    <col min="11508" max="11508" width="5.453125" style="3" bestFit="1" customWidth="1"/>
    <col min="11509" max="11510" width="9.7265625" style="3" customWidth="1"/>
    <col min="11511" max="11511" width="12.1796875" style="3" customWidth="1"/>
    <col min="11512" max="11512" width="12.54296875" style="3" customWidth="1"/>
    <col min="11513" max="11513" width="14.54296875" style="3" customWidth="1"/>
    <col min="11514" max="11514" width="12.453125" style="3" customWidth="1"/>
    <col min="11515" max="11762" width="8.26953125" style="3"/>
    <col min="11763" max="11763" width="60.54296875" style="3" customWidth="1"/>
    <col min="11764" max="11764" width="5.453125" style="3" bestFit="1" customWidth="1"/>
    <col min="11765" max="11766" width="9.7265625" style="3" customWidth="1"/>
    <col min="11767" max="11767" width="12.1796875" style="3" customWidth="1"/>
    <col min="11768" max="11768" width="12.54296875" style="3" customWidth="1"/>
    <col min="11769" max="11769" width="14.54296875" style="3" customWidth="1"/>
    <col min="11770" max="11770" width="12.453125" style="3" customWidth="1"/>
    <col min="11771" max="12018" width="8.26953125" style="3"/>
    <col min="12019" max="12019" width="60.54296875" style="3" customWidth="1"/>
    <col min="12020" max="12020" width="5.453125" style="3" bestFit="1" customWidth="1"/>
    <col min="12021" max="12022" width="9.7265625" style="3" customWidth="1"/>
    <col min="12023" max="12023" width="12.1796875" style="3" customWidth="1"/>
    <col min="12024" max="12024" width="12.54296875" style="3" customWidth="1"/>
    <col min="12025" max="12025" width="14.54296875" style="3" customWidth="1"/>
    <col min="12026" max="12026" width="12.453125" style="3" customWidth="1"/>
    <col min="12027" max="12274" width="8.26953125" style="3"/>
    <col min="12275" max="12275" width="60.54296875" style="3" customWidth="1"/>
    <col min="12276" max="12276" width="5.453125" style="3" bestFit="1" customWidth="1"/>
    <col min="12277" max="12278" width="9.7265625" style="3" customWidth="1"/>
    <col min="12279" max="12279" width="12.1796875" style="3" customWidth="1"/>
    <col min="12280" max="12280" width="12.54296875" style="3" customWidth="1"/>
    <col min="12281" max="12281" width="14.54296875" style="3" customWidth="1"/>
    <col min="12282" max="12282" width="12.453125" style="3" customWidth="1"/>
    <col min="12283" max="12530" width="8.26953125" style="3"/>
    <col min="12531" max="12531" width="60.54296875" style="3" customWidth="1"/>
    <col min="12532" max="12532" width="5.453125" style="3" bestFit="1" customWidth="1"/>
    <col min="12533" max="12534" width="9.7265625" style="3" customWidth="1"/>
    <col min="12535" max="12535" width="12.1796875" style="3" customWidth="1"/>
    <col min="12536" max="12536" width="12.54296875" style="3" customWidth="1"/>
    <col min="12537" max="12537" width="14.54296875" style="3" customWidth="1"/>
    <col min="12538" max="12538" width="12.453125" style="3" customWidth="1"/>
    <col min="12539" max="12786" width="8.26953125" style="3"/>
    <col min="12787" max="12787" width="60.54296875" style="3" customWidth="1"/>
    <col min="12788" max="12788" width="5.453125" style="3" bestFit="1" customWidth="1"/>
    <col min="12789" max="12790" width="9.7265625" style="3" customWidth="1"/>
    <col min="12791" max="12791" width="12.1796875" style="3" customWidth="1"/>
    <col min="12792" max="12792" width="12.54296875" style="3" customWidth="1"/>
    <col min="12793" max="12793" width="14.54296875" style="3" customWidth="1"/>
    <col min="12794" max="12794" width="12.453125" style="3" customWidth="1"/>
    <col min="12795" max="13042" width="8.26953125" style="3"/>
    <col min="13043" max="13043" width="60.54296875" style="3" customWidth="1"/>
    <col min="13044" max="13044" width="5.453125" style="3" bestFit="1" customWidth="1"/>
    <col min="13045" max="13046" width="9.7265625" style="3" customWidth="1"/>
    <col min="13047" max="13047" width="12.1796875" style="3" customWidth="1"/>
    <col min="13048" max="13048" width="12.54296875" style="3" customWidth="1"/>
    <col min="13049" max="13049" width="14.54296875" style="3" customWidth="1"/>
    <col min="13050" max="13050" width="12.453125" style="3" customWidth="1"/>
    <col min="13051" max="13298" width="8.26953125" style="3"/>
    <col min="13299" max="13299" width="60.54296875" style="3" customWidth="1"/>
    <col min="13300" max="13300" width="5.453125" style="3" bestFit="1" customWidth="1"/>
    <col min="13301" max="13302" width="9.7265625" style="3" customWidth="1"/>
    <col min="13303" max="13303" width="12.1796875" style="3" customWidth="1"/>
    <col min="13304" max="13304" width="12.54296875" style="3" customWidth="1"/>
    <col min="13305" max="13305" width="14.54296875" style="3" customWidth="1"/>
    <col min="13306" max="13306" width="12.453125" style="3" customWidth="1"/>
    <col min="13307" max="13554" width="8.26953125" style="3"/>
    <col min="13555" max="13555" width="60.54296875" style="3" customWidth="1"/>
    <col min="13556" max="13556" width="5.453125" style="3" bestFit="1" customWidth="1"/>
    <col min="13557" max="13558" width="9.7265625" style="3" customWidth="1"/>
    <col min="13559" max="13559" width="12.1796875" style="3" customWidth="1"/>
    <col min="13560" max="13560" width="12.54296875" style="3" customWidth="1"/>
    <col min="13561" max="13561" width="14.54296875" style="3" customWidth="1"/>
    <col min="13562" max="13562" width="12.453125" style="3" customWidth="1"/>
    <col min="13563" max="13810" width="8.26953125" style="3"/>
    <col min="13811" max="13811" width="60.54296875" style="3" customWidth="1"/>
    <col min="13812" max="13812" width="5.453125" style="3" bestFit="1" customWidth="1"/>
    <col min="13813" max="13814" width="9.7265625" style="3" customWidth="1"/>
    <col min="13815" max="13815" width="12.1796875" style="3" customWidth="1"/>
    <col min="13816" max="13816" width="12.54296875" style="3" customWidth="1"/>
    <col min="13817" max="13817" width="14.54296875" style="3" customWidth="1"/>
    <col min="13818" max="13818" width="12.453125" style="3" customWidth="1"/>
    <col min="13819" max="14066" width="8.26953125" style="3"/>
    <col min="14067" max="14067" width="60.54296875" style="3" customWidth="1"/>
    <col min="14068" max="14068" width="5.453125" style="3" bestFit="1" customWidth="1"/>
    <col min="14069" max="14070" width="9.7265625" style="3" customWidth="1"/>
    <col min="14071" max="14071" width="12.1796875" style="3" customWidth="1"/>
    <col min="14072" max="14072" width="12.54296875" style="3" customWidth="1"/>
    <col min="14073" max="14073" width="14.54296875" style="3" customWidth="1"/>
    <col min="14074" max="14074" width="12.453125" style="3" customWidth="1"/>
    <col min="14075" max="14322" width="8.26953125" style="3"/>
    <col min="14323" max="14323" width="60.54296875" style="3" customWidth="1"/>
    <col min="14324" max="14324" width="5.453125" style="3" bestFit="1" customWidth="1"/>
    <col min="14325" max="14326" width="9.7265625" style="3" customWidth="1"/>
    <col min="14327" max="14327" width="12.1796875" style="3" customWidth="1"/>
    <col min="14328" max="14328" width="12.54296875" style="3" customWidth="1"/>
    <col min="14329" max="14329" width="14.54296875" style="3" customWidth="1"/>
    <col min="14330" max="14330" width="12.453125" style="3" customWidth="1"/>
    <col min="14331" max="14578" width="8.26953125" style="3"/>
    <col min="14579" max="14579" width="60.54296875" style="3" customWidth="1"/>
    <col min="14580" max="14580" width="5.453125" style="3" bestFit="1" customWidth="1"/>
    <col min="14581" max="14582" width="9.7265625" style="3" customWidth="1"/>
    <col min="14583" max="14583" width="12.1796875" style="3" customWidth="1"/>
    <col min="14584" max="14584" width="12.54296875" style="3" customWidth="1"/>
    <col min="14585" max="14585" width="14.54296875" style="3" customWidth="1"/>
    <col min="14586" max="14586" width="12.453125" style="3" customWidth="1"/>
    <col min="14587" max="14834" width="8.26953125" style="3"/>
    <col min="14835" max="14835" width="60.54296875" style="3" customWidth="1"/>
    <col min="14836" max="14836" width="5.453125" style="3" bestFit="1" customWidth="1"/>
    <col min="14837" max="14838" width="9.7265625" style="3" customWidth="1"/>
    <col min="14839" max="14839" width="12.1796875" style="3" customWidth="1"/>
    <col min="14840" max="14840" width="12.54296875" style="3" customWidth="1"/>
    <col min="14841" max="14841" width="14.54296875" style="3" customWidth="1"/>
    <col min="14842" max="14842" width="12.453125" style="3" customWidth="1"/>
    <col min="14843" max="15090" width="8.26953125" style="3"/>
    <col min="15091" max="15091" width="60.54296875" style="3" customWidth="1"/>
    <col min="15092" max="15092" width="5.453125" style="3" bestFit="1" customWidth="1"/>
    <col min="15093" max="15094" width="9.7265625" style="3" customWidth="1"/>
    <col min="15095" max="15095" width="12.1796875" style="3" customWidth="1"/>
    <col min="15096" max="15096" width="12.54296875" style="3" customWidth="1"/>
    <col min="15097" max="15097" width="14.54296875" style="3" customWidth="1"/>
    <col min="15098" max="15098" width="12.453125" style="3" customWidth="1"/>
    <col min="15099" max="15346" width="8.26953125" style="3"/>
    <col min="15347" max="15347" width="60.54296875" style="3" customWidth="1"/>
    <col min="15348" max="15348" width="5.453125" style="3" bestFit="1" customWidth="1"/>
    <col min="15349" max="15350" width="9.7265625" style="3" customWidth="1"/>
    <col min="15351" max="15351" width="12.1796875" style="3" customWidth="1"/>
    <col min="15352" max="15352" width="12.54296875" style="3" customWidth="1"/>
    <col min="15353" max="15353" width="14.54296875" style="3" customWidth="1"/>
    <col min="15354" max="15354" width="12.453125" style="3" customWidth="1"/>
    <col min="15355" max="15602" width="8.26953125" style="3"/>
    <col min="15603" max="15603" width="60.54296875" style="3" customWidth="1"/>
    <col min="15604" max="15604" width="5.453125" style="3" bestFit="1" customWidth="1"/>
    <col min="15605" max="15606" width="9.7265625" style="3" customWidth="1"/>
    <col min="15607" max="15607" width="12.1796875" style="3" customWidth="1"/>
    <col min="15608" max="15608" width="12.54296875" style="3" customWidth="1"/>
    <col min="15609" max="15609" width="14.54296875" style="3" customWidth="1"/>
    <col min="15610" max="15610" width="12.453125" style="3" customWidth="1"/>
    <col min="15611" max="15858" width="8.26953125" style="3"/>
    <col min="15859" max="15859" width="60.54296875" style="3" customWidth="1"/>
    <col min="15860" max="15860" width="5.453125" style="3" bestFit="1" customWidth="1"/>
    <col min="15861" max="15862" width="9.7265625" style="3" customWidth="1"/>
    <col min="15863" max="15863" width="12.1796875" style="3" customWidth="1"/>
    <col min="15864" max="15864" width="12.54296875" style="3" customWidth="1"/>
    <col min="15865" max="15865" width="14.54296875" style="3" customWidth="1"/>
    <col min="15866" max="15866" width="12.453125" style="3" customWidth="1"/>
    <col min="15867" max="16114" width="8.26953125" style="3"/>
    <col min="16115" max="16115" width="60.54296875" style="3" customWidth="1"/>
    <col min="16116" max="16116" width="5.453125" style="3" bestFit="1" customWidth="1"/>
    <col min="16117" max="16118" width="9.7265625" style="3" customWidth="1"/>
    <col min="16119" max="16119" width="12.1796875" style="3" customWidth="1"/>
    <col min="16120" max="16120" width="12.54296875" style="3" customWidth="1"/>
    <col min="16121" max="16121" width="14.54296875" style="3" customWidth="1"/>
    <col min="16122" max="16122" width="12.453125" style="3" customWidth="1"/>
    <col min="16123" max="16384" width="8.26953125" style="3"/>
  </cols>
  <sheetData>
    <row r="1" spans="1:9" x14ac:dyDescent="0.35">
      <c r="A1" s="1" t="s">
        <v>0</v>
      </c>
      <c r="B1" s="32" t="s">
        <v>92</v>
      </c>
      <c r="C1" s="2"/>
      <c r="D1" s="2"/>
      <c r="E1" s="2"/>
      <c r="F1" s="2"/>
      <c r="G1" s="189" t="s">
        <v>135</v>
      </c>
      <c r="H1" s="190"/>
      <c r="I1" s="118"/>
    </row>
    <row r="2" spans="1:9" ht="23.25" customHeight="1" x14ac:dyDescent="0.35">
      <c r="A2" s="191" t="s">
        <v>1</v>
      </c>
      <c r="B2" s="192"/>
      <c r="C2" s="193" t="s">
        <v>94</v>
      </c>
      <c r="D2" s="193"/>
      <c r="E2" s="193"/>
      <c r="F2" s="193"/>
      <c r="G2" s="193"/>
      <c r="H2" s="193"/>
      <c r="I2" s="119"/>
    </row>
    <row r="3" spans="1:9" x14ac:dyDescent="0.35">
      <c r="A3" s="194" t="s">
        <v>2</v>
      </c>
      <c r="B3" s="195"/>
      <c r="C3" s="116"/>
      <c r="D3" s="116"/>
      <c r="E3" s="196" t="s">
        <v>3</v>
      </c>
      <c r="F3" s="196"/>
      <c r="G3" s="196" t="s">
        <v>4</v>
      </c>
      <c r="H3" s="197"/>
      <c r="I3" s="120"/>
    </row>
    <row r="4" spans="1:9" ht="24.75" customHeight="1" x14ac:dyDescent="0.35">
      <c r="A4" s="113" t="s">
        <v>5</v>
      </c>
      <c r="B4" s="114" t="s">
        <v>6</v>
      </c>
      <c r="C4" s="114" t="s">
        <v>7</v>
      </c>
      <c r="D4" s="114" t="s">
        <v>93</v>
      </c>
      <c r="E4" s="114" t="s">
        <v>8</v>
      </c>
      <c r="F4" s="115" t="s">
        <v>9</v>
      </c>
      <c r="G4" s="114" t="s">
        <v>8</v>
      </c>
      <c r="H4" s="114" t="s">
        <v>9</v>
      </c>
      <c r="I4" s="121" t="s">
        <v>96</v>
      </c>
    </row>
    <row r="5" spans="1:9" x14ac:dyDescent="0.35">
      <c r="A5" s="4"/>
      <c r="B5" s="5"/>
      <c r="C5" s="6"/>
      <c r="D5" s="6"/>
      <c r="E5" s="7"/>
      <c r="F5" s="8"/>
      <c r="G5" s="9"/>
      <c r="H5" s="7"/>
      <c r="I5" s="122"/>
    </row>
    <row r="6" spans="1:9" ht="21.75" customHeight="1" x14ac:dyDescent="0.35">
      <c r="A6" s="12"/>
      <c r="B6" s="13"/>
      <c r="C6" s="14"/>
      <c r="D6" s="14"/>
      <c r="E6" s="14"/>
      <c r="F6" s="14"/>
      <c r="G6" s="14"/>
      <c r="H6" s="14"/>
      <c r="I6" s="15"/>
    </row>
    <row r="7" spans="1:9" x14ac:dyDescent="0.35">
      <c r="A7" s="124"/>
      <c r="B7" s="165" t="s">
        <v>133</v>
      </c>
      <c r="C7" s="132"/>
      <c r="D7" s="131"/>
      <c r="E7" s="126"/>
      <c r="F7" s="126"/>
      <c r="G7" s="127"/>
      <c r="H7" s="127"/>
      <c r="I7" s="128"/>
    </row>
    <row r="8" spans="1:9" ht="45" customHeight="1" x14ac:dyDescent="0.35">
      <c r="A8" s="124">
        <v>9</v>
      </c>
      <c r="B8" s="130" t="s">
        <v>103</v>
      </c>
      <c r="C8" s="131" t="s">
        <v>98</v>
      </c>
      <c r="D8" s="131">
        <v>2</v>
      </c>
      <c r="E8" s="126">
        <v>3388</v>
      </c>
      <c r="F8" s="126">
        <v>280</v>
      </c>
      <c r="G8" s="127">
        <f>E8*D8</f>
        <v>6776</v>
      </c>
      <c r="H8" s="127">
        <f>F8*D8</f>
        <v>560</v>
      </c>
      <c r="I8" s="128" t="s">
        <v>99</v>
      </c>
    </row>
    <row r="9" spans="1:9" x14ac:dyDescent="0.35">
      <c r="A9" s="124"/>
      <c r="B9" s="10" t="s">
        <v>133</v>
      </c>
      <c r="C9" s="131"/>
      <c r="D9" s="131"/>
      <c r="E9" s="126"/>
      <c r="F9" s="126"/>
      <c r="G9" s="127"/>
      <c r="H9" s="127"/>
      <c r="I9" s="128"/>
    </row>
    <row r="10" spans="1:9" ht="53.25" customHeight="1" x14ac:dyDescent="0.35">
      <c r="A10" s="124">
        <v>10</v>
      </c>
      <c r="B10" s="135" t="s">
        <v>104</v>
      </c>
      <c r="C10" s="131" t="s">
        <v>98</v>
      </c>
      <c r="D10" s="131">
        <v>5</v>
      </c>
      <c r="E10" s="126">
        <v>2940</v>
      </c>
      <c r="F10" s="126">
        <v>252</v>
      </c>
      <c r="G10" s="127">
        <f>E10*D10</f>
        <v>14700</v>
      </c>
      <c r="H10" s="127">
        <f>F10*D10</f>
        <v>1260</v>
      </c>
      <c r="I10" s="128" t="s">
        <v>99</v>
      </c>
    </row>
    <row r="11" spans="1:9" x14ac:dyDescent="0.35">
      <c r="A11" s="124"/>
      <c r="B11" s="165" t="s">
        <v>134</v>
      </c>
      <c r="C11" s="131"/>
      <c r="D11" s="131"/>
      <c r="E11" s="126"/>
      <c r="F11" s="126"/>
      <c r="G11" s="127"/>
      <c r="H11" s="127"/>
      <c r="I11" s="141"/>
    </row>
    <row r="12" spans="1:9" ht="28" x14ac:dyDescent="0.35">
      <c r="A12" s="124">
        <v>11</v>
      </c>
      <c r="B12" s="145" t="s">
        <v>105</v>
      </c>
      <c r="C12" s="136"/>
      <c r="D12" s="136"/>
      <c r="E12" s="137"/>
      <c r="F12" s="138"/>
      <c r="G12" s="139"/>
      <c r="H12" s="142"/>
      <c r="I12" s="128" t="s">
        <v>109</v>
      </c>
    </row>
    <row r="13" spans="1:9" x14ac:dyDescent="0.35">
      <c r="A13" s="144" t="s">
        <v>10</v>
      </c>
      <c r="B13" s="10" t="s">
        <v>107</v>
      </c>
      <c r="C13" s="11" t="s">
        <v>98</v>
      </c>
      <c r="D13" s="11">
        <v>1</v>
      </c>
      <c r="E13" s="20">
        <v>0</v>
      </c>
      <c r="F13" s="20">
        <v>2805</v>
      </c>
      <c r="G13" s="20">
        <f>E13*D13</f>
        <v>0</v>
      </c>
      <c r="H13" s="20">
        <f>F13*D13</f>
        <v>2805</v>
      </c>
      <c r="I13" s="128"/>
    </row>
    <row r="14" spans="1:9" x14ac:dyDescent="0.35">
      <c r="A14" s="140"/>
      <c r="B14" s="10"/>
      <c r="C14" s="11"/>
      <c r="D14" s="11"/>
      <c r="E14" s="146"/>
      <c r="F14" s="20"/>
      <c r="G14" s="147"/>
      <c r="H14" s="20"/>
      <c r="I14" s="128"/>
    </row>
    <row r="15" spans="1:9" ht="44.25" customHeight="1" x14ac:dyDescent="0.35">
      <c r="A15" s="124">
        <v>12</v>
      </c>
      <c r="B15" s="10" t="s">
        <v>106</v>
      </c>
      <c r="C15" s="11"/>
      <c r="D15" s="11"/>
      <c r="E15" s="146"/>
      <c r="F15" s="20"/>
      <c r="G15" s="147"/>
      <c r="H15" s="20"/>
      <c r="I15" s="128" t="s">
        <v>110</v>
      </c>
    </row>
    <row r="16" spans="1:9" x14ac:dyDescent="0.35">
      <c r="A16" s="144" t="s">
        <v>10</v>
      </c>
      <c r="B16" s="10" t="s">
        <v>108</v>
      </c>
      <c r="C16" s="11" t="s">
        <v>98</v>
      </c>
      <c r="D16" s="11">
        <v>1</v>
      </c>
      <c r="E16" s="20">
        <v>0</v>
      </c>
      <c r="F16" s="20">
        <v>5865</v>
      </c>
      <c r="G16" s="20">
        <f>E16*D16</f>
        <v>0</v>
      </c>
      <c r="H16" s="20">
        <f>F16*D16</f>
        <v>5865</v>
      </c>
      <c r="I16" s="17"/>
    </row>
    <row r="17" spans="1:9" x14ac:dyDescent="0.35">
      <c r="A17" s="124"/>
      <c r="B17" s="19"/>
      <c r="C17" s="16"/>
      <c r="D17" s="16"/>
      <c r="E17" s="20"/>
      <c r="F17" s="20"/>
      <c r="G17" s="20"/>
      <c r="H17" s="20"/>
      <c r="I17" s="143"/>
    </row>
    <row r="18" spans="1:9" ht="45.75" customHeight="1" x14ac:dyDescent="0.35">
      <c r="A18" s="124">
        <v>13</v>
      </c>
      <c r="B18" s="19" t="s">
        <v>111</v>
      </c>
      <c r="C18" s="16"/>
      <c r="D18" s="16"/>
      <c r="E18" s="20"/>
      <c r="F18" s="20"/>
      <c r="G18" s="20"/>
      <c r="H18" s="20"/>
      <c r="I18" s="128" t="s">
        <v>112</v>
      </c>
    </row>
    <row r="19" spans="1:9" ht="28" x14ac:dyDescent="0.35">
      <c r="A19" s="124" t="s">
        <v>10</v>
      </c>
      <c r="B19" s="19" t="s">
        <v>115</v>
      </c>
      <c r="C19" s="16" t="s">
        <v>100</v>
      </c>
      <c r="D19" s="16">
        <v>6</v>
      </c>
      <c r="E19" s="20">
        <v>1825</v>
      </c>
      <c r="F19" s="20">
        <v>264</v>
      </c>
      <c r="G19" s="20">
        <f>E19*D19</f>
        <v>10950</v>
      </c>
      <c r="H19" s="20">
        <f>F19*D19</f>
        <v>1584</v>
      </c>
      <c r="I19" s="123"/>
    </row>
    <row r="20" spans="1:9" x14ac:dyDescent="0.35">
      <c r="A20" s="124"/>
      <c r="B20" s="149"/>
      <c r="C20" s="16"/>
      <c r="D20" s="16"/>
      <c r="E20" s="20"/>
      <c r="F20" s="20"/>
      <c r="G20" s="20"/>
      <c r="H20" s="147"/>
      <c r="I20" s="123"/>
    </row>
    <row r="21" spans="1:9" ht="52.5" customHeight="1" x14ac:dyDescent="0.35">
      <c r="A21" s="124">
        <v>14</v>
      </c>
      <c r="B21" s="148" t="s">
        <v>113</v>
      </c>
      <c r="C21" s="16" t="s">
        <v>100</v>
      </c>
      <c r="D21" s="16">
        <v>6</v>
      </c>
      <c r="E21" s="20">
        <v>139</v>
      </c>
      <c r="F21" s="20">
        <v>24</v>
      </c>
      <c r="G21" s="20">
        <f>E21*D21</f>
        <v>834</v>
      </c>
      <c r="H21" s="20">
        <f>F21*D21</f>
        <v>144</v>
      </c>
      <c r="I21" s="152" t="s">
        <v>114</v>
      </c>
    </row>
    <row r="22" spans="1:9" ht="36" customHeight="1" x14ac:dyDescent="0.35">
      <c r="A22" s="124"/>
      <c r="B22" s="18" t="s">
        <v>117</v>
      </c>
      <c r="C22" s="16"/>
      <c r="D22" s="16"/>
      <c r="E22" s="20"/>
      <c r="F22" s="20"/>
      <c r="G22" s="20"/>
      <c r="H22" s="20"/>
      <c r="I22" s="152"/>
    </row>
    <row r="23" spans="1:9" ht="33.75" customHeight="1" x14ac:dyDescent="0.35">
      <c r="A23" s="124">
        <v>15</v>
      </c>
      <c r="B23" s="150" t="s">
        <v>116</v>
      </c>
      <c r="C23" s="11" t="s">
        <v>100</v>
      </c>
      <c r="D23" s="16">
        <v>3</v>
      </c>
      <c r="E23" s="20">
        <v>126</v>
      </c>
      <c r="F23" s="20">
        <v>30</v>
      </c>
      <c r="G23" s="20">
        <f>E23*D23</f>
        <v>378</v>
      </c>
      <c r="H23" s="20">
        <f>F23*D23</f>
        <v>90</v>
      </c>
      <c r="I23" s="152" t="s">
        <v>118</v>
      </c>
    </row>
    <row r="24" spans="1:9" x14ac:dyDescent="0.35">
      <c r="A24" s="124"/>
      <c r="B24" s="151" t="s">
        <v>119</v>
      </c>
      <c r="C24" s="16"/>
      <c r="D24" s="16"/>
      <c r="E24" s="16"/>
      <c r="F24" s="16"/>
      <c r="G24" s="16"/>
      <c r="H24" s="16"/>
      <c r="I24" s="152"/>
    </row>
    <row r="25" spans="1:9" ht="70" x14ac:dyDescent="0.35">
      <c r="A25" s="124">
        <v>16</v>
      </c>
      <c r="B25" s="19" t="s">
        <v>120</v>
      </c>
      <c r="C25" s="16" t="s">
        <v>97</v>
      </c>
      <c r="D25" s="16">
        <v>28</v>
      </c>
      <c r="E25" s="20">
        <v>930</v>
      </c>
      <c r="F25" s="20">
        <v>362</v>
      </c>
      <c r="G25" s="20">
        <f>E25*D25</f>
        <v>26040</v>
      </c>
      <c r="H25" s="20">
        <f>F25*D25</f>
        <v>10136</v>
      </c>
      <c r="I25" s="152" t="s">
        <v>121</v>
      </c>
    </row>
    <row r="26" spans="1:9" x14ac:dyDescent="0.35">
      <c r="A26" s="124"/>
      <c r="B26" s="148"/>
      <c r="C26" s="16"/>
      <c r="D26" s="16"/>
      <c r="E26" s="20"/>
      <c r="F26" s="20"/>
      <c r="G26" s="20"/>
      <c r="H26" s="20"/>
      <c r="I26" s="152"/>
    </row>
    <row r="27" spans="1:9" ht="70" x14ac:dyDescent="0.35">
      <c r="A27" s="124">
        <v>17</v>
      </c>
      <c r="B27" s="153" t="s">
        <v>122</v>
      </c>
      <c r="C27" s="131" t="s">
        <v>97</v>
      </c>
      <c r="D27" s="131">
        <v>2</v>
      </c>
      <c r="E27" s="20">
        <v>4519</v>
      </c>
      <c r="F27" s="20">
        <v>840</v>
      </c>
      <c r="G27" s="20">
        <f>E27*D27</f>
        <v>9038</v>
      </c>
      <c r="H27" s="20">
        <f>F27*D27</f>
        <v>1680</v>
      </c>
      <c r="I27" s="152" t="s">
        <v>125</v>
      </c>
    </row>
    <row r="28" spans="1:9" x14ac:dyDescent="0.35">
      <c r="A28" s="124"/>
      <c r="B28" s="153"/>
      <c r="C28" s="131"/>
      <c r="D28" s="131"/>
      <c r="E28" s="20"/>
      <c r="F28" s="20"/>
      <c r="G28" s="9"/>
      <c r="H28" s="9"/>
      <c r="I28" s="155"/>
    </row>
    <row r="29" spans="1:9" ht="36.75" customHeight="1" x14ac:dyDescent="0.35">
      <c r="A29" s="156">
        <v>18</v>
      </c>
      <c r="B29" s="157" t="s">
        <v>123</v>
      </c>
      <c r="C29" s="154" t="s">
        <v>97</v>
      </c>
      <c r="D29" s="154">
        <v>1</v>
      </c>
      <c r="E29" s="146">
        <v>4519</v>
      </c>
      <c r="F29" s="146">
        <v>720</v>
      </c>
      <c r="G29" s="20">
        <f>E29*D29</f>
        <v>4519</v>
      </c>
      <c r="H29" s="20">
        <f>F29*D29</f>
        <v>720</v>
      </c>
      <c r="I29" s="152" t="s">
        <v>124</v>
      </c>
    </row>
    <row r="30" spans="1:9" x14ac:dyDescent="0.35">
      <c r="A30" s="158"/>
      <c r="B30" s="159"/>
      <c r="C30" s="125"/>
      <c r="D30" s="125"/>
      <c r="E30" s="20"/>
      <c r="F30" s="20"/>
      <c r="G30" s="20"/>
      <c r="H30" s="20"/>
      <c r="I30" s="152"/>
    </row>
    <row r="31" spans="1:9" x14ac:dyDescent="0.35">
      <c r="A31" s="158">
        <v>19</v>
      </c>
      <c r="B31" s="134" t="s">
        <v>126</v>
      </c>
      <c r="C31" s="160"/>
      <c r="D31" s="160"/>
      <c r="E31" s="16"/>
      <c r="F31" s="16"/>
      <c r="G31" s="16"/>
      <c r="H31" s="16"/>
      <c r="I31" s="141"/>
    </row>
    <row r="32" spans="1:9" ht="28" x14ac:dyDescent="0.35">
      <c r="A32" s="158"/>
      <c r="B32" s="134" t="s">
        <v>101</v>
      </c>
      <c r="C32" s="129" t="s">
        <v>97</v>
      </c>
      <c r="D32" s="129">
        <f>28-12</f>
        <v>16</v>
      </c>
      <c r="E32" s="146">
        <v>276</v>
      </c>
      <c r="F32" s="146">
        <v>162</v>
      </c>
      <c r="G32" s="20">
        <f>E32*D32</f>
        <v>4416</v>
      </c>
      <c r="H32" s="20">
        <f>F32*D32</f>
        <v>2592</v>
      </c>
      <c r="I32" s="152" t="s">
        <v>102</v>
      </c>
    </row>
    <row r="33" spans="1:9" x14ac:dyDescent="0.35">
      <c r="A33" s="158"/>
      <c r="B33" s="134"/>
      <c r="C33" s="129"/>
      <c r="D33" s="129"/>
      <c r="E33" s="20"/>
      <c r="F33" s="20"/>
      <c r="G33" s="9"/>
      <c r="H33" s="9"/>
      <c r="I33" s="141"/>
    </row>
    <row r="34" spans="1:9" x14ac:dyDescent="0.35">
      <c r="A34" s="158">
        <v>20</v>
      </c>
      <c r="B34" s="161" t="s">
        <v>127</v>
      </c>
      <c r="C34" s="160"/>
      <c r="D34" s="160"/>
      <c r="E34" s="9"/>
      <c r="F34" s="16"/>
      <c r="G34" s="16"/>
      <c r="H34" s="16"/>
      <c r="I34" s="141"/>
    </row>
    <row r="35" spans="1:9" ht="129" customHeight="1" x14ac:dyDescent="0.35">
      <c r="A35" s="158"/>
      <c r="B35" s="7" t="s">
        <v>129</v>
      </c>
      <c r="C35" s="160" t="s">
        <v>97</v>
      </c>
      <c r="D35" s="160">
        <v>12</v>
      </c>
      <c r="E35" s="146">
        <v>924</v>
      </c>
      <c r="F35" s="146">
        <v>168</v>
      </c>
      <c r="G35" s="20">
        <f>E35*D35</f>
        <v>11088</v>
      </c>
      <c r="H35" s="20">
        <f>F35*D35</f>
        <v>2016</v>
      </c>
      <c r="I35" s="152" t="s">
        <v>130</v>
      </c>
    </row>
    <row r="36" spans="1:9" x14ac:dyDescent="0.35">
      <c r="A36" s="158"/>
      <c r="B36" s="162" t="s">
        <v>128</v>
      </c>
      <c r="C36" s="160"/>
      <c r="D36" s="160"/>
      <c r="E36" s="8"/>
      <c r="F36" s="8"/>
      <c r="G36" s="9"/>
      <c r="H36" s="9"/>
      <c r="I36" s="141"/>
    </row>
    <row r="37" spans="1:9" x14ac:dyDescent="0.35">
      <c r="A37" s="163"/>
      <c r="B37" s="162"/>
      <c r="C37" s="160"/>
      <c r="D37" s="160"/>
      <c r="E37" s="8"/>
      <c r="F37" s="8"/>
      <c r="G37" s="9"/>
      <c r="H37" s="9"/>
      <c r="I37" s="164"/>
    </row>
    <row r="38" spans="1:9" ht="28" x14ac:dyDescent="0.35">
      <c r="A38" s="163">
        <v>21</v>
      </c>
      <c r="B38" s="161" t="s">
        <v>131</v>
      </c>
      <c r="C38" s="160" t="s">
        <v>98</v>
      </c>
      <c r="D38" s="160">
        <v>3</v>
      </c>
      <c r="E38" s="146">
        <v>2100</v>
      </c>
      <c r="F38" s="146">
        <v>840</v>
      </c>
      <c r="G38" s="20">
        <f>E38*D38</f>
        <v>6300</v>
      </c>
      <c r="H38" s="20">
        <f>F38*D38</f>
        <v>2520</v>
      </c>
      <c r="I38" s="128" t="s">
        <v>99</v>
      </c>
    </row>
    <row r="39" spans="1:9" x14ac:dyDescent="0.35">
      <c r="A39" s="163"/>
      <c r="B39" s="161"/>
      <c r="C39" s="160"/>
      <c r="D39" s="160"/>
      <c r="E39" s="146"/>
      <c r="F39" s="146"/>
      <c r="G39" s="20"/>
      <c r="H39" s="20"/>
      <c r="I39" s="128"/>
    </row>
    <row r="40" spans="1:9" ht="28" x14ac:dyDescent="0.35">
      <c r="A40" s="163">
        <v>22</v>
      </c>
      <c r="B40" s="161" t="s">
        <v>132</v>
      </c>
      <c r="C40" s="160" t="s">
        <v>97</v>
      </c>
      <c r="D40" s="160">
        <v>1</v>
      </c>
      <c r="E40" s="146">
        <v>5320</v>
      </c>
      <c r="F40" s="146">
        <v>630</v>
      </c>
      <c r="G40" s="20">
        <f>E40*D40</f>
        <v>5320</v>
      </c>
      <c r="H40" s="20">
        <f>F40*D40</f>
        <v>630</v>
      </c>
      <c r="I40" s="128" t="s">
        <v>99</v>
      </c>
    </row>
    <row r="41" spans="1:9" x14ac:dyDescent="0.35">
      <c r="A41" s="124"/>
      <c r="B41" s="19"/>
      <c r="C41" s="16"/>
      <c r="D41" s="16"/>
      <c r="E41" s="20"/>
      <c r="F41" s="20"/>
      <c r="G41" s="9"/>
      <c r="H41" s="9"/>
      <c r="I41" s="123"/>
    </row>
    <row r="42" spans="1:9" x14ac:dyDescent="0.35">
      <c r="A42" s="21"/>
      <c r="B42" s="17"/>
      <c r="C42" s="16"/>
      <c r="D42" s="16"/>
      <c r="E42" s="16"/>
      <c r="F42" s="24" t="s">
        <v>11</v>
      </c>
      <c r="G42" s="22">
        <f>SUM(G6:G41)</f>
        <v>100359</v>
      </c>
      <c r="H42" s="22">
        <f>SUM(H6:H41)</f>
        <v>32602</v>
      </c>
      <c r="I42" s="123"/>
    </row>
    <row r="43" spans="1:9" x14ac:dyDescent="0.35">
      <c r="A43" s="21"/>
      <c r="B43" s="17"/>
      <c r="C43" s="16"/>
      <c r="D43" s="16"/>
      <c r="E43" s="16"/>
      <c r="F43" s="16"/>
      <c r="G43" s="23"/>
      <c r="H43" s="23"/>
      <c r="I43" s="123"/>
    </row>
    <row r="44" spans="1:9" x14ac:dyDescent="0.35">
      <c r="A44" s="21"/>
      <c r="B44" s="17"/>
      <c r="C44" s="16"/>
      <c r="D44" s="16"/>
      <c r="E44" s="16"/>
      <c r="F44" s="24" t="s">
        <v>12</v>
      </c>
      <c r="G44" s="16"/>
      <c r="H44" s="117">
        <f>G42+H42</f>
        <v>132961</v>
      </c>
      <c r="I44" s="123"/>
    </row>
    <row r="45" spans="1:9" ht="14.5" thickBot="1" x14ac:dyDescent="0.4">
      <c r="A45" s="25"/>
      <c r="B45" s="26" t="s">
        <v>13</v>
      </c>
      <c r="C45" s="27"/>
      <c r="D45" s="27"/>
      <c r="E45" s="27"/>
      <c r="F45" s="27"/>
      <c r="G45" s="27"/>
      <c r="H45" s="27"/>
      <c r="I45" s="28"/>
    </row>
    <row r="47" spans="1:9" x14ac:dyDescent="0.35">
      <c r="F47" s="109" t="s">
        <v>91</v>
      </c>
      <c r="G47" s="31"/>
      <c r="H47" s="110">
        <f>H44*18%</f>
        <v>23932.98</v>
      </c>
      <c r="I47" s="110"/>
    </row>
    <row r="48" spans="1:9" x14ac:dyDescent="0.35">
      <c r="I48" s="110"/>
    </row>
    <row r="49" spans="6:9" x14ac:dyDescent="0.35">
      <c r="F49" s="109" t="s">
        <v>95</v>
      </c>
      <c r="H49" s="133">
        <f>H44+H47</f>
        <v>156893.98000000001</v>
      </c>
      <c r="I49" s="110"/>
    </row>
    <row r="51" spans="6:9" x14ac:dyDescent="0.35">
      <c r="H51" s="31"/>
      <c r="I51" s="31"/>
    </row>
    <row r="53" spans="6:9" x14ac:dyDescent="0.35">
      <c r="H53" s="111"/>
      <c r="I53" s="111"/>
    </row>
    <row r="55" spans="6:9" x14ac:dyDescent="0.35">
      <c r="H55" s="31"/>
      <c r="I55" s="31"/>
    </row>
  </sheetData>
  <autoFilter ref="A1:I47">
    <filterColumn colId="6" showButton="0"/>
  </autoFilter>
  <mergeCells count="6">
    <mergeCell ref="G1:H1"/>
    <mergeCell ref="A2:B2"/>
    <mergeCell ref="C2:H2"/>
    <mergeCell ref="A3:B3"/>
    <mergeCell ref="E3:F3"/>
    <mergeCell ref="G3:H3"/>
  </mergeCells>
  <pageMargins left="0.7" right="0.7" top="0.75" bottom="0.75" header="0.3" footer="0.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Covering Letter DX</vt:lpstr>
      <vt:lpstr>Summary</vt:lpstr>
      <vt:lpstr>HVAC</vt:lpstr>
      <vt:lpstr>'Covering Letter DX'!Print_Area</vt:lpstr>
      <vt:lpstr>HVAC!Print_Area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2024-08-31T16:21:37Z</dcterms:modified>
</cp:coreProperties>
</file>