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Trupti Dalvi\OneDrive - Travel food Services\Documents\Mumbai\Mumbai T1\Mumbai Sncaks\Refurb\Revised Refurb\"/>
    </mc:Choice>
  </mc:AlternateContent>
  <bookViews>
    <workbookView xWindow="0" yWindow="0" windowWidth="7860" windowHeight="6945" activeTab="1"/>
  </bookViews>
  <sheets>
    <sheet name="Sheet1" sheetId="5" r:id="rId1"/>
    <sheet name="BOQ_MUMBAI SNACKS interior" sheetId="4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9" i="5" l="1"/>
  <c r="G35" i="5"/>
  <c r="F39" i="5"/>
  <c r="F38" i="5"/>
  <c r="F37" i="5"/>
  <c r="H18" i="4" l="1"/>
  <c r="H16" i="4"/>
  <c r="H12" i="4"/>
  <c r="H10" i="4"/>
  <c r="H8" i="4"/>
  <c r="H6" i="4"/>
  <c r="F20" i="5"/>
  <c r="F17" i="5"/>
  <c r="F16" i="5"/>
  <c r="F18" i="5" s="1"/>
  <c r="F28" i="5"/>
  <c r="F27" i="5"/>
  <c r="F26" i="5"/>
  <c r="G41" i="5"/>
  <c r="F34" i="5"/>
  <c r="F33" i="5"/>
  <c r="F35" i="5" l="1"/>
  <c r="F25" i="5"/>
  <c r="F29" i="5" s="1"/>
  <c r="G29" i="5" s="1"/>
  <c r="F8" i="5"/>
  <c r="F7" i="5"/>
  <c r="F21" i="5" l="1"/>
  <c r="G21" i="5" s="1"/>
  <c r="F13" i="5"/>
  <c r="F14" i="5" s="1"/>
  <c r="G14" i="5" s="1"/>
  <c r="F9" i="5"/>
  <c r="G9" i="5" s="1"/>
  <c r="F4" i="5"/>
  <c r="F3" i="5"/>
  <c r="G18" i="5" l="1"/>
  <c r="F5" i="5"/>
  <c r="G5" i="5" s="1"/>
</calcChain>
</file>

<file path=xl/sharedStrings.xml><?xml version="1.0" encoding="utf-8"?>
<sst xmlns="http://schemas.openxmlformats.org/spreadsheetml/2006/main" count="66" uniqueCount="54">
  <si>
    <t>-</t>
  </si>
  <si>
    <t>SR.NO.</t>
  </si>
  <si>
    <t>ITEM</t>
  </si>
  <si>
    <t>DESCRIPTION</t>
  </si>
  <si>
    <t>DIMENSION</t>
  </si>
  <si>
    <t>UNIT</t>
  </si>
  <si>
    <t>QTY.</t>
  </si>
  <si>
    <t>IMAGE REF</t>
  </si>
  <si>
    <t>REMARKS</t>
  </si>
  <si>
    <t>Rate</t>
  </si>
  <si>
    <t>Amount</t>
  </si>
  <si>
    <t>SQMT</t>
  </si>
  <si>
    <t xml:space="preserve">LOCATION </t>
  </si>
  <si>
    <t>re-painting of wall, ceiling</t>
  </si>
  <si>
    <t xml:space="preserve"> 6mm ply fire rated ply</t>
  </si>
  <si>
    <t>Buffing of existing SS skirting 220 mm Ht. in entier outlet with neceassry cleaning agent.</t>
  </si>
  <si>
    <t>vinyl print</t>
  </si>
  <si>
    <t xml:space="preserve">Buffing of existing SS skirting </t>
  </si>
  <si>
    <t>length</t>
  </si>
  <si>
    <t>breadth</t>
  </si>
  <si>
    <t>height</t>
  </si>
  <si>
    <t>location</t>
  </si>
  <si>
    <t>outlet</t>
  </si>
  <si>
    <t xml:space="preserve">BOQ of Interior Items for MUMBAI SNACKS, Mumbai T1 C Food Court </t>
  </si>
  <si>
    <t>counter top</t>
  </si>
  <si>
    <t>inner right side below pos</t>
  </si>
  <si>
    <t xml:space="preserve">new white solid acrylic surfaces on 18mm fire rated ply </t>
  </si>
  <si>
    <t>18mm fire rated ply</t>
  </si>
  <si>
    <t xml:space="preserve">BOQ of Interior Items for MUMBAI SNACKS,Mumbai T1 C Food Court </t>
  </si>
  <si>
    <t>surface lights inside existing circular ceiling light fixture of 12watt each</t>
  </si>
  <si>
    <t xml:space="preserve">1mm laminate matching with existing laminate on left side of facade </t>
  </si>
  <si>
    <t>SS column of 3" dia for bulkhead support support</t>
  </si>
  <si>
    <t>Backlit panel in place of sun board for menu</t>
  </si>
  <si>
    <t xml:space="preserve">white solid acrylic surfaces of front and side counter  </t>
  </si>
  <si>
    <t>below front counter</t>
  </si>
  <si>
    <t>below fdu</t>
  </si>
  <si>
    <t>below display counter</t>
  </si>
  <si>
    <t>skirting of front and side counter</t>
  </si>
  <si>
    <t>english</t>
  </si>
  <si>
    <t>signage                  marathi</t>
  </si>
  <si>
    <t xml:space="preserve">Cleaning of existing floor </t>
  </si>
  <si>
    <t xml:space="preserve">Deep cleaning of existing floor </t>
  </si>
  <si>
    <t>Deep Cleaning of existing floor with chemical including rectification of damages.</t>
  </si>
  <si>
    <t xml:space="preserve">providing and fixing 6 mm fire rated ply on the existing ply as per requirement on site </t>
  </si>
  <si>
    <t xml:space="preserve"> 18mm ply fire rated ply</t>
  </si>
  <si>
    <t xml:space="preserve">providing and fixing 18 mm fire rated ply on the existing ply as per requirement on site </t>
  </si>
  <si>
    <t xml:space="preserve">1mm laminate </t>
  </si>
  <si>
    <t xml:space="preserve">Providing and fixing of 1mm laminate matching with existing laminate on left side of facade </t>
  </si>
  <si>
    <t>RMT</t>
  </si>
  <si>
    <r>
      <t>Providing and fixing of white solid acrylic surfaces</t>
    </r>
    <r>
      <rPr>
        <b/>
        <sz val="9"/>
        <rFont val="Calibri"/>
        <family val="2"/>
        <scheme val="minor"/>
      </rPr>
      <t xml:space="preserve"> matching to existing</t>
    </r>
    <r>
      <rPr>
        <sz val="9"/>
        <rFont val="Calibri"/>
        <family val="2"/>
        <scheme val="minor"/>
      </rPr>
      <t xml:space="preserve"> on 18mm thk fire rated ply on front and side counter until uniform semi-gloss appearance is achieved. Including all required material for the activity.
</t>
    </r>
  </si>
  <si>
    <r>
      <t>1. Scraping of old wall paints 
2. Doing New paint on surface of existing walls</t>
    </r>
    <r>
      <rPr>
        <b/>
        <sz val="9"/>
        <rFont val="Calibri"/>
        <family val="2"/>
        <scheme val="minor"/>
      </rPr>
      <t xml:space="preserve"> matching with exsiting shade</t>
    </r>
    <r>
      <rPr>
        <sz val="9"/>
        <rFont val="Calibri"/>
        <family val="2"/>
        <scheme val="minor"/>
      </rPr>
      <t xml:space="preserve"> as per instruction from EIC.Include 2 coats of primer and 2rd coat of final paint..</t>
    </r>
  </si>
  <si>
    <t>cleaning of existing laminate</t>
  </si>
  <si>
    <t xml:space="preserve">SS crome finish column of 3" dia for bulkhead support </t>
  </si>
  <si>
    <t xml:space="preserve">proving and fixing of 3" dia SS crome finished column to support bulkhead and to be fixed on top of the front counter. The measurement to be taken on site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</si>
</sst>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_);_(* \(#,##0\);_(* &quot;-&quot;??_);_(@_)"/>
    <numFmt numFmtId="166" formatCode="_(* #,##0.00_);_(* \(#,##0.00\);_(* \-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0B0F0"/>
      <name val="Calibri"/>
      <family val="2"/>
      <scheme val="minor"/>
    </font>
    <font>
      <b/>
      <i/>
      <sz val="12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i/>
      <sz val="9"/>
      <color theme="4"/>
      <name val="Calibri"/>
      <family val="2"/>
      <scheme val="minor"/>
    </font>
    <font>
      <b/>
      <sz val="9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</borders>
  <cellStyleXfs count="7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1" fillId="0" borderId="0"/>
    <xf numFmtId="166" fontId="3" fillId="0" borderId="0" applyFill="0" applyBorder="0" applyAlignment="0" applyProtection="0"/>
    <xf numFmtId="0" fontId="1" fillId="0" borderId="0"/>
    <xf numFmtId="0" fontId="1" fillId="0" borderId="0"/>
  </cellStyleXfs>
  <cellXfs count="68">
    <xf numFmtId="0" fontId="0" fillId="0" borderId="0" xfId="0"/>
    <xf numFmtId="0" fontId="12" fillId="0" borderId="4" xfId="1" applyFont="1" applyFill="1" applyBorder="1" applyAlignment="1">
      <alignment horizontal="center" vertical="center"/>
    </xf>
    <xf numFmtId="0" fontId="11" fillId="0" borderId="5" xfId="1" applyFont="1" applyFill="1" applyBorder="1" applyAlignment="1">
      <alignment horizontal="center" vertical="center"/>
    </xf>
    <xf numFmtId="0" fontId="11" fillId="0" borderId="5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left" vertical="center"/>
    </xf>
    <xf numFmtId="0" fontId="4" fillId="2" borderId="5" xfId="1" applyFont="1" applyFill="1" applyBorder="1" applyAlignment="1">
      <alignment vertical="center"/>
    </xf>
    <xf numFmtId="0" fontId="13" fillId="5" borderId="5" xfId="1" applyFont="1" applyFill="1" applyBorder="1" applyAlignment="1">
      <alignment horizontal="center" vertical="center"/>
    </xf>
    <xf numFmtId="166" fontId="13" fillId="5" borderId="5" xfId="4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2" fillId="0" borderId="0" xfId="0" applyFont="1"/>
    <xf numFmtId="0" fontId="0" fillId="0" borderId="6" xfId="0" applyBorder="1"/>
    <xf numFmtId="0" fontId="2" fillId="0" borderId="6" xfId="0" applyFont="1" applyBorder="1"/>
    <xf numFmtId="0" fontId="10" fillId="4" borderId="2" xfId="1" applyFont="1" applyFill="1" applyBorder="1" applyAlignment="1">
      <alignment vertical="center" wrapText="1"/>
    </xf>
    <xf numFmtId="0" fontId="10" fillId="4" borderId="3" xfId="1" applyFont="1" applyFill="1" applyBorder="1" applyAlignment="1">
      <alignment vertical="center" wrapText="1"/>
    </xf>
    <xf numFmtId="0" fontId="5" fillId="2" borderId="4" xfId="1" applyFont="1" applyFill="1" applyBorder="1" applyAlignment="1">
      <alignment vertical="center"/>
    </xf>
    <xf numFmtId="0" fontId="13" fillId="5" borderId="5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left" vertical="center"/>
    </xf>
    <xf numFmtId="0" fontId="13" fillId="5" borderId="5" xfId="1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2" borderId="6" xfId="1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0" fillId="4" borderId="2" xfId="1" applyFont="1" applyFill="1" applyBorder="1" applyAlignment="1">
      <alignment horizontal="center" vertical="center" wrapText="1"/>
    </xf>
    <xf numFmtId="0" fontId="10" fillId="4" borderId="2" xfId="1" applyFont="1" applyFill="1" applyBorder="1" applyAlignment="1">
      <alignment horizontal="left" vertical="center" wrapText="1"/>
    </xf>
    <xf numFmtId="2" fontId="4" fillId="2" borderId="6" xfId="1" applyNumberFormat="1" applyFont="1" applyFill="1" applyBorder="1" applyAlignment="1">
      <alignment horizontal="center" vertical="center"/>
    </xf>
    <xf numFmtId="2" fontId="4" fillId="0" borderId="6" xfId="2" applyNumberFormat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/>
    </xf>
    <xf numFmtId="0" fontId="5" fillId="2" borderId="6" xfId="1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" fillId="2" borderId="6" xfId="1" applyFont="1" applyFill="1" applyBorder="1" applyAlignment="1">
      <alignment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2" fontId="4" fillId="2" borderId="6" xfId="1" applyNumberFormat="1" applyFont="1" applyFill="1" applyBorder="1" applyAlignment="1">
      <alignment vertical="center" wrapText="1"/>
    </xf>
    <xf numFmtId="2" fontId="5" fillId="6" borderId="6" xfId="1" applyNumberFormat="1" applyFont="1" applyFill="1" applyBorder="1" applyAlignment="1">
      <alignment vertical="center" wrapText="1"/>
    </xf>
    <xf numFmtId="2" fontId="5" fillId="0" borderId="6" xfId="1" applyNumberFormat="1" applyFont="1" applyFill="1" applyBorder="1" applyAlignment="1">
      <alignment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0" xfId="1" applyFont="1" applyFill="1" applyBorder="1" applyAlignment="1">
      <alignment horizontal="center" vertical="center" wrapText="1"/>
    </xf>
    <xf numFmtId="2" fontId="5" fillId="0" borderId="6" xfId="1" applyNumberFormat="1" applyFont="1" applyFill="1" applyBorder="1" applyAlignment="1">
      <alignment vertical="center"/>
    </xf>
    <xf numFmtId="0" fontId="4" fillId="2" borderId="6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right" vertical="center" wrapText="1"/>
    </xf>
    <xf numFmtId="0" fontId="5" fillId="3" borderId="13" xfId="1" applyFont="1" applyFill="1" applyBorder="1" applyAlignment="1">
      <alignment horizontal="left" vertical="center"/>
    </xf>
    <xf numFmtId="0" fontId="5" fillId="3" borderId="13" xfId="1" applyFont="1" applyFill="1" applyBorder="1" applyAlignment="1">
      <alignment vertical="center"/>
    </xf>
    <xf numFmtId="0" fontId="5" fillId="3" borderId="13" xfId="1" applyFont="1" applyFill="1" applyBorder="1" applyAlignment="1">
      <alignment horizontal="center" vertical="center"/>
    </xf>
    <xf numFmtId="0" fontId="11" fillId="3" borderId="13" xfId="1" applyFont="1" applyFill="1" applyBorder="1" applyAlignment="1">
      <alignment horizontal="center" vertical="center"/>
    </xf>
    <xf numFmtId="0" fontId="5" fillId="2" borderId="6" xfId="1" applyFont="1" applyFill="1" applyBorder="1" applyAlignment="1">
      <alignment vertical="center" wrapText="1"/>
    </xf>
    <xf numFmtId="165" fontId="4" fillId="0" borderId="6" xfId="2" applyNumberFormat="1" applyFont="1" applyFill="1" applyBorder="1" applyAlignment="1">
      <alignment vertical="center" wrapText="1"/>
    </xf>
    <xf numFmtId="0" fontId="8" fillId="2" borderId="6" xfId="3" applyFont="1" applyFill="1" applyBorder="1" applyAlignment="1">
      <alignment vertical="center" wrapText="1"/>
    </xf>
    <xf numFmtId="164" fontId="7" fillId="2" borderId="6" xfId="2" applyFont="1" applyFill="1" applyBorder="1" applyAlignment="1">
      <alignment horizontal="center" vertical="center" wrapText="1"/>
    </xf>
    <xf numFmtId="165" fontId="4" fillId="0" borderId="6" xfId="2" applyNumberFormat="1" applyFont="1" applyFill="1" applyBorder="1" applyAlignment="1">
      <alignment horizontal="center" vertical="center" wrapText="1"/>
    </xf>
    <xf numFmtId="165" fontId="6" fillId="0" borderId="6" xfId="2" applyNumberFormat="1" applyFont="1" applyFill="1" applyBorder="1" applyAlignment="1">
      <alignment vertical="center" wrapText="1"/>
    </xf>
    <xf numFmtId="0" fontId="4" fillId="2" borderId="6" xfId="1" applyFont="1" applyFill="1" applyBorder="1" applyAlignment="1">
      <alignment vertical="center"/>
    </xf>
    <xf numFmtId="0" fontId="9" fillId="2" borderId="6" xfId="1" applyFont="1" applyFill="1" applyBorder="1" applyAlignment="1">
      <alignment horizontal="left" vertical="center" wrapText="1"/>
    </xf>
    <xf numFmtId="165" fontId="6" fillId="0" borderId="6" xfId="2" applyNumberFormat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left" vertical="center"/>
    </xf>
    <xf numFmtId="165" fontId="4" fillId="0" borderId="6" xfId="2" applyNumberFormat="1" applyFont="1" applyFill="1" applyBorder="1" applyAlignment="1">
      <alignment horizontal="left" vertical="center" wrapText="1"/>
    </xf>
    <xf numFmtId="165" fontId="5" fillId="0" borderId="6" xfId="2" applyNumberFormat="1" applyFont="1" applyFill="1" applyBorder="1" applyAlignment="1">
      <alignment horizontal="left" vertical="center" wrapText="1"/>
    </xf>
    <xf numFmtId="0" fontId="10" fillId="4" borderId="8" xfId="1" applyFont="1" applyFill="1" applyBorder="1" applyAlignment="1">
      <alignment horizontal="center" vertical="center" wrapText="1"/>
    </xf>
    <xf numFmtId="0" fontId="10" fillId="4" borderId="9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5" fillId="3" borderId="11" xfId="1" applyFont="1" applyFill="1" applyBorder="1" applyAlignment="1">
      <alignment horizontal="center" vertical="center" wrapText="1"/>
    </xf>
    <xf numFmtId="0" fontId="5" fillId="3" borderId="12" xfId="1" applyFont="1" applyFill="1" applyBorder="1" applyAlignment="1">
      <alignment horizontal="center" vertical="center" wrapText="1"/>
    </xf>
    <xf numFmtId="0" fontId="10" fillId="4" borderId="7" xfId="1" applyFont="1" applyFill="1" applyBorder="1" applyAlignment="1">
      <alignment horizontal="center" vertical="center" wrapText="1"/>
    </xf>
    <xf numFmtId="0" fontId="10" fillId="4" borderId="1" xfId="1" applyFont="1" applyFill="1" applyBorder="1" applyAlignment="1">
      <alignment horizontal="center" vertical="center" wrapText="1"/>
    </xf>
  </cellXfs>
  <cellStyles count="7">
    <cellStyle name="Comma 10" xfId="4"/>
    <cellStyle name="Comma 2 3" xfId="2"/>
    <cellStyle name="Normal" xfId="0" builtinId="0"/>
    <cellStyle name="Normal 10" xfId="1"/>
    <cellStyle name="Normal 2 3" xfId="6"/>
    <cellStyle name="Normal 5 2 2" xfId="3"/>
    <cellStyle name="Normal 6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638175</xdr:colOff>
      <xdr:row>11</xdr:row>
      <xdr:rowOff>0</xdr:rowOff>
    </xdr:from>
    <xdr:ext cx="1210056" cy="4330"/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47" name="Picture 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11</xdr:row>
      <xdr:rowOff>0</xdr:rowOff>
    </xdr:from>
    <xdr:ext cx="304800" cy="307274"/>
    <xdr:sp macro="" textlink="">
      <xdr:nvSpPr>
        <xdr:cNvPr id="48" name="AutoShape 2" descr="Related image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49" name="AutoShape 2" descr="Related image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50" name="AutoShape 2" descr="Related image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51" name="AutoShape 2" descr="Related image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52" name="AutoShape 2" descr="Related image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58" name="AutoShape 2" descr="Related image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59" name="AutoShape 2" descr="Related image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60" name="AutoShape 2" descr="Related image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638175</xdr:colOff>
      <xdr:row>11</xdr:row>
      <xdr:rowOff>0</xdr:rowOff>
    </xdr:from>
    <xdr:ext cx="1210056" cy="4330"/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62" name="Picture 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63" name="Picture 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638175</xdr:colOff>
      <xdr:row>11</xdr:row>
      <xdr:rowOff>0</xdr:rowOff>
    </xdr:from>
    <xdr:ext cx="1210056" cy="4330"/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65" name="Picture 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66" name="AutoShape 2" descr="Related image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67" name="AutoShape 2" descr="Related image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69" name="AutoShape 2" descr="Related image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70" name="AutoShape 2" descr="Related image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71" name="AutoShape 2" descr="Related image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72" name="AutoShape 2" descr="Related image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73" name="AutoShape 2" descr="Related image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74" name="AutoShape 2" descr="Related image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75" name="Picture 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76" name="Picture 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77" name="Picture 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78" name="AutoShape 2" descr="Related image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79" name="AutoShape 2" descr="Related image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80" name="AutoShape 2" descr="Related image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81" name="AutoShape 2" descr="Related image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82" name="AutoShape 2" descr="Related image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638175</xdr:colOff>
      <xdr:row>11</xdr:row>
      <xdr:rowOff>0</xdr:rowOff>
    </xdr:from>
    <xdr:ext cx="1210056" cy="4330"/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85" name="Picture 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638175</xdr:colOff>
      <xdr:row>11</xdr:row>
      <xdr:rowOff>0</xdr:rowOff>
    </xdr:from>
    <xdr:ext cx="1210056" cy="4330"/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87" name="Picture 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88" name="Picture 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89" name="AutoShape 2" descr="Related image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90" name="AutoShape 2" descr="Related image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91" name="AutoShape 2" descr="Related image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92" name="AutoShape 2" descr="Related image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93" name="AutoShape 2" descr="Related image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94" name="AutoShape 2" descr="Related image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95" name="Picture 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96" name="AutoShape 2" descr="Related image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97" name="AutoShape 2" descr="Related image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98" name="AutoShape 2" descr="Related image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99" name="AutoShape 2" descr="Related image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00" name="AutoShape 2" descr="Related image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01" name="AutoShape 2" descr="Related image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638175</xdr:colOff>
      <xdr:row>11</xdr:row>
      <xdr:rowOff>0</xdr:rowOff>
    </xdr:from>
    <xdr:ext cx="1210056" cy="4330"/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103" name="Picture 1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638175</xdr:colOff>
      <xdr:row>11</xdr:row>
      <xdr:rowOff>0</xdr:rowOff>
    </xdr:from>
    <xdr:ext cx="1210056" cy="4330"/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105" name="Picture 1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106" name="Picture 1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107" name="Picture 1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108" name="Picture 1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09" name="AutoShape 2" descr="Related image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10" name="AutoShape 2" descr="Related image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11" name="AutoShape 2" descr="Related image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12" name="AutoShape 2" descr="Related image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638175</xdr:colOff>
      <xdr:row>11</xdr:row>
      <xdr:rowOff>0</xdr:rowOff>
    </xdr:from>
    <xdr:ext cx="1210056" cy="4330"/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114" name="Picture 1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15" name="AutoShape 2" descr="Related image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16" name="AutoShape 2" descr="Related image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17" name="AutoShape 2" descr="Related image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118" name="Picture 1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19" name="AutoShape 2" descr="Related image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20" name="AutoShape 2" descr="Related image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21" name="AutoShape 2" descr="Related image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22" name="AutoShape 2" descr="Related image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23" name="AutoShape 2" descr="Related image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24" name="AutoShape 2" descr="Related image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125" name="Picture 1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26" name="AutoShape 2" descr="Related image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27" name="AutoShape 2" descr="Related image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28" name="AutoShape 2" descr="Related image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29" name="AutoShape 2" descr="Related image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30" name="AutoShape 2" descr="Related image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31" name="AutoShape 2" descr="Related image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132" name="Picture 1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33" name="AutoShape 2" descr="Related image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34" name="AutoShape 2" descr="Related image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35" name="AutoShape 2" descr="Related image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36" name="AutoShape 2" descr="Related image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137" name="AutoShape 2" descr="Related image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638175</xdr:colOff>
      <xdr:row>11</xdr:row>
      <xdr:rowOff>0</xdr:rowOff>
    </xdr:from>
    <xdr:ext cx="1210056" cy="4330"/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140" name="Picture 1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5</xdr:col>
      <xdr:colOff>638175</xdr:colOff>
      <xdr:row>11</xdr:row>
      <xdr:rowOff>0</xdr:rowOff>
    </xdr:from>
    <xdr:ext cx="1210056" cy="4330"/>
    <xdr:pic>
      <xdr:nvPicPr>
        <xdr:cNvPr id="141" name="Picture 140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1250157</xdr:colOff>
      <xdr:row>11</xdr:row>
      <xdr:rowOff>0</xdr:rowOff>
    </xdr:from>
    <xdr:ext cx="1294804" cy="2957"/>
    <xdr:pic>
      <xdr:nvPicPr>
        <xdr:cNvPr id="142" name="Picture 1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twoCellAnchor editAs="oneCell">
    <xdr:from>
      <xdr:col>4</xdr:col>
      <xdr:colOff>34398</xdr:colOff>
      <xdr:row>5</xdr:row>
      <xdr:rowOff>24497</xdr:rowOff>
    </xdr:from>
    <xdr:to>
      <xdr:col>4</xdr:col>
      <xdr:colOff>2282907</xdr:colOff>
      <xdr:row>5</xdr:row>
      <xdr:rowOff>1050342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52479" y="1242811"/>
          <a:ext cx="2248509" cy="1025845"/>
        </a:xfrm>
        <a:prstGeom prst="rect">
          <a:avLst/>
        </a:prstGeom>
      </xdr:spPr>
    </xdr:pic>
    <xdr:clientData/>
  </xdr:twoCellAnchor>
  <xdr:twoCellAnchor editAs="oneCell">
    <xdr:from>
      <xdr:col>3</xdr:col>
      <xdr:colOff>1129710</xdr:colOff>
      <xdr:row>17</xdr:row>
      <xdr:rowOff>33227</xdr:rowOff>
    </xdr:from>
    <xdr:to>
      <xdr:col>3</xdr:col>
      <xdr:colOff>1605960</xdr:colOff>
      <xdr:row>17</xdr:row>
      <xdr:rowOff>1414768</xdr:rowOff>
    </xdr:to>
    <xdr:pic>
      <xdr:nvPicPr>
        <xdr:cNvPr id="138" name="Picture 13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81657"/>
        <a:stretch/>
      </xdr:blipFill>
      <xdr:spPr>
        <a:xfrm>
          <a:off x="6733954" y="6180175"/>
          <a:ext cx="476250" cy="13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226220</xdr:colOff>
      <xdr:row>19</xdr:row>
      <xdr:rowOff>130969</xdr:rowOff>
    </xdr:from>
    <xdr:to>
      <xdr:col>3</xdr:col>
      <xdr:colOff>2940844</xdr:colOff>
      <xdr:row>19</xdr:row>
      <xdr:rowOff>2649639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22158" y="7512844"/>
          <a:ext cx="2714624" cy="25186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topLeftCell="A22" workbookViewId="0">
      <selection activeCell="F41" sqref="F41"/>
    </sheetView>
  </sheetViews>
  <sheetFormatPr defaultRowHeight="15" x14ac:dyDescent="0.25"/>
  <cols>
    <col min="1" max="1" width="9.140625" style="31"/>
    <col min="2" max="2" width="21.140625" customWidth="1"/>
  </cols>
  <sheetData>
    <row r="1" spans="1:9" ht="45.75" customHeight="1" x14ac:dyDescent="0.25">
      <c r="A1" s="61" t="s">
        <v>28</v>
      </c>
      <c r="B1" s="62"/>
      <c r="C1" s="62"/>
      <c r="D1" s="62"/>
    </row>
    <row r="2" spans="1:9" x14ac:dyDescent="0.25">
      <c r="A2" s="32"/>
      <c r="B2" s="33"/>
      <c r="C2" s="34" t="s">
        <v>18</v>
      </c>
      <c r="D2" s="34" t="s">
        <v>19</v>
      </c>
      <c r="E2" s="34" t="s">
        <v>20</v>
      </c>
      <c r="F2" s="34"/>
      <c r="G2" s="34"/>
      <c r="H2" s="34" t="s">
        <v>21</v>
      </c>
      <c r="I2" s="34" t="s">
        <v>22</v>
      </c>
    </row>
    <row r="3" spans="1:9" ht="36" x14ac:dyDescent="0.25">
      <c r="A3" s="35">
        <v>1</v>
      </c>
      <c r="B3" s="33" t="s">
        <v>26</v>
      </c>
      <c r="C3" s="33">
        <v>2.23</v>
      </c>
      <c r="D3" s="33">
        <v>0.48</v>
      </c>
      <c r="E3" s="33"/>
      <c r="F3" s="36">
        <f>(C3*D3)</f>
        <v>1.0704</v>
      </c>
      <c r="G3" s="36"/>
      <c r="H3" s="33" t="s">
        <v>24</v>
      </c>
      <c r="I3" s="63"/>
    </row>
    <row r="4" spans="1:9" ht="36" x14ac:dyDescent="0.25">
      <c r="A4" s="32"/>
      <c r="B4" s="33"/>
      <c r="C4" s="33">
        <v>1.45</v>
      </c>
      <c r="D4" s="33">
        <v>0.65</v>
      </c>
      <c r="E4" s="33"/>
      <c r="F4" s="36">
        <f t="shared" ref="F4" si="0">(C4*D4)</f>
        <v>0.9425</v>
      </c>
      <c r="G4" s="36"/>
      <c r="H4" s="33" t="s">
        <v>25</v>
      </c>
      <c r="I4" s="63"/>
    </row>
    <row r="5" spans="1:9" x14ac:dyDescent="0.25">
      <c r="A5" s="32"/>
      <c r="B5" s="11"/>
      <c r="C5" s="11"/>
      <c r="D5" s="11"/>
      <c r="E5" s="11"/>
      <c r="F5" s="37">
        <f>SUM(F3:F4)</f>
        <v>2.0129000000000001</v>
      </c>
      <c r="G5" s="37">
        <f>F5*1.1</f>
        <v>2.2141900000000003</v>
      </c>
      <c r="H5" s="11"/>
      <c r="I5" s="11"/>
    </row>
    <row r="6" spans="1:9" x14ac:dyDescent="0.25">
      <c r="A6" s="32"/>
      <c r="B6" s="11"/>
      <c r="C6" s="11"/>
      <c r="D6" s="11"/>
      <c r="E6" s="11"/>
      <c r="F6" s="38"/>
      <c r="G6" s="38"/>
      <c r="H6" s="41"/>
      <c r="I6" s="11"/>
    </row>
    <row r="7" spans="1:9" ht="24" x14ac:dyDescent="0.25">
      <c r="A7" s="35">
        <v>2</v>
      </c>
      <c r="B7" s="33" t="s">
        <v>13</v>
      </c>
      <c r="C7" s="33">
        <v>1.9</v>
      </c>
      <c r="D7" s="33">
        <v>1.26</v>
      </c>
      <c r="E7" s="11"/>
      <c r="F7" s="36">
        <f>(C7*D7)</f>
        <v>2.3939999999999997</v>
      </c>
      <c r="G7" s="36"/>
      <c r="H7" s="33"/>
      <c r="I7" s="33"/>
    </row>
    <row r="8" spans="1:9" x14ac:dyDescent="0.25">
      <c r="A8" s="32"/>
      <c r="B8" s="11"/>
      <c r="C8" s="33">
        <v>1.45</v>
      </c>
      <c r="D8" s="33">
        <v>1.26</v>
      </c>
      <c r="E8" s="11"/>
      <c r="F8" s="36">
        <f>(C8*D8)</f>
        <v>1.827</v>
      </c>
      <c r="G8" s="36"/>
      <c r="H8" s="33"/>
      <c r="I8" s="33"/>
    </row>
    <row r="9" spans="1:9" x14ac:dyDescent="0.25">
      <c r="A9" s="32"/>
      <c r="B9" s="11"/>
      <c r="C9" s="33"/>
      <c r="D9" s="33"/>
      <c r="E9" s="11"/>
      <c r="F9" s="37">
        <f>SUM(F7:F8)</f>
        <v>4.2210000000000001</v>
      </c>
      <c r="G9" s="37">
        <f>F9*1.1</f>
        <v>4.6431000000000004</v>
      </c>
      <c r="H9" s="11"/>
      <c r="I9" s="11"/>
    </row>
    <row r="10" spans="1:9" x14ac:dyDescent="0.25">
      <c r="A10" s="32"/>
      <c r="B10" s="11"/>
      <c r="C10" s="11"/>
      <c r="D10" s="11"/>
      <c r="E10" s="11"/>
      <c r="F10" s="38"/>
      <c r="G10" s="38"/>
      <c r="H10" s="11"/>
      <c r="I10" s="11"/>
    </row>
    <row r="11" spans="1:9" ht="48" x14ac:dyDescent="0.25">
      <c r="A11" s="35">
        <v>3</v>
      </c>
      <c r="B11" s="33" t="s">
        <v>29</v>
      </c>
      <c r="C11" s="11"/>
      <c r="D11" s="11"/>
      <c r="E11" s="11"/>
      <c r="F11" s="11"/>
      <c r="G11" s="11">
        <v>3</v>
      </c>
      <c r="H11" s="11"/>
      <c r="I11" s="11"/>
    </row>
    <row r="12" spans="1:9" x14ac:dyDescent="0.25">
      <c r="A12" s="32"/>
      <c r="B12" s="11"/>
      <c r="C12" s="11"/>
      <c r="D12" s="11"/>
      <c r="E12" s="11"/>
      <c r="F12" s="11"/>
      <c r="G12" s="11"/>
      <c r="H12" s="11"/>
      <c r="I12" s="11"/>
    </row>
    <row r="13" spans="1:9" ht="24" x14ac:dyDescent="0.25">
      <c r="A13" s="35">
        <v>4</v>
      </c>
      <c r="B13" s="33" t="s">
        <v>17</v>
      </c>
      <c r="C13" s="33">
        <v>2.23</v>
      </c>
      <c r="D13" s="33">
        <v>0.1</v>
      </c>
      <c r="E13" s="11"/>
      <c r="F13" s="36">
        <f>(C13*D13)</f>
        <v>0.223</v>
      </c>
      <c r="G13" s="36"/>
      <c r="H13" s="11"/>
      <c r="I13" s="33"/>
    </row>
    <row r="14" spans="1:9" x14ac:dyDescent="0.25">
      <c r="A14" s="32"/>
      <c r="B14" s="11"/>
      <c r="C14" s="11"/>
      <c r="D14" s="11"/>
      <c r="E14" s="11"/>
      <c r="F14" s="37">
        <f>SUM(F13:F13)</f>
        <v>0.223</v>
      </c>
      <c r="G14" s="37">
        <f>F14*1.1</f>
        <v>0.24530000000000002</v>
      </c>
      <c r="H14" s="11"/>
      <c r="I14" s="11"/>
    </row>
    <row r="15" spans="1:9" x14ac:dyDescent="0.25">
      <c r="A15" s="32"/>
      <c r="B15" s="11"/>
      <c r="C15" s="11"/>
      <c r="D15" s="11"/>
      <c r="E15" s="11"/>
      <c r="F15" s="38"/>
      <c r="G15" s="38"/>
      <c r="H15" s="11"/>
      <c r="I15" s="11"/>
    </row>
    <row r="16" spans="1:9" ht="24" x14ac:dyDescent="0.25">
      <c r="A16" s="35">
        <v>5</v>
      </c>
      <c r="B16" s="33" t="s">
        <v>39</v>
      </c>
      <c r="C16" s="36">
        <v>1.02</v>
      </c>
      <c r="D16" s="36">
        <v>0.22800000000000001</v>
      </c>
      <c r="E16" s="36"/>
      <c r="F16" s="36">
        <f>(C16*D16)</f>
        <v>0.23256000000000002</v>
      </c>
      <c r="G16" s="36"/>
      <c r="H16" s="11"/>
      <c r="I16" s="33"/>
    </row>
    <row r="17" spans="1:9" x14ac:dyDescent="0.25">
      <c r="A17" s="40"/>
      <c r="B17" s="44" t="s">
        <v>38</v>
      </c>
      <c r="C17" s="36">
        <v>1.5</v>
      </c>
      <c r="D17" s="36">
        <v>0.127</v>
      </c>
      <c r="E17" s="36"/>
      <c r="F17" s="36">
        <f>(C17*D17)</f>
        <v>0.1905</v>
      </c>
      <c r="G17" s="36"/>
      <c r="H17" s="11"/>
      <c r="I17" s="33"/>
    </row>
    <row r="18" spans="1:9" x14ac:dyDescent="0.25">
      <c r="A18" s="32"/>
      <c r="B18" s="11"/>
      <c r="C18" s="11"/>
      <c r="D18" s="11"/>
      <c r="E18" s="11"/>
      <c r="F18" s="37">
        <f>SUM(F16:F17)</f>
        <v>0.42305999999999999</v>
      </c>
      <c r="G18" s="37">
        <f>F18*1.1</f>
        <v>0.465366</v>
      </c>
      <c r="H18" s="11"/>
      <c r="I18" s="11"/>
    </row>
    <row r="19" spans="1:9" x14ac:dyDescent="0.25">
      <c r="A19" s="32"/>
      <c r="B19" s="11"/>
      <c r="C19" s="11"/>
      <c r="D19" s="11"/>
      <c r="E19" s="11"/>
      <c r="F19" s="11"/>
      <c r="G19" s="11"/>
      <c r="H19" s="11"/>
      <c r="I19" s="11"/>
    </row>
    <row r="20" spans="1:9" x14ac:dyDescent="0.25">
      <c r="A20" s="35">
        <v>6</v>
      </c>
      <c r="B20" s="33" t="s">
        <v>40</v>
      </c>
      <c r="C20" s="11">
        <v>1.9</v>
      </c>
      <c r="D20" s="11">
        <v>2</v>
      </c>
      <c r="E20" s="11"/>
      <c r="F20" s="36">
        <f>(C20*D20)</f>
        <v>3.8</v>
      </c>
      <c r="G20" s="36"/>
      <c r="H20" s="11"/>
      <c r="I20" s="33"/>
    </row>
    <row r="21" spans="1:9" x14ac:dyDescent="0.25">
      <c r="A21" s="32"/>
      <c r="B21" s="11"/>
      <c r="C21" s="11"/>
      <c r="D21" s="11"/>
      <c r="E21" s="11"/>
      <c r="F21" s="37">
        <f>SUM(F20:F20)</f>
        <v>3.8</v>
      </c>
      <c r="G21" s="37">
        <f>F21*1.1</f>
        <v>4.18</v>
      </c>
      <c r="H21" s="11"/>
      <c r="I21" s="11"/>
    </row>
    <row r="22" spans="1:9" x14ac:dyDescent="0.25">
      <c r="A22" s="32"/>
      <c r="B22" s="11"/>
      <c r="C22" s="11"/>
      <c r="D22" s="11"/>
      <c r="E22" s="11"/>
      <c r="F22" s="11"/>
      <c r="G22" s="11"/>
      <c r="H22" s="11"/>
      <c r="I22" s="11"/>
    </row>
    <row r="23" spans="1:9" x14ac:dyDescent="0.25">
      <c r="A23" s="35">
        <v>7</v>
      </c>
      <c r="B23" s="33" t="s">
        <v>14</v>
      </c>
      <c r="C23" s="11"/>
      <c r="D23" s="11"/>
      <c r="E23" s="11"/>
      <c r="F23" s="36"/>
      <c r="G23" s="37">
        <v>5</v>
      </c>
      <c r="H23" s="11"/>
      <c r="I23" s="33"/>
    </row>
    <row r="24" spans="1:9" x14ac:dyDescent="0.25">
      <c r="A24" s="32"/>
      <c r="B24" s="11"/>
      <c r="C24" s="11"/>
      <c r="D24" s="11"/>
      <c r="E24" s="11"/>
      <c r="F24" s="11"/>
      <c r="G24" s="11"/>
      <c r="H24" s="11"/>
      <c r="I24" s="11"/>
    </row>
    <row r="25" spans="1:9" ht="36" x14ac:dyDescent="0.25">
      <c r="A25" s="35">
        <v>8</v>
      </c>
      <c r="B25" s="33" t="s">
        <v>16</v>
      </c>
      <c r="C25" s="33">
        <v>2.23</v>
      </c>
      <c r="D25" s="33">
        <v>1.02</v>
      </c>
      <c r="E25" s="36"/>
      <c r="F25" s="36">
        <f>(C25*D25)</f>
        <v>2.2746</v>
      </c>
      <c r="G25" s="38"/>
      <c r="H25" s="33" t="s">
        <v>34</v>
      </c>
      <c r="I25" s="33"/>
    </row>
    <row r="26" spans="1:9" x14ac:dyDescent="0.25">
      <c r="A26" s="39"/>
      <c r="B26" s="33"/>
      <c r="C26" s="33">
        <v>0.87</v>
      </c>
      <c r="D26" s="33">
        <v>0.55000000000000004</v>
      </c>
      <c r="E26" s="11"/>
      <c r="F26" s="36">
        <f>(C26*D26)</f>
        <v>0.47850000000000004</v>
      </c>
      <c r="G26" s="36"/>
      <c r="H26" s="33" t="s">
        <v>35</v>
      </c>
      <c r="I26" s="33"/>
    </row>
    <row r="27" spans="1:9" x14ac:dyDescent="0.25">
      <c r="A27" s="40"/>
      <c r="B27" s="33"/>
      <c r="C27" s="33">
        <v>0.87</v>
      </c>
      <c r="D27" s="33">
        <v>0.55000000000000004</v>
      </c>
      <c r="E27" s="11"/>
      <c r="F27" s="36">
        <f>(C27*D27)</f>
        <v>0.47850000000000004</v>
      </c>
      <c r="G27" s="36"/>
      <c r="H27" s="33"/>
      <c r="I27" s="33"/>
    </row>
    <row r="28" spans="1:9" x14ac:dyDescent="0.25">
      <c r="A28" s="40"/>
      <c r="B28" s="33"/>
      <c r="C28" s="33">
        <v>0.9</v>
      </c>
      <c r="D28" s="33">
        <v>0.24</v>
      </c>
      <c r="E28" s="11"/>
      <c r="F28" s="36">
        <f>(C28*D28)</f>
        <v>0.216</v>
      </c>
      <c r="G28" s="36"/>
      <c r="H28" s="33"/>
      <c r="I28" s="33"/>
    </row>
    <row r="29" spans="1:9" x14ac:dyDescent="0.25">
      <c r="A29" s="40"/>
      <c r="B29" s="33"/>
      <c r="C29" s="33"/>
      <c r="D29" s="33"/>
      <c r="E29" s="36"/>
      <c r="F29" s="36">
        <f>SUM(F25:F28)</f>
        <v>3.4476</v>
      </c>
      <c r="G29" s="37">
        <f>F29*1.1</f>
        <v>3.7923600000000004</v>
      </c>
      <c r="H29" s="33"/>
      <c r="I29" s="33"/>
    </row>
    <row r="30" spans="1:9" x14ac:dyDescent="0.25">
      <c r="A30" s="40"/>
      <c r="B30" s="33"/>
      <c r="C30" s="33"/>
      <c r="D30" s="33"/>
      <c r="E30" s="36"/>
      <c r="F30" s="36"/>
      <c r="G30" s="36"/>
      <c r="H30" s="33"/>
      <c r="I30" s="33"/>
    </row>
    <row r="31" spans="1:9" x14ac:dyDescent="0.25">
      <c r="A31" s="40">
        <v>9</v>
      </c>
      <c r="B31" s="33" t="s">
        <v>27</v>
      </c>
      <c r="C31" s="33"/>
      <c r="D31" s="33"/>
      <c r="E31" s="36"/>
      <c r="F31" s="36"/>
      <c r="G31" s="37">
        <v>5</v>
      </c>
      <c r="H31" s="33"/>
      <c r="I31" s="33"/>
    </row>
    <row r="32" spans="1:9" x14ac:dyDescent="0.25">
      <c r="A32" s="32"/>
      <c r="B32" s="11"/>
      <c r="C32" s="36"/>
      <c r="D32" s="36"/>
      <c r="E32" s="36"/>
      <c r="F32" s="36"/>
      <c r="G32" s="36"/>
      <c r="H32" s="33"/>
      <c r="I32" s="33"/>
    </row>
    <row r="33" spans="1:9" ht="36" x14ac:dyDescent="0.25">
      <c r="A33" s="40">
        <v>10</v>
      </c>
      <c r="B33" s="33" t="s">
        <v>30</v>
      </c>
      <c r="C33" s="36">
        <v>2.98</v>
      </c>
      <c r="D33" s="36">
        <v>0.65</v>
      </c>
      <c r="E33" s="36"/>
      <c r="F33" s="36">
        <f>(C33*D33)</f>
        <v>1.9370000000000001</v>
      </c>
      <c r="G33" s="36"/>
      <c r="H33" s="33"/>
      <c r="I33" s="33"/>
    </row>
    <row r="34" spans="1:9" x14ac:dyDescent="0.25">
      <c r="A34" s="32"/>
      <c r="B34" s="11"/>
      <c r="C34" s="36">
        <v>2.98</v>
      </c>
      <c r="D34" s="36">
        <v>0.25</v>
      </c>
      <c r="E34" s="36"/>
      <c r="F34" s="36">
        <f>(C34*D34)</f>
        <v>0.745</v>
      </c>
      <c r="G34" s="36"/>
      <c r="H34" s="33"/>
      <c r="I34" s="33"/>
    </row>
    <row r="35" spans="1:9" x14ac:dyDescent="0.25">
      <c r="A35" s="32"/>
      <c r="B35" s="11"/>
      <c r="C35" s="36"/>
      <c r="D35" s="36"/>
      <c r="E35" s="36"/>
      <c r="F35" s="36">
        <f>SUM(F33:F34)</f>
        <v>2.6819999999999999</v>
      </c>
      <c r="G35" s="37">
        <f>F35*1.1</f>
        <v>2.9502000000000002</v>
      </c>
      <c r="H35" s="33"/>
      <c r="I35" s="33"/>
    </row>
    <row r="36" spans="1:9" x14ac:dyDescent="0.25">
      <c r="A36" s="32"/>
      <c r="B36" s="11"/>
      <c r="C36" s="36"/>
      <c r="D36" s="36"/>
      <c r="E36" s="36"/>
      <c r="F36" s="36"/>
      <c r="G36" s="36"/>
      <c r="H36" s="33"/>
      <c r="I36" s="33"/>
    </row>
    <row r="37" spans="1:9" ht="24" x14ac:dyDescent="0.25">
      <c r="A37" s="40">
        <v>11</v>
      </c>
      <c r="B37" s="33" t="s">
        <v>32</v>
      </c>
      <c r="C37" s="36">
        <v>1</v>
      </c>
      <c r="D37" s="36">
        <v>0.35</v>
      </c>
      <c r="E37" s="36"/>
      <c r="F37" s="36">
        <f>(C37*D37)</f>
        <v>0.35</v>
      </c>
      <c r="G37" s="42"/>
      <c r="H37" s="11"/>
      <c r="I37" s="11"/>
    </row>
    <row r="38" spans="1:9" x14ac:dyDescent="0.25">
      <c r="A38" s="43"/>
      <c r="B38" s="33"/>
      <c r="C38" s="36">
        <v>1.5</v>
      </c>
      <c r="D38" s="36">
        <v>0.35</v>
      </c>
      <c r="E38" s="36"/>
      <c r="F38" s="36">
        <f>(C38*D38)</f>
        <v>0.52499999999999991</v>
      </c>
      <c r="G38" s="42"/>
      <c r="H38" s="11"/>
      <c r="I38" s="11"/>
    </row>
    <row r="39" spans="1:9" x14ac:dyDescent="0.25">
      <c r="A39" s="43"/>
      <c r="B39" s="33"/>
      <c r="C39" s="36"/>
      <c r="D39" s="36"/>
      <c r="E39" s="36"/>
      <c r="F39" s="36">
        <f>SUM(F37+F38)</f>
        <v>0.87499999999999989</v>
      </c>
      <c r="G39" s="37">
        <f>F39*1.1</f>
        <v>0.96249999999999991</v>
      </c>
      <c r="H39" s="11"/>
      <c r="I39" s="11"/>
    </row>
    <row r="40" spans="1:9" x14ac:dyDescent="0.25">
      <c r="A40" s="32"/>
      <c r="B40" s="11"/>
      <c r="C40" s="11"/>
      <c r="D40" s="11"/>
      <c r="E40" s="11"/>
      <c r="F40" s="11"/>
      <c r="G40" s="11"/>
      <c r="H40" s="11"/>
      <c r="I40" s="11"/>
    </row>
    <row r="41" spans="1:9" ht="24.75" customHeight="1" x14ac:dyDescent="0.25">
      <c r="A41" s="40">
        <v>12</v>
      </c>
      <c r="B41" s="33" t="s">
        <v>31</v>
      </c>
      <c r="C41" s="11"/>
      <c r="D41" s="11"/>
      <c r="E41" s="11"/>
      <c r="F41" s="36">
        <v>1.51</v>
      </c>
      <c r="G41" s="37">
        <f>F41*1.1</f>
        <v>1.6610000000000003</v>
      </c>
      <c r="H41" s="11"/>
      <c r="I41" s="11"/>
    </row>
  </sheetData>
  <mergeCells count="2">
    <mergeCell ref="A1:D1"/>
    <mergeCell ref="I3:I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tabSelected="1" zoomScale="80" zoomScaleNormal="80" workbookViewId="0">
      <pane ySplit="4" topLeftCell="A5" activePane="bottomLeft" state="frozen"/>
      <selection pane="bottomLeft" activeCell="C10" sqref="C10"/>
    </sheetView>
  </sheetViews>
  <sheetFormatPr defaultColWidth="9.140625" defaultRowHeight="15" x14ac:dyDescent="0.25"/>
  <cols>
    <col min="1" max="1" width="9.140625" style="10" customWidth="1"/>
    <col min="2" max="2" width="29.85546875" style="10" bestFit="1" customWidth="1"/>
    <col min="3" max="3" width="45" style="19" customWidth="1"/>
    <col min="4" max="4" width="46" style="19" customWidth="1"/>
    <col min="5" max="5" width="35" style="10" customWidth="1"/>
    <col min="6" max="6" width="14.5703125" style="10" customWidth="1"/>
    <col min="7" max="8" width="9.140625" style="23"/>
    <col min="9" max="16384" width="9.140625" style="10"/>
  </cols>
  <sheetData>
    <row r="1" spans="1:11" ht="33" customHeight="1" x14ac:dyDescent="0.25">
      <c r="A1" s="66" t="s">
        <v>23</v>
      </c>
      <c r="B1" s="67"/>
      <c r="C1" s="67"/>
      <c r="D1" s="26"/>
      <c r="E1" s="13"/>
      <c r="F1" s="13"/>
      <c r="G1" s="25"/>
      <c r="H1" s="25"/>
      <c r="I1" s="13"/>
      <c r="J1" s="13"/>
      <c r="K1" s="14"/>
    </row>
    <row r="2" spans="1:11" x14ac:dyDescent="0.25">
      <c r="A2" s="15"/>
      <c r="B2" s="15"/>
      <c r="C2" s="17"/>
      <c r="D2" s="17"/>
      <c r="E2" s="15"/>
      <c r="F2" s="15"/>
      <c r="G2" s="9"/>
      <c r="H2" s="9"/>
      <c r="I2" s="9"/>
      <c r="J2" s="9"/>
      <c r="K2" s="1"/>
    </row>
    <row r="3" spans="1:11" x14ac:dyDescent="0.25">
      <c r="A3" s="6" t="s">
        <v>1</v>
      </c>
      <c r="B3" s="16" t="s">
        <v>2</v>
      </c>
      <c r="C3" s="18" t="s">
        <v>3</v>
      </c>
      <c r="D3" s="18" t="s">
        <v>12</v>
      </c>
      <c r="E3" s="6" t="s">
        <v>7</v>
      </c>
      <c r="F3" s="6" t="s">
        <v>4</v>
      </c>
      <c r="G3" s="7" t="s">
        <v>5</v>
      </c>
      <c r="H3" s="6" t="s">
        <v>6</v>
      </c>
      <c r="I3" s="6" t="s">
        <v>9</v>
      </c>
      <c r="J3" s="6" t="s">
        <v>10</v>
      </c>
      <c r="K3" s="2" t="s">
        <v>8</v>
      </c>
    </row>
    <row r="4" spans="1:11" x14ac:dyDescent="0.25">
      <c r="A4" s="5"/>
      <c r="B4" s="5"/>
      <c r="C4" s="4"/>
      <c r="D4" s="4"/>
      <c r="E4" s="5"/>
      <c r="F4" s="5"/>
      <c r="G4" s="8"/>
      <c r="H4" s="8"/>
      <c r="I4" s="8"/>
      <c r="J4" s="8"/>
      <c r="K4" s="3"/>
    </row>
    <row r="5" spans="1:11" ht="18" customHeight="1" x14ac:dyDescent="0.25">
      <c r="A5" s="64"/>
      <c r="B5" s="65"/>
      <c r="C5" s="45"/>
      <c r="D5" s="45"/>
      <c r="E5" s="46"/>
      <c r="F5" s="46"/>
      <c r="G5" s="47"/>
      <c r="H5" s="47"/>
      <c r="I5" s="46"/>
      <c r="J5" s="46"/>
      <c r="K5" s="48"/>
    </row>
    <row r="6" spans="1:11" ht="86.25" customHeight="1" x14ac:dyDescent="0.25">
      <c r="A6" s="29">
        <v>1</v>
      </c>
      <c r="B6" s="49" t="s">
        <v>26</v>
      </c>
      <c r="C6" s="21" t="s">
        <v>49</v>
      </c>
      <c r="D6" s="21" t="s">
        <v>33</v>
      </c>
      <c r="E6" s="50"/>
      <c r="F6" s="51"/>
      <c r="G6" s="52" t="s">
        <v>11</v>
      </c>
      <c r="H6" s="28">
        <f>Sheet1!G5</f>
        <v>2.2141900000000003</v>
      </c>
      <c r="I6" s="53"/>
      <c r="J6" s="53"/>
      <c r="K6" s="54"/>
    </row>
    <row r="7" spans="1:11" x14ac:dyDescent="0.25">
      <c r="A7" s="55"/>
      <c r="B7" s="49"/>
      <c r="C7" s="56"/>
      <c r="D7" s="56"/>
      <c r="E7" s="50"/>
      <c r="F7" s="51"/>
      <c r="G7" s="52"/>
      <c r="H7" s="28"/>
      <c r="I7" s="53"/>
      <c r="J7" s="53"/>
      <c r="K7" s="54"/>
    </row>
    <row r="8" spans="1:11" ht="70.5" customHeight="1" x14ac:dyDescent="0.25">
      <c r="A8" s="29">
        <v>2</v>
      </c>
      <c r="B8" s="49" t="s">
        <v>13</v>
      </c>
      <c r="C8" s="21" t="s">
        <v>50</v>
      </c>
      <c r="D8" s="21" t="s">
        <v>36</v>
      </c>
      <c r="E8" s="53"/>
      <c r="F8" s="40"/>
      <c r="G8" s="52" t="s">
        <v>11</v>
      </c>
      <c r="H8" s="28">
        <f>Sheet1!G9</f>
        <v>4.6431000000000004</v>
      </c>
      <c r="I8" s="53"/>
      <c r="J8" s="53"/>
      <c r="K8" s="57"/>
    </row>
    <row r="9" spans="1:11" x14ac:dyDescent="0.25">
      <c r="A9" s="55"/>
      <c r="B9" s="55"/>
      <c r="C9" s="58"/>
      <c r="D9" s="58"/>
      <c r="E9" s="55"/>
      <c r="F9" s="55"/>
      <c r="G9" s="20"/>
      <c r="H9" s="20"/>
      <c r="I9" s="55"/>
      <c r="J9" s="55"/>
      <c r="K9" s="55"/>
    </row>
    <row r="10" spans="1:11" ht="36" customHeight="1" x14ac:dyDescent="0.25">
      <c r="A10" s="29">
        <v>3</v>
      </c>
      <c r="B10" s="49" t="s">
        <v>17</v>
      </c>
      <c r="C10" s="21" t="s">
        <v>15</v>
      </c>
      <c r="D10" s="21" t="s">
        <v>37</v>
      </c>
      <c r="E10" s="53"/>
      <c r="F10" s="40"/>
      <c r="G10" s="52" t="s">
        <v>11</v>
      </c>
      <c r="H10" s="28">
        <f>Sheet1!G14</f>
        <v>0.24530000000000002</v>
      </c>
      <c r="I10" s="53"/>
      <c r="J10" s="53"/>
      <c r="K10" s="57" t="s">
        <v>0</v>
      </c>
    </row>
    <row r="11" spans="1:11" x14ac:dyDescent="0.25">
      <c r="A11" s="53"/>
      <c r="B11" s="53"/>
      <c r="C11" s="59"/>
      <c r="D11" s="59"/>
      <c r="E11" s="53"/>
      <c r="F11" s="53"/>
      <c r="G11" s="53"/>
      <c r="H11" s="53"/>
      <c r="I11" s="53"/>
      <c r="J11" s="53"/>
      <c r="K11" s="53"/>
    </row>
    <row r="12" spans="1:11" ht="24" x14ac:dyDescent="0.25">
      <c r="A12" s="29">
        <v>4</v>
      </c>
      <c r="B12" s="60" t="s">
        <v>41</v>
      </c>
      <c r="C12" s="21" t="s">
        <v>42</v>
      </c>
      <c r="D12" s="21"/>
      <c r="E12" s="20"/>
      <c r="F12" s="20"/>
      <c r="G12" s="20" t="s">
        <v>11</v>
      </c>
      <c r="H12" s="27">
        <f>Sheet1!G21</f>
        <v>4.18</v>
      </c>
      <c r="I12" s="20"/>
      <c r="J12" s="20"/>
      <c r="K12" s="20"/>
    </row>
    <row r="13" spans="1:11" x14ac:dyDescent="0.25">
      <c r="A13" s="12"/>
      <c r="B13" s="12"/>
      <c r="C13" s="22"/>
      <c r="D13" s="22"/>
      <c r="E13" s="12"/>
      <c r="F13" s="12"/>
      <c r="G13" s="24"/>
      <c r="H13" s="24"/>
      <c r="I13" s="12"/>
      <c r="J13" s="12"/>
      <c r="K13" s="12"/>
    </row>
    <row r="14" spans="1:11" ht="24" x14ac:dyDescent="0.25">
      <c r="A14" s="29">
        <v>5</v>
      </c>
      <c r="B14" s="30" t="s">
        <v>14</v>
      </c>
      <c r="C14" s="21" t="s">
        <v>43</v>
      </c>
      <c r="D14" s="21"/>
      <c r="E14" s="12"/>
      <c r="F14" s="12"/>
      <c r="G14" s="20" t="s">
        <v>11</v>
      </c>
      <c r="H14" s="28">
        <v>3</v>
      </c>
      <c r="I14" s="12"/>
      <c r="J14" s="12"/>
      <c r="K14" s="12"/>
    </row>
    <row r="15" spans="1:11" x14ac:dyDescent="0.25">
      <c r="A15" s="12"/>
      <c r="B15" s="12"/>
      <c r="C15" s="22"/>
      <c r="D15" s="22"/>
      <c r="E15" s="12"/>
      <c r="F15" s="12"/>
      <c r="G15" s="24"/>
      <c r="H15" s="24"/>
      <c r="I15" s="12"/>
      <c r="J15" s="12"/>
      <c r="K15" s="12"/>
    </row>
    <row r="16" spans="1:11" ht="24" x14ac:dyDescent="0.25">
      <c r="A16" s="29">
        <v>6</v>
      </c>
      <c r="B16" s="30" t="s">
        <v>44</v>
      </c>
      <c r="C16" s="21" t="s">
        <v>45</v>
      </c>
      <c r="D16" s="21"/>
      <c r="E16" s="12"/>
      <c r="F16" s="12"/>
      <c r="G16" s="20" t="s">
        <v>11</v>
      </c>
      <c r="H16" s="28">
        <f>Sheet1!G31</f>
        <v>5</v>
      </c>
      <c r="I16" s="12"/>
      <c r="J16" s="12"/>
      <c r="K16" s="12"/>
    </row>
    <row r="17" spans="1:11" x14ac:dyDescent="0.25">
      <c r="A17" s="12"/>
      <c r="B17" s="12"/>
      <c r="C17" s="22"/>
      <c r="D17" s="22"/>
      <c r="E17" s="12"/>
      <c r="F17" s="12"/>
      <c r="G17" s="24"/>
      <c r="H17" s="24"/>
      <c r="I17" s="12"/>
      <c r="J17" s="12"/>
      <c r="K17" s="12"/>
    </row>
    <row r="18" spans="1:11" ht="115.5" customHeight="1" x14ac:dyDescent="0.25">
      <c r="A18" s="29">
        <v>7</v>
      </c>
      <c r="B18" s="30" t="s">
        <v>46</v>
      </c>
      <c r="C18" s="21" t="s">
        <v>47</v>
      </c>
      <c r="D18" s="21"/>
      <c r="E18" s="12"/>
      <c r="F18" s="12"/>
      <c r="G18" s="20" t="s">
        <v>11</v>
      </c>
      <c r="H18" s="27">
        <f>Sheet1!G35</f>
        <v>2.9502000000000002</v>
      </c>
      <c r="I18" s="12"/>
      <c r="J18" s="12"/>
      <c r="K18" s="12"/>
    </row>
    <row r="19" spans="1:11" x14ac:dyDescent="0.25">
      <c r="A19" s="12"/>
      <c r="B19" s="12"/>
      <c r="C19" s="22"/>
      <c r="D19" s="22"/>
      <c r="E19" s="12"/>
      <c r="F19" s="12"/>
      <c r="G19" s="24"/>
      <c r="H19" s="24"/>
      <c r="I19" s="12"/>
      <c r="J19" s="12"/>
      <c r="K19" s="12"/>
    </row>
    <row r="20" spans="1:11" ht="216.75" customHeight="1" x14ac:dyDescent="0.25">
      <c r="A20" s="29">
        <v>8</v>
      </c>
      <c r="B20" s="30" t="s">
        <v>52</v>
      </c>
      <c r="C20" s="21" t="s">
        <v>53</v>
      </c>
      <c r="D20" s="22"/>
      <c r="E20" s="12"/>
      <c r="F20" s="12"/>
      <c r="G20" s="20" t="s">
        <v>48</v>
      </c>
      <c r="H20" s="27">
        <v>2</v>
      </c>
      <c r="I20" s="12"/>
      <c r="J20" s="12"/>
      <c r="K20" s="12"/>
    </row>
    <row r="21" spans="1:11" ht="13.5" customHeight="1" x14ac:dyDescent="0.25">
      <c r="A21" s="12"/>
      <c r="B21" s="12"/>
      <c r="C21" s="22"/>
      <c r="D21" s="22"/>
      <c r="E21" s="12"/>
      <c r="F21" s="12"/>
      <c r="G21" s="24"/>
      <c r="H21" s="24"/>
      <c r="I21" s="12"/>
      <c r="J21" s="12"/>
      <c r="K21" s="12"/>
    </row>
    <row r="22" spans="1:11" ht="24" x14ac:dyDescent="0.25">
      <c r="A22" s="29">
        <v>9</v>
      </c>
      <c r="B22" s="30" t="s">
        <v>51</v>
      </c>
      <c r="C22" s="21" t="s">
        <v>42</v>
      </c>
      <c r="D22" s="22"/>
      <c r="E22" s="12"/>
      <c r="F22" s="12"/>
      <c r="G22" s="20" t="s">
        <v>11</v>
      </c>
      <c r="H22" s="27">
        <v>6</v>
      </c>
      <c r="I22" s="12"/>
      <c r="J22" s="12"/>
      <c r="K22" s="12"/>
    </row>
  </sheetData>
  <protectedRanges>
    <protectedRange sqref="G1:G2 G4:G5" name="Range1"/>
    <protectedRange sqref="G6 G8:G10" name="Range1_4_1"/>
    <protectedRange sqref="K9" name="Range1_7_1"/>
  </protectedRanges>
  <mergeCells count="2">
    <mergeCell ref="A5:B5"/>
    <mergeCell ref="A1:C1"/>
  </mergeCells>
  <pageMargins left="0.70866141732283472" right="0.70866141732283472" top="0.74803149606299213" bottom="0.74803149606299213" header="0.31496062992125984" footer="0.31496062992125984"/>
  <pageSetup paperSize="8" scale="6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77B4FCFFCAC74E936BB64A56CC1143" ma:contentTypeVersion="16" ma:contentTypeDescription="Create a new document." ma:contentTypeScope="" ma:versionID="db4ca5f96f0b38e15a3e20bd0c4450a8">
  <xsd:schema xmlns:xsd="http://www.w3.org/2001/XMLSchema" xmlns:xs="http://www.w3.org/2001/XMLSchema" xmlns:p="http://schemas.microsoft.com/office/2006/metadata/properties" xmlns:ns3="1edca550-45ec-413d-b410-eb5899b7564f" xmlns:ns4="93f5a7a4-2ad1-46b6-8cf3-ba87f7d66d3e" targetNamespace="http://schemas.microsoft.com/office/2006/metadata/properties" ma:root="true" ma:fieldsID="a0b3967a3af8df3ec4bca476da87e663" ns3:_="" ns4:_="">
    <xsd:import namespace="1edca550-45ec-413d-b410-eb5899b7564f"/>
    <xsd:import namespace="93f5a7a4-2ad1-46b6-8cf3-ba87f7d66d3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ObjectDetectorVersions" minOccurs="0"/>
                <xsd:element ref="ns3:MediaServiceLocation" minOccurs="0"/>
                <xsd:element ref="ns3:MediaServiceSystemTags" minOccurs="0"/>
                <xsd:element ref="ns3:MediaServiceSearchPropertie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dca550-45ec-413d-b410-eb5899b756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f5a7a4-2ad1-46b6-8cf3-ba87f7d66d3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edca550-45ec-413d-b410-eb5899b7564f" xsi:nil="true"/>
  </documentManagement>
</p:properties>
</file>

<file path=customXml/itemProps1.xml><?xml version="1.0" encoding="utf-8"?>
<ds:datastoreItem xmlns:ds="http://schemas.openxmlformats.org/officeDocument/2006/customXml" ds:itemID="{CB93887B-5111-4A48-AC42-9F84206A67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FD9AE5B-CB8B-4CC3-B62C-50B57808F6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dca550-45ec-413d-b410-eb5899b7564f"/>
    <ds:schemaRef ds:uri="93f5a7a4-2ad1-46b6-8cf3-ba87f7d66d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74FD26-36C4-4096-B1A0-5D536A6DAB74}">
  <ds:schemaRefs>
    <ds:schemaRef ds:uri="http://schemas.microsoft.com/office/infopath/2007/PartnerControls"/>
    <ds:schemaRef ds:uri="93f5a7a4-2ad1-46b6-8cf3-ba87f7d66d3e"/>
    <ds:schemaRef ds:uri="http://purl.org/dc/dcmitype/"/>
    <ds:schemaRef ds:uri="http://purl.org/dc/terms/"/>
    <ds:schemaRef ds:uri="http://www.w3.org/XML/1998/namespace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1edca550-45ec-413d-b410-eb5899b7564f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BOQ_MUMBAI SNACKS interior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pc3</dc:creator>
  <cp:lastModifiedBy>Trupti Dalvi</cp:lastModifiedBy>
  <cp:lastPrinted>2023-09-06T13:07:27Z</cp:lastPrinted>
  <dcterms:created xsi:type="dcterms:W3CDTF">2023-06-06T04:16:56Z</dcterms:created>
  <dcterms:modified xsi:type="dcterms:W3CDTF">2024-08-29T10:38:35Z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0x010100FB77B4FCFFCAC74E936BB64A56CC1143</vt:lpwstr>
  </property>
</Properties>
</file>