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Khushbu Verma\OneDrive - Travel food Services\AIRPORTS\MUMBAI\MIAL\Mumbai T1&amp;T2_LODs\REFURBISH OUTLETS\COFFEE &amp; MORE\"/>
    </mc:Choice>
  </mc:AlternateContent>
  <bookViews>
    <workbookView xWindow="0" yWindow="0" windowWidth="7860" windowHeight="6945" activeTab="1"/>
  </bookViews>
  <sheets>
    <sheet name="Sheet1" sheetId="5" r:id="rId1"/>
    <sheet name="BOQ_COFFEE &amp; MORE" sheetId="4"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3" i="4" l="1"/>
  <c r="H12" i="4"/>
  <c r="H18" i="4" l="1"/>
  <c r="H16" i="4"/>
  <c r="H14" i="4"/>
  <c r="F11" i="5"/>
  <c r="F10" i="5"/>
  <c r="H10" i="4"/>
  <c r="H6" i="4"/>
  <c r="F17" i="5"/>
  <c r="F15" i="5"/>
  <c r="F13" i="5"/>
  <c r="F9" i="5"/>
  <c r="F7" i="5"/>
  <c r="F3" i="5"/>
</calcChain>
</file>

<file path=xl/sharedStrings.xml><?xml version="1.0" encoding="utf-8"?>
<sst xmlns="http://schemas.openxmlformats.org/spreadsheetml/2006/main" count="60" uniqueCount="51">
  <si>
    <t>-</t>
  </si>
  <si>
    <t>SR.NO.</t>
  </si>
  <si>
    <t>ITEM</t>
  </si>
  <si>
    <t>DESCRIPTION</t>
  </si>
  <si>
    <t>DIMENSION</t>
  </si>
  <si>
    <t>UNIT</t>
  </si>
  <si>
    <t>QTY.</t>
  </si>
  <si>
    <t>IMAGE REF</t>
  </si>
  <si>
    <t>REMARKS</t>
  </si>
  <si>
    <t>Rate</t>
  </si>
  <si>
    <t>Amount</t>
  </si>
  <si>
    <t>SQMT</t>
  </si>
  <si>
    <t xml:space="preserve">LOCATION </t>
  </si>
  <si>
    <t>Buffing of existing SS skirting 220 mm Ht. in entier outlet with neceassry cleaning agent.</t>
  </si>
  <si>
    <t>DATE: 28-07-23</t>
  </si>
  <si>
    <t>vinyl print</t>
  </si>
  <si>
    <t xml:space="preserve">Buffing of existing SS skirting </t>
  </si>
  <si>
    <t>length</t>
  </si>
  <si>
    <t>breadth</t>
  </si>
  <si>
    <t>height</t>
  </si>
  <si>
    <t>location</t>
  </si>
  <si>
    <t>outlet</t>
  </si>
  <si>
    <t>skirting of front and side counter</t>
  </si>
  <si>
    <t xml:space="preserve">Deep cleaning of existing floor </t>
  </si>
  <si>
    <t>Deep Cleaning of existing floor with chemical including rectification of damages.</t>
  </si>
  <si>
    <t xml:space="preserve"> 18mm ply fire rated ply</t>
  </si>
  <si>
    <t>BOQ of Interior Items for COFFEE &amp; MORE , Mumbai T1 Arrival</t>
  </si>
  <si>
    <t xml:space="preserve">BOQ of Interior Items for Coffee &amp; More, Mumbai T1 Arrival </t>
  </si>
  <si>
    <t xml:space="preserve">ACP boxing with cut letter back lit signage. </t>
  </si>
  <si>
    <t>down light</t>
  </si>
  <si>
    <t xml:space="preserve">18mm fire rated ply finished with vinyl of approved design  </t>
  </si>
  <si>
    <t xml:space="preserve">vinyl </t>
  </si>
  <si>
    <t xml:space="preserve">buffing of existing SS skirting </t>
  </si>
  <si>
    <t>deep cleaning of existing surface</t>
  </si>
  <si>
    <t xml:space="preserve">cleaning of existing laminate </t>
  </si>
  <si>
    <t xml:space="preserve">ACP boxing with back lit cut letter signage in place if existing flex boxing. </t>
  </si>
  <si>
    <t xml:space="preserve">Removal of flex boxing and providing and fixing of ACP boxing with back lit cut letter signage including all required material for the activity as per artwork shared by design and projects.
</t>
  </si>
  <si>
    <t>Nos</t>
  </si>
  <si>
    <t xml:space="preserve">removal of existing downlight and handover to EIC. Providing and fixing of new downlights at existing location. Contractor to check the feasibility and confirm in case of any discrepancies.
https://www.whiteteak.com/open-sesame-oval-amber-pendant-light
</t>
  </si>
  <si>
    <t>Deep Cleaning of existing laminate surface with chemical/ powder including rectification of damages.</t>
  </si>
  <si>
    <t>below FDU</t>
  </si>
  <si>
    <t>right side of the outlet</t>
  </si>
  <si>
    <t xml:space="preserve">providing and fixing 18 mm fire rated ply finished with vinyl print on the existing surface on right side of the outlet </t>
  </si>
  <si>
    <t xml:space="preserve">1mm laminate </t>
  </si>
  <si>
    <t>Providing and fixing 43inch LED Digital Menu board fixed with all necessary support</t>
  </si>
  <si>
    <t>DMB</t>
  </si>
  <si>
    <t>NOS</t>
  </si>
  <si>
    <t>porviding and fixing 1mm laminate with approved shade as per site requirement</t>
  </si>
  <si>
    <t xml:space="preserve">1. right side of the outlet 
</t>
  </si>
  <si>
    <t xml:space="preserve">and on the bottom of FDU </t>
  </si>
  <si>
    <t xml:space="preserve">providing and fixing of vinyl print of approved shade on right side of outlet matching with the laminate of front counter. Contractor to get it approved from designer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</si>
</sst>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_(* #,##0.00_);_(* \(#,##0.00\);_(* \-??_);_(@_)"/>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Calibri"/>
      <family val="2"/>
      <scheme val="minor"/>
    </font>
    <font>
      <b/>
      <sz val="9"/>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sz val="9"/>
      <color rgb="FF00B0F0"/>
      <name val="Calibri"/>
      <family val="2"/>
      <scheme val="minor"/>
    </font>
    <font>
      <b/>
      <i/>
      <sz val="12"/>
      <name val="Calibri"/>
      <family val="2"/>
      <scheme val="minor"/>
    </font>
    <font>
      <b/>
      <sz val="9"/>
      <color rgb="FFFF0000"/>
      <name val="Calibri"/>
      <family val="2"/>
      <scheme val="minor"/>
    </font>
    <font>
      <b/>
      <i/>
      <sz val="9"/>
      <color theme="4"/>
      <name val="Calibri"/>
      <family val="2"/>
      <scheme val="minor"/>
    </font>
    <font>
      <b/>
      <sz val="9"/>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002060"/>
        <bgColor indexed="64"/>
      </patternFill>
    </fill>
  </fills>
  <borders count="15">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style="hair">
        <color auto="1"/>
      </top>
      <bottom/>
      <diagonal/>
    </border>
    <border>
      <left style="thin">
        <color indexed="64"/>
      </left>
      <right style="thin">
        <color indexed="64"/>
      </right>
      <top style="thin">
        <color indexed="64"/>
      </top>
      <bottom/>
      <diagonal/>
    </border>
  </borders>
  <cellStyleXfs count="7">
    <xf numFmtId="0" fontId="0" fillId="0" borderId="0"/>
    <xf numFmtId="0" fontId="3" fillId="0" borderId="0"/>
    <xf numFmtId="43" fontId="3" fillId="0" borderId="0" applyFont="0" applyFill="0" applyBorder="0" applyAlignment="0" applyProtection="0"/>
    <xf numFmtId="0" fontId="1" fillId="0" borderId="0"/>
    <xf numFmtId="165" fontId="3" fillId="0" borderId="0" applyFill="0" applyBorder="0" applyAlignment="0" applyProtection="0"/>
    <xf numFmtId="0" fontId="1" fillId="0" borderId="0"/>
    <xf numFmtId="0" fontId="1" fillId="0" borderId="0"/>
  </cellStyleXfs>
  <cellXfs count="75">
    <xf numFmtId="0" fontId="0" fillId="0" borderId="0" xfId="0"/>
    <xf numFmtId="0" fontId="12" fillId="0" borderId="4" xfId="1" applyFont="1" applyFill="1" applyBorder="1" applyAlignment="1">
      <alignment horizontal="center" vertical="center"/>
    </xf>
    <xf numFmtId="0" fontId="11" fillId="0" borderId="5" xfId="1" applyFont="1" applyFill="1" applyBorder="1" applyAlignment="1">
      <alignment horizontal="center" vertical="center"/>
    </xf>
    <xf numFmtId="0" fontId="11" fillId="0" borderId="5" xfId="1" applyFont="1" applyFill="1" applyBorder="1" applyAlignment="1">
      <alignment horizontal="center" vertical="center" wrapText="1"/>
    </xf>
    <xf numFmtId="0" fontId="4" fillId="2" borderId="5" xfId="1" applyFont="1" applyFill="1" applyBorder="1" applyAlignment="1">
      <alignment horizontal="left" vertical="center"/>
    </xf>
    <xf numFmtId="0" fontId="4" fillId="2" borderId="5" xfId="1" applyFont="1" applyFill="1" applyBorder="1" applyAlignment="1">
      <alignment vertical="center"/>
    </xf>
    <xf numFmtId="0" fontId="13" fillId="5" borderId="5" xfId="1" applyFont="1" applyFill="1" applyBorder="1" applyAlignment="1">
      <alignment horizontal="center" vertical="center"/>
    </xf>
    <xf numFmtId="165" fontId="13" fillId="5" borderId="5" xfId="4" applyFont="1" applyFill="1" applyBorder="1" applyAlignment="1">
      <alignment horizontal="center" vertical="center"/>
    </xf>
    <xf numFmtId="0" fontId="4" fillId="2" borderId="5" xfId="1" applyFont="1" applyFill="1" applyBorder="1" applyAlignment="1">
      <alignment horizontal="center" vertical="center"/>
    </xf>
    <xf numFmtId="0" fontId="5" fillId="2" borderId="4" xfId="1" applyFont="1" applyFill="1" applyBorder="1" applyAlignment="1">
      <alignment horizontal="center" vertical="center"/>
    </xf>
    <xf numFmtId="0" fontId="2" fillId="0" borderId="0" xfId="0" applyFont="1"/>
    <xf numFmtId="0" fontId="0" fillId="0" borderId="6" xfId="0" applyBorder="1"/>
    <xf numFmtId="0" fontId="2" fillId="0" borderId="6" xfId="0" applyFont="1" applyBorder="1"/>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5" fillId="2" borderId="4" xfId="1" applyFont="1" applyFill="1" applyBorder="1" applyAlignment="1">
      <alignment vertical="center"/>
    </xf>
    <xf numFmtId="0" fontId="13" fillId="5" borderId="5" xfId="1" applyFont="1" applyFill="1" applyBorder="1" applyAlignment="1">
      <alignment horizontal="center" vertical="center" wrapText="1"/>
    </xf>
    <xf numFmtId="0" fontId="5" fillId="2" borderId="4" xfId="1" applyFont="1" applyFill="1" applyBorder="1" applyAlignment="1">
      <alignment horizontal="left" vertical="center"/>
    </xf>
    <xf numFmtId="0" fontId="13" fillId="5" borderId="5" xfId="1" applyFont="1" applyFill="1" applyBorder="1" applyAlignment="1">
      <alignment horizontal="left" vertical="center"/>
    </xf>
    <xf numFmtId="0" fontId="2" fillId="0" borderId="0" xfId="0" applyFont="1" applyAlignment="1">
      <alignment horizontal="left" vertical="center"/>
    </xf>
    <xf numFmtId="0" fontId="4" fillId="2" borderId="6" xfId="1" applyFont="1" applyFill="1" applyBorder="1" applyAlignment="1">
      <alignment horizontal="center" vertical="center"/>
    </xf>
    <xf numFmtId="0" fontId="4" fillId="2" borderId="6" xfId="1" applyFont="1" applyFill="1" applyBorder="1" applyAlignment="1">
      <alignment horizontal="left" vertical="center" wrapText="1"/>
    </xf>
    <xf numFmtId="0" fontId="2" fillId="0" borderId="6" xfId="0" applyFont="1" applyBorder="1" applyAlignment="1">
      <alignment horizontal="left"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10" fillId="4" borderId="2" xfId="1" applyFont="1" applyFill="1" applyBorder="1" applyAlignment="1">
      <alignment horizontal="center" vertical="center" wrapText="1"/>
    </xf>
    <xf numFmtId="0" fontId="10" fillId="4" borderId="2" xfId="1" applyFont="1" applyFill="1" applyBorder="1" applyAlignment="1">
      <alignment horizontal="left" vertical="center" wrapText="1"/>
    </xf>
    <xf numFmtId="2" fontId="4" fillId="2" borderId="6" xfId="1" applyNumberFormat="1" applyFont="1" applyFill="1" applyBorder="1" applyAlignment="1">
      <alignment horizontal="center" vertical="center"/>
    </xf>
    <xf numFmtId="2" fontId="4" fillId="0" borderId="6" xfId="2" applyNumberFormat="1" applyFont="1" applyFill="1" applyBorder="1" applyAlignment="1">
      <alignment horizontal="center" vertical="center" wrapText="1"/>
    </xf>
    <xf numFmtId="2" fontId="2" fillId="0" borderId="0" xfId="0" applyNumberFormat="1" applyFont="1"/>
    <xf numFmtId="0" fontId="5" fillId="2" borderId="6" xfId="1" applyFont="1" applyFill="1" applyBorder="1" applyAlignment="1">
      <alignment horizontal="center" vertical="center"/>
    </xf>
    <xf numFmtId="0" fontId="5" fillId="2" borderId="6" xfId="1" applyFont="1" applyFill="1" applyBorder="1" applyAlignment="1">
      <alignment horizontal="left" vertical="center" wrapText="1"/>
    </xf>
    <xf numFmtId="0" fontId="0" fillId="0" borderId="0" xfId="0" applyAlignment="1">
      <alignment horizontal="center" vertical="center"/>
    </xf>
    <xf numFmtId="0" fontId="0" fillId="0" borderId="6" xfId="0" applyBorder="1" applyAlignment="1">
      <alignment horizontal="center" vertical="center"/>
    </xf>
    <xf numFmtId="0" fontId="4" fillId="2" borderId="6" xfId="1" applyFont="1" applyFill="1" applyBorder="1" applyAlignment="1">
      <alignment vertical="center" wrapText="1"/>
    </xf>
    <xf numFmtId="0" fontId="5" fillId="2" borderId="6" xfId="1" applyFont="1" applyFill="1" applyBorder="1" applyAlignment="1">
      <alignment horizontal="center" vertical="center" wrapText="1"/>
    </xf>
    <xf numFmtId="0" fontId="4" fillId="2" borderId="6" xfId="1" applyFont="1" applyFill="1" applyBorder="1" applyAlignment="1">
      <alignment horizontal="center" vertical="center" wrapText="1"/>
    </xf>
    <xf numFmtId="2" fontId="4" fillId="2" borderId="6" xfId="1" applyNumberFormat="1" applyFont="1" applyFill="1" applyBorder="1" applyAlignment="1">
      <alignment vertical="center" wrapText="1"/>
    </xf>
    <xf numFmtId="2" fontId="5" fillId="0" borderId="6" xfId="1" applyNumberFormat="1" applyFont="1" applyFill="1" applyBorder="1" applyAlignment="1">
      <alignment vertical="center" wrapText="1"/>
    </xf>
    <xf numFmtId="0" fontId="4" fillId="2" borderId="6"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10" xfId="1" applyFont="1" applyFill="1" applyBorder="1" applyAlignment="1">
      <alignment horizontal="center" vertical="center" wrapText="1"/>
    </xf>
    <xf numFmtId="2" fontId="5" fillId="0" borderId="6" xfId="1" applyNumberFormat="1" applyFont="1" applyFill="1" applyBorder="1" applyAlignment="1">
      <alignment vertical="center"/>
    </xf>
    <xf numFmtId="0" fontId="4" fillId="2" borderId="6" xfId="1" applyFont="1" applyFill="1" applyBorder="1" applyAlignment="1">
      <alignment horizontal="center" vertical="center" wrapText="1"/>
    </xf>
    <xf numFmtId="0" fontId="5" fillId="3" borderId="13" xfId="1" applyFont="1" applyFill="1" applyBorder="1" applyAlignment="1">
      <alignment horizontal="left" vertical="center"/>
    </xf>
    <xf numFmtId="0" fontId="5" fillId="3" borderId="13" xfId="1" applyFont="1" applyFill="1" applyBorder="1" applyAlignment="1">
      <alignment vertical="center"/>
    </xf>
    <xf numFmtId="0" fontId="5" fillId="3" borderId="13" xfId="1" applyFont="1" applyFill="1" applyBorder="1" applyAlignment="1">
      <alignment horizontal="center" vertical="center"/>
    </xf>
    <xf numFmtId="0" fontId="11" fillId="3" borderId="13" xfId="1" applyFont="1" applyFill="1" applyBorder="1" applyAlignment="1">
      <alignment horizontal="center" vertical="center"/>
    </xf>
    <xf numFmtId="0" fontId="5" fillId="2" borderId="6" xfId="1" applyFont="1" applyFill="1" applyBorder="1" applyAlignment="1">
      <alignment vertical="center" wrapText="1"/>
    </xf>
    <xf numFmtId="164" fontId="4" fillId="0" borderId="6" xfId="2" applyNumberFormat="1" applyFont="1" applyFill="1" applyBorder="1" applyAlignment="1">
      <alignment vertical="center" wrapText="1"/>
    </xf>
    <xf numFmtId="0" fontId="8" fillId="2" borderId="6" xfId="3" applyFont="1" applyFill="1" applyBorder="1" applyAlignment="1">
      <alignment vertical="center" wrapText="1"/>
    </xf>
    <xf numFmtId="43" fontId="7" fillId="2" borderId="6" xfId="2" applyFont="1" applyFill="1" applyBorder="1" applyAlignment="1">
      <alignment horizontal="center" vertical="center" wrapText="1"/>
    </xf>
    <xf numFmtId="164" fontId="4" fillId="0" borderId="6" xfId="2" applyNumberFormat="1" applyFont="1" applyFill="1" applyBorder="1" applyAlignment="1">
      <alignment horizontal="center" vertical="center" wrapText="1"/>
    </xf>
    <xf numFmtId="164" fontId="6" fillId="0" borderId="6" xfId="2" applyNumberFormat="1" applyFont="1" applyFill="1" applyBorder="1" applyAlignment="1">
      <alignment vertical="center" wrapText="1"/>
    </xf>
    <xf numFmtId="0" fontId="4" fillId="2" borderId="6" xfId="1" applyFont="1" applyFill="1" applyBorder="1" applyAlignment="1">
      <alignment vertical="center"/>
    </xf>
    <xf numFmtId="0" fontId="9" fillId="2" borderId="6" xfId="1" applyFont="1" applyFill="1" applyBorder="1" applyAlignment="1">
      <alignment horizontal="left" vertical="center" wrapText="1"/>
    </xf>
    <xf numFmtId="164" fontId="6" fillId="0" borderId="6" xfId="2" applyNumberFormat="1" applyFont="1" applyFill="1" applyBorder="1" applyAlignment="1">
      <alignment horizontal="center" vertical="center" wrapText="1"/>
    </xf>
    <xf numFmtId="0" fontId="4" fillId="2" borderId="6" xfId="1" applyFont="1" applyFill="1" applyBorder="1" applyAlignment="1">
      <alignment horizontal="left" vertical="center"/>
    </xf>
    <xf numFmtId="164" fontId="4" fillId="0" borderId="6" xfId="2" applyNumberFormat="1" applyFont="1" applyFill="1" applyBorder="1" applyAlignment="1">
      <alignment horizontal="left" vertical="center" wrapText="1"/>
    </xf>
    <xf numFmtId="164" fontId="5" fillId="0" borderId="6" xfId="2" applyNumberFormat="1" applyFont="1" applyFill="1" applyBorder="1" applyAlignment="1">
      <alignment horizontal="left" vertical="center" wrapText="1"/>
    </xf>
    <xf numFmtId="0" fontId="0" fillId="0" borderId="6" xfId="0" applyFill="1" applyBorder="1"/>
    <xf numFmtId="2" fontId="4" fillId="0" borderId="6" xfId="1" applyNumberFormat="1" applyFont="1" applyFill="1" applyBorder="1" applyAlignment="1">
      <alignment vertical="center" wrapText="1"/>
    </xf>
    <xf numFmtId="0" fontId="0" fillId="0" borderId="0" xfId="0" applyFill="1"/>
    <xf numFmtId="0" fontId="4" fillId="2" borderId="6" xfId="1" applyFont="1" applyFill="1" applyBorder="1" applyAlignment="1">
      <alignment horizontal="left" vertical="top" wrapText="1"/>
    </xf>
    <xf numFmtId="0" fontId="5" fillId="2" borderId="10" xfId="1" applyFont="1" applyFill="1" applyBorder="1" applyAlignment="1">
      <alignment horizontal="center" vertical="center"/>
    </xf>
    <xf numFmtId="0" fontId="10" fillId="4" borderId="8"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12" xfId="1" applyFont="1" applyFill="1" applyBorder="1" applyAlignment="1">
      <alignment horizontal="center" vertical="center" wrapText="1"/>
    </xf>
    <xf numFmtId="0" fontId="10" fillId="4" borderId="7" xfId="1" applyFont="1" applyFill="1" applyBorder="1" applyAlignment="1">
      <alignment horizontal="center" vertical="center" wrapText="1"/>
    </xf>
    <xf numFmtId="0" fontId="10" fillId="4" borderId="1" xfId="1" applyFont="1" applyFill="1" applyBorder="1" applyAlignment="1">
      <alignment horizontal="center" vertical="center" wrapText="1"/>
    </xf>
    <xf numFmtId="0" fontId="5" fillId="2" borderId="14"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4" xfId="1" applyFont="1" applyFill="1" applyBorder="1" applyAlignment="1">
      <alignment horizontal="center" vertical="center"/>
    </xf>
    <xf numFmtId="0" fontId="5" fillId="2" borderId="10" xfId="1" applyFont="1" applyFill="1" applyBorder="1" applyAlignment="1">
      <alignment horizontal="center" vertical="center"/>
    </xf>
  </cellXfs>
  <cellStyles count="7">
    <cellStyle name="Comma 10" xfId="4"/>
    <cellStyle name="Comma 2 3" xfId="2"/>
    <cellStyle name="Normal" xfId="0" builtinId="0"/>
    <cellStyle name="Normal 10" xfId="1"/>
    <cellStyle name="Normal 2 3" xfId="6"/>
    <cellStyle name="Normal 5 2 2" xfId="3"/>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638175</xdr:colOff>
      <xdr:row>15</xdr:row>
      <xdr:rowOff>0</xdr:rowOff>
    </xdr:from>
    <xdr:ext cx="1210056" cy="4330"/>
    <xdr:pic>
      <xdr:nvPicPr>
        <xdr:cNvPr id="46" name="Picture 45">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47" name="Picture 46" descr="curio-cabinet-light-frightening-images-concept-installing-lighting-socket-replacementcurio-replacement-970x970.jpg">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7274"/>
    <xdr:sp macro="" textlink="">
      <xdr:nvSpPr>
        <xdr:cNvPr id="48"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6934200" y="39985950"/>
          <a:ext cx="304800" cy="3072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49"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0"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1"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2"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3" name="AutoShape 2" descr="Related image">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4"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5"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6"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7"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8"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9"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0" name="AutoShape 2" descr="Related image">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61" name="Picture 60">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64" name="Picture 63">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66"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7"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8"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9"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0"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1"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2"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3"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4"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75" name="Picture 74" descr="curio-cabinet-light-frightening-images-concept-installing-lighting-socket-replacementcurio-replacement-970x970.jpg">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76" name="Picture 75" descr="curio-cabinet-light-frightening-images-concept-installing-lighting-socket-replacementcurio-replacement-970x970.jpg">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77" name="Picture 76" descr="curio-cabinet-light-frightening-images-concept-installing-lighting-socket-replacementcurio-replacement-970x970.jpg">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78"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9"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0"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1"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2"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3"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84" name="Picture 83">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86" name="Picture 85">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87" name="Picture 86"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88" name="Picture 87" descr="curio-cabinet-light-frightening-images-concept-installing-lighting-socket-replacementcurio-replacement-970x970.jpg">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89"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0"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1"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2"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3"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4"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95" name="Picture 94" descr="curio-cabinet-light-frightening-images-concept-installing-lighting-socket-replacementcurio-replacement-970x970.jp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96"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7" name="AutoShape 2" descr="Related image">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8"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9"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00"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01"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02" name="Picture 101">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03" name="Picture 102" descr="curio-cabinet-light-frightening-images-concept-installing-lighting-socket-replacementcurio-replacement-970x970.jp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104" name="Picture 103">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05" name="Picture 104"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6" name="Picture 105" descr="curio-cabinet-light-frightening-images-concept-installing-lighting-socket-replacementcurio-replacement-970x970.jpg">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7" name="Picture 106"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8" name="Picture 107"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09"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0"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1"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2"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13" name="Picture 11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14" name="Picture 113" descr="curio-cabinet-light-frightening-images-concept-installing-lighting-socket-replacementcurio-replacement-970x970.jpg">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15" name="AutoShape 2" descr="Related image">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6"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7"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18" name="Picture 117" descr="curio-cabinet-light-frightening-images-concept-installing-lighting-socket-replacementcurio-replacement-970x970.jpg">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19"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0"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1"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2" name="AutoShape 2" descr="Related image">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3" name="AutoShape 2" descr="Related image">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4" name="AutoShape 2" descr="Related image">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25" name="Picture 124"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26" name="AutoShape 2" descr="Related image">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7"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8"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9"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0"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1"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32" name="Picture 131" descr="curio-cabinet-light-frightening-images-concept-installing-lighting-socket-replacementcurio-replacement-970x970.jpg">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33" name="AutoShape 2" descr="Related image">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4"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5"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6"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7"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39" name="Picture 138">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40" name="Picture 139" descr="curio-cabinet-light-frightening-images-concept-installing-lighting-socket-replacementcurio-replacement-970x970.jpg">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141" name="Picture 140">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42" name="Picture 141" descr="curio-cabinet-light-frightening-images-concept-installing-lighting-socket-replacementcurio-replacement-970x970.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twoCellAnchor editAs="oneCell">
    <xdr:from>
      <xdr:col>4</xdr:col>
      <xdr:colOff>576711</xdr:colOff>
      <xdr:row>7</xdr:row>
      <xdr:rowOff>28365</xdr:rowOff>
    </xdr:from>
    <xdr:to>
      <xdr:col>4</xdr:col>
      <xdr:colOff>1706958</xdr:colOff>
      <xdr:row>7</xdr:row>
      <xdr:rowOff>1144231</xdr:rowOff>
    </xdr:to>
    <xdr:pic>
      <xdr:nvPicPr>
        <xdr:cNvPr id="138" name="Picture 137" descr="Open Sesame (Oval, Amber) Glass Pendant Ligh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79660" y="2682522"/>
          <a:ext cx="1130247" cy="1115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122357</xdr:colOff>
      <xdr:row>5</xdr:row>
      <xdr:rowOff>26830</xdr:rowOff>
    </xdr:from>
    <xdr:to>
      <xdr:col>3</xdr:col>
      <xdr:colOff>3076120</xdr:colOff>
      <xdr:row>5</xdr:row>
      <xdr:rowOff>1193978</xdr:rowOff>
    </xdr:to>
    <xdr:pic>
      <xdr:nvPicPr>
        <xdr:cNvPr id="3" name="Picture 2"/>
        <xdr:cNvPicPr>
          <a:picLocks noChangeAspect="1"/>
        </xdr:cNvPicPr>
      </xdr:nvPicPr>
      <xdr:blipFill>
        <a:blip xmlns:r="http://schemas.openxmlformats.org/officeDocument/2006/relationships" r:embed="rId4"/>
        <a:stretch>
          <a:fillRect/>
        </a:stretch>
      </xdr:blipFill>
      <xdr:spPr>
        <a:xfrm>
          <a:off x="5206829" y="1234224"/>
          <a:ext cx="2953763" cy="1167148"/>
        </a:xfrm>
        <a:prstGeom prst="rect">
          <a:avLst/>
        </a:prstGeom>
      </xdr:spPr>
    </xdr:pic>
    <xdr:clientData/>
  </xdr:twoCellAnchor>
  <xdr:twoCellAnchor editAs="oneCell">
    <xdr:from>
      <xdr:col>3</xdr:col>
      <xdr:colOff>2073208</xdr:colOff>
      <xdr:row>11</xdr:row>
      <xdr:rowOff>4914</xdr:rowOff>
    </xdr:from>
    <xdr:to>
      <xdr:col>3</xdr:col>
      <xdr:colOff>3700264</xdr:colOff>
      <xdr:row>11</xdr:row>
      <xdr:rowOff>2130472</xdr:rowOff>
    </xdr:to>
    <xdr:pic>
      <xdr:nvPicPr>
        <xdr:cNvPr id="2" name="Picture 1"/>
        <xdr:cNvPicPr>
          <a:picLocks noChangeAspect="1"/>
        </xdr:cNvPicPr>
      </xdr:nvPicPr>
      <xdr:blipFill>
        <a:blip xmlns:r="http://schemas.openxmlformats.org/officeDocument/2006/relationships" r:embed="rId5"/>
        <a:stretch>
          <a:fillRect/>
        </a:stretch>
      </xdr:blipFill>
      <xdr:spPr>
        <a:xfrm>
          <a:off x="7157680" y="6699245"/>
          <a:ext cx="1627056" cy="2125558"/>
        </a:xfrm>
        <a:prstGeom prst="rect">
          <a:avLst/>
        </a:prstGeom>
      </xdr:spPr>
    </xdr:pic>
    <xdr:clientData/>
  </xdr:twoCellAnchor>
  <xdr:twoCellAnchor>
    <xdr:from>
      <xdr:col>3</xdr:col>
      <xdr:colOff>1327078</xdr:colOff>
      <xdr:row>11</xdr:row>
      <xdr:rowOff>74915</xdr:rowOff>
    </xdr:from>
    <xdr:to>
      <xdr:col>3</xdr:col>
      <xdr:colOff>2589943</xdr:colOff>
      <xdr:row>11</xdr:row>
      <xdr:rowOff>1006011</xdr:rowOff>
    </xdr:to>
    <xdr:cxnSp macro="">
      <xdr:nvCxnSpPr>
        <xdr:cNvPr id="5" name="Elbow Connector 4"/>
        <xdr:cNvCxnSpPr/>
      </xdr:nvCxnSpPr>
      <xdr:spPr>
        <a:xfrm>
          <a:off x="6421348" y="5040758"/>
          <a:ext cx="1262865" cy="931096"/>
        </a:xfrm>
        <a:prstGeom prst="bentConnector3">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3</xdr:col>
      <xdr:colOff>299604</xdr:colOff>
      <xdr:row>12</xdr:row>
      <xdr:rowOff>35120</xdr:rowOff>
    </xdr:from>
    <xdr:to>
      <xdr:col>3</xdr:col>
      <xdr:colOff>2333356</xdr:colOff>
      <xdr:row>12</xdr:row>
      <xdr:rowOff>1651160</xdr:rowOff>
    </xdr:to>
    <xdr:pic>
      <xdr:nvPicPr>
        <xdr:cNvPr id="6" name="Picture 5"/>
        <xdr:cNvPicPr>
          <a:picLocks noChangeAspect="1"/>
        </xdr:cNvPicPr>
      </xdr:nvPicPr>
      <xdr:blipFill>
        <a:blip xmlns:r="http://schemas.openxmlformats.org/officeDocument/2006/relationships" r:embed="rId6"/>
        <a:stretch>
          <a:fillRect/>
        </a:stretch>
      </xdr:blipFill>
      <xdr:spPr>
        <a:xfrm>
          <a:off x="5384076" y="9224733"/>
          <a:ext cx="2033752" cy="1616040"/>
        </a:xfrm>
        <a:prstGeom prst="rect">
          <a:avLst/>
        </a:prstGeom>
      </xdr:spPr>
    </xdr:pic>
    <xdr:clientData/>
  </xdr:twoCellAnchor>
  <xdr:twoCellAnchor>
    <xdr:from>
      <xdr:col>3</xdr:col>
      <xdr:colOff>1567502</xdr:colOff>
      <xdr:row>12</xdr:row>
      <xdr:rowOff>952500</xdr:rowOff>
    </xdr:from>
    <xdr:to>
      <xdr:col>3</xdr:col>
      <xdr:colOff>2857500</xdr:colOff>
      <xdr:row>12</xdr:row>
      <xdr:rowOff>1277034</xdr:rowOff>
    </xdr:to>
    <xdr:cxnSp macro="">
      <xdr:nvCxnSpPr>
        <xdr:cNvPr id="8" name="Straight Arrow Connector 7"/>
        <xdr:cNvCxnSpPr/>
      </xdr:nvCxnSpPr>
      <xdr:spPr>
        <a:xfrm flipH="1">
          <a:off x="6651974" y="10142113"/>
          <a:ext cx="1289998" cy="32453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2001320</xdr:colOff>
      <xdr:row>9</xdr:row>
      <xdr:rowOff>0</xdr:rowOff>
    </xdr:from>
    <xdr:to>
      <xdr:col>3</xdr:col>
      <xdr:colOff>3628376</xdr:colOff>
      <xdr:row>9</xdr:row>
      <xdr:rowOff>2125558</xdr:rowOff>
    </xdr:to>
    <xdr:pic>
      <xdr:nvPicPr>
        <xdr:cNvPr id="143" name="Picture 142"/>
        <xdr:cNvPicPr>
          <a:picLocks noChangeAspect="1"/>
        </xdr:cNvPicPr>
      </xdr:nvPicPr>
      <xdr:blipFill>
        <a:blip xmlns:r="http://schemas.openxmlformats.org/officeDocument/2006/relationships" r:embed="rId5"/>
        <a:stretch>
          <a:fillRect/>
        </a:stretch>
      </xdr:blipFill>
      <xdr:spPr>
        <a:xfrm>
          <a:off x="7095590" y="4313006"/>
          <a:ext cx="1627056" cy="2125558"/>
        </a:xfrm>
        <a:prstGeom prst="rect">
          <a:avLst/>
        </a:prstGeom>
      </xdr:spPr>
    </xdr:pic>
    <xdr:clientData/>
  </xdr:twoCellAnchor>
  <xdr:twoCellAnchor>
    <xdr:from>
      <xdr:col>3</xdr:col>
      <xdr:colOff>973905</xdr:colOff>
      <xdr:row>9</xdr:row>
      <xdr:rowOff>1059519</xdr:rowOff>
    </xdr:from>
    <xdr:to>
      <xdr:col>3</xdr:col>
      <xdr:colOff>2814848</xdr:colOff>
      <xdr:row>9</xdr:row>
      <xdr:rowOff>1080924</xdr:rowOff>
    </xdr:to>
    <xdr:cxnSp macro="">
      <xdr:nvCxnSpPr>
        <xdr:cNvPr id="144" name="Straight Arrow Connector 143"/>
        <xdr:cNvCxnSpPr/>
      </xdr:nvCxnSpPr>
      <xdr:spPr>
        <a:xfrm>
          <a:off x="6068175" y="5372525"/>
          <a:ext cx="1840943" cy="2140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377870</xdr:colOff>
      <xdr:row>11</xdr:row>
      <xdr:rowOff>281725</xdr:rowOff>
    </xdr:from>
    <xdr:to>
      <xdr:col>4</xdr:col>
      <xdr:colOff>2873636</xdr:colOff>
      <xdr:row>11</xdr:row>
      <xdr:rowOff>1557164</xdr:rowOff>
    </xdr:to>
    <xdr:pic>
      <xdr:nvPicPr>
        <xdr:cNvPr id="4" name="Picture 3"/>
        <xdr:cNvPicPr>
          <a:picLocks noChangeAspect="1"/>
        </xdr:cNvPicPr>
      </xdr:nvPicPr>
      <xdr:blipFill>
        <a:blip xmlns:r="http://schemas.openxmlformats.org/officeDocument/2006/relationships" r:embed="rId7"/>
        <a:stretch>
          <a:fillRect/>
        </a:stretch>
      </xdr:blipFill>
      <xdr:spPr>
        <a:xfrm>
          <a:off x="9352835" y="6976056"/>
          <a:ext cx="2495766" cy="1275439"/>
        </a:xfrm>
        <a:prstGeom prst="rect">
          <a:avLst/>
        </a:prstGeom>
      </xdr:spPr>
    </xdr:pic>
    <xdr:clientData/>
  </xdr:twoCellAnchor>
  <xdr:twoCellAnchor editAs="oneCell">
    <xdr:from>
      <xdr:col>4</xdr:col>
      <xdr:colOff>431979</xdr:colOff>
      <xdr:row>12</xdr:row>
      <xdr:rowOff>156812</xdr:rowOff>
    </xdr:from>
    <xdr:to>
      <xdr:col>4</xdr:col>
      <xdr:colOff>2924577</xdr:colOff>
      <xdr:row>12</xdr:row>
      <xdr:rowOff>1651849</xdr:rowOff>
    </xdr:to>
    <xdr:pic>
      <xdr:nvPicPr>
        <xdr:cNvPr id="145" name="Picture 144" descr="D:\Khushbu Verma\OneDrive - Travel food Services\AIRPORTS\MUMBAI\MIAL\CHETAN\COFFEE &amp; MORE\Front Panel.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06944" y="9346425"/>
          <a:ext cx="2492598" cy="1495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F11" sqref="F11"/>
    </sheetView>
  </sheetViews>
  <sheetFormatPr defaultRowHeight="15" x14ac:dyDescent="0.25"/>
  <cols>
    <col min="1" max="1" width="9.140625" style="32"/>
    <col min="2" max="2" width="21.140625" customWidth="1"/>
    <col min="8" max="8" width="12.85546875" customWidth="1"/>
  </cols>
  <sheetData>
    <row r="1" spans="1:9" ht="45.75" customHeight="1" x14ac:dyDescent="0.25">
      <c r="A1" s="65" t="s">
        <v>27</v>
      </c>
      <c r="B1" s="66"/>
      <c r="C1" s="66"/>
      <c r="D1" s="66"/>
    </row>
    <row r="2" spans="1:9" x14ac:dyDescent="0.25">
      <c r="A2" s="33"/>
      <c r="B2" s="34"/>
      <c r="C2" s="35" t="s">
        <v>17</v>
      </c>
      <c r="D2" s="35" t="s">
        <v>18</v>
      </c>
      <c r="E2" s="35" t="s">
        <v>19</v>
      </c>
      <c r="F2" s="35"/>
      <c r="G2" s="35"/>
      <c r="H2" s="35" t="s">
        <v>20</v>
      </c>
      <c r="I2" s="35" t="s">
        <v>21</v>
      </c>
    </row>
    <row r="3" spans="1:9" ht="24" x14ac:dyDescent="0.25">
      <c r="A3" s="36">
        <v>1</v>
      </c>
      <c r="B3" s="34" t="s">
        <v>28</v>
      </c>
      <c r="C3" s="34">
        <v>3</v>
      </c>
      <c r="D3" s="34">
        <v>0.6</v>
      </c>
      <c r="E3" s="34"/>
      <c r="F3" s="37">
        <f>(C3*D3)</f>
        <v>1.7999999999999998</v>
      </c>
      <c r="G3" s="37"/>
      <c r="H3" s="34"/>
      <c r="I3" s="43"/>
    </row>
    <row r="4" spans="1:9" x14ac:dyDescent="0.25">
      <c r="A4" s="33"/>
      <c r="B4" s="11"/>
      <c r="C4" s="11"/>
      <c r="D4" s="11"/>
      <c r="E4" s="11"/>
      <c r="F4" s="38"/>
      <c r="G4" s="38"/>
      <c r="H4" s="41"/>
      <c r="I4" s="11"/>
    </row>
    <row r="5" spans="1:9" x14ac:dyDescent="0.25">
      <c r="A5" s="36">
        <v>2</v>
      </c>
      <c r="B5" s="34" t="s">
        <v>29</v>
      </c>
      <c r="C5" s="34"/>
      <c r="D5" s="34"/>
      <c r="E5" s="11"/>
      <c r="F5" s="37">
        <v>2</v>
      </c>
      <c r="G5" s="37"/>
      <c r="H5" s="34"/>
      <c r="I5" s="34"/>
    </row>
    <row r="6" spans="1:9" x14ac:dyDescent="0.25">
      <c r="A6" s="33"/>
      <c r="B6" s="11"/>
      <c r="C6" s="34"/>
      <c r="D6" s="34"/>
      <c r="E6" s="11"/>
      <c r="F6" s="37"/>
      <c r="G6" s="37"/>
      <c r="H6" s="34"/>
      <c r="I6" s="34"/>
    </row>
    <row r="7" spans="1:9" ht="36" x14ac:dyDescent="0.25">
      <c r="A7" s="43">
        <v>3</v>
      </c>
      <c r="B7" s="34" t="s">
        <v>30</v>
      </c>
      <c r="C7" s="34">
        <v>3</v>
      </c>
      <c r="D7" s="34">
        <v>3.06</v>
      </c>
      <c r="E7" s="11"/>
      <c r="F7" s="37">
        <f>(C7*D7)</f>
        <v>9.18</v>
      </c>
      <c r="G7" s="38"/>
      <c r="H7" s="11"/>
      <c r="I7" s="11"/>
    </row>
    <row r="8" spans="1:9" x14ac:dyDescent="0.25">
      <c r="A8" s="33"/>
      <c r="B8" s="11"/>
      <c r="C8" s="11"/>
      <c r="D8" s="11"/>
      <c r="E8" s="11"/>
      <c r="F8" s="38"/>
      <c r="G8" s="38"/>
      <c r="H8" s="11"/>
      <c r="I8" s="11"/>
    </row>
    <row r="9" spans="1:9" x14ac:dyDescent="0.25">
      <c r="A9" s="43">
        <v>4</v>
      </c>
      <c r="B9" s="34" t="s">
        <v>31</v>
      </c>
      <c r="C9" s="34">
        <v>1</v>
      </c>
      <c r="D9" s="34">
        <v>0.6</v>
      </c>
      <c r="E9" s="11"/>
      <c r="F9" s="37">
        <f>(C9*D9)</f>
        <v>0.6</v>
      </c>
      <c r="G9" s="60"/>
      <c r="H9" s="34" t="s">
        <v>40</v>
      </c>
      <c r="I9" s="11"/>
    </row>
    <row r="10" spans="1:9" ht="24" x14ac:dyDescent="0.25">
      <c r="A10" s="33"/>
      <c r="B10" s="11"/>
      <c r="C10" s="34">
        <v>3</v>
      </c>
      <c r="D10" s="34">
        <v>3.06</v>
      </c>
      <c r="E10" s="11"/>
      <c r="F10" s="37">
        <f>(C10*D10)</f>
        <v>9.18</v>
      </c>
      <c r="G10" s="60"/>
      <c r="H10" s="34" t="s">
        <v>41</v>
      </c>
      <c r="I10" s="11"/>
    </row>
    <row r="11" spans="1:9" x14ac:dyDescent="0.25">
      <c r="A11" s="33"/>
      <c r="B11" s="11"/>
      <c r="C11" s="34"/>
      <c r="D11" s="34"/>
      <c r="E11" s="11"/>
      <c r="F11" s="37">
        <f>SUM(F9:F10)</f>
        <v>9.7799999999999994</v>
      </c>
      <c r="G11" s="60"/>
      <c r="H11" s="11"/>
      <c r="I11" s="11"/>
    </row>
    <row r="12" spans="1:9" x14ac:dyDescent="0.25">
      <c r="A12" s="33"/>
      <c r="B12" s="11"/>
      <c r="C12" s="11"/>
      <c r="D12" s="11"/>
      <c r="E12" s="11"/>
      <c r="F12" s="60"/>
      <c r="G12" s="60"/>
      <c r="H12" s="11"/>
      <c r="I12" s="11"/>
    </row>
    <row r="13" spans="1:9" ht="24" x14ac:dyDescent="0.25">
      <c r="A13" s="36">
        <v>5</v>
      </c>
      <c r="B13" s="34" t="s">
        <v>32</v>
      </c>
      <c r="C13" s="34">
        <v>2</v>
      </c>
      <c r="D13" s="34">
        <v>0.2</v>
      </c>
      <c r="E13" s="11"/>
      <c r="F13" s="37">
        <f>(C13*D13)</f>
        <v>0.4</v>
      </c>
      <c r="G13" s="61"/>
      <c r="H13" s="11"/>
      <c r="I13" s="34"/>
    </row>
    <row r="14" spans="1:9" x14ac:dyDescent="0.25">
      <c r="A14" s="33"/>
      <c r="B14" s="11"/>
      <c r="C14" s="11"/>
      <c r="D14" s="11"/>
      <c r="E14" s="11"/>
      <c r="F14" s="38"/>
      <c r="G14" s="38"/>
      <c r="H14" s="11"/>
      <c r="I14" s="11"/>
    </row>
    <row r="15" spans="1:9" ht="24" x14ac:dyDescent="0.25">
      <c r="A15" s="43">
        <v>6</v>
      </c>
      <c r="B15" s="34" t="s">
        <v>33</v>
      </c>
      <c r="C15" s="11">
        <v>3</v>
      </c>
      <c r="D15" s="11">
        <v>3</v>
      </c>
      <c r="E15" s="11"/>
      <c r="F15" s="37">
        <f>(C15*D15)</f>
        <v>9</v>
      </c>
      <c r="G15" s="38"/>
      <c r="H15" s="11"/>
      <c r="I15" s="11"/>
    </row>
    <row r="16" spans="1:9" x14ac:dyDescent="0.25">
      <c r="A16" s="36"/>
      <c r="B16" s="34"/>
      <c r="C16" s="37"/>
      <c r="D16" s="37"/>
      <c r="E16" s="37"/>
      <c r="F16" s="61"/>
      <c r="G16" s="61"/>
      <c r="H16" s="11"/>
      <c r="I16" s="34"/>
    </row>
    <row r="17" spans="1:9" ht="24" x14ac:dyDescent="0.25">
      <c r="A17" s="40">
        <v>7</v>
      </c>
      <c r="B17" s="21" t="s">
        <v>34</v>
      </c>
      <c r="C17" s="37">
        <v>3</v>
      </c>
      <c r="D17" s="37">
        <v>3</v>
      </c>
      <c r="E17" s="37">
        <v>3</v>
      </c>
      <c r="F17" s="61">
        <f>(C17*D17*E17)</f>
        <v>27</v>
      </c>
      <c r="G17" s="61"/>
      <c r="H17" s="11"/>
      <c r="I17" s="34"/>
    </row>
    <row r="18" spans="1:9" x14ac:dyDescent="0.25">
      <c r="A18" s="33"/>
      <c r="B18" s="11"/>
      <c r="C18" s="11"/>
      <c r="D18" s="11"/>
      <c r="E18" s="11"/>
      <c r="F18" s="38"/>
      <c r="G18" s="38"/>
      <c r="H18" s="11"/>
      <c r="I18" s="11"/>
    </row>
    <row r="19" spans="1:9" x14ac:dyDescent="0.25">
      <c r="A19" s="33"/>
      <c r="B19" s="11"/>
      <c r="C19" s="11"/>
      <c r="D19" s="11"/>
      <c r="E19" s="11"/>
      <c r="F19" s="60"/>
      <c r="G19" s="60"/>
      <c r="H19" s="11"/>
      <c r="I19" s="11"/>
    </row>
    <row r="20" spans="1:9" x14ac:dyDescent="0.25">
      <c r="A20" s="36"/>
      <c r="B20" s="34"/>
      <c r="C20" s="11"/>
      <c r="D20" s="11"/>
      <c r="E20" s="11"/>
      <c r="F20" s="61"/>
      <c r="G20" s="61"/>
      <c r="H20" s="11"/>
      <c r="I20" s="34"/>
    </row>
    <row r="21" spans="1:9" x14ac:dyDescent="0.25">
      <c r="A21" s="33"/>
      <c r="B21" s="11"/>
      <c r="C21" s="11"/>
      <c r="D21" s="11"/>
      <c r="E21" s="11"/>
      <c r="F21" s="38"/>
      <c r="G21" s="38"/>
      <c r="H21" s="11"/>
      <c r="I21" s="11"/>
    </row>
    <row r="22" spans="1:9" x14ac:dyDescent="0.25">
      <c r="A22" s="33"/>
      <c r="B22" s="11"/>
      <c r="C22" s="11"/>
      <c r="D22" s="11"/>
      <c r="E22" s="11"/>
      <c r="F22" s="60"/>
      <c r="G22" s="60"/>
      <c r="H22" s="11"/>
      <c r="I22" s="11"/>
    </row>
    <row r="23" spans="1:9" x14ac:dyDescent="0.25">
      <c r="A23" s="36"/>
      <c r="B23" s="34"/>
      <c r="C23" s="11"/>
      <c r="D23" s="11"/>
      <c r="E23" s="11"/>
      <c r="F23" s="61"/>
      <c r="G23" s="38"/>
      <c r="H23" s="11"/>
      <c r="I23" s="34"/>
    </row>
    <row r="24" spans="1:9" x14ac:dyDescent="0.25">
      <c r="A24" s="33"/>
      <c r="B24" s="11"/>
      <c r="C24" s="11"/>
      <c r="D24" s="11"/>
      <c r="E24" s="11"/>
      <c r="F24" s="60"/>
      <c r="G24" s="60"/>
      <c r="H24" s="11"/>
      <c r="I24" s="11"/>
    </row>
    <row r="25" spans="1:9" x14ac:dyDescent="0.25">
      <c r="A25" s="36"/>
      <c r="B25" s="34"/>
      <c r="C25" s="34"/>
      <c r="D25" s="34"/>
      <c r="E25" s="37"/>
      <c r="F25" s="61"/>
      <c r="G25" s="38"/>
      <c r="H25" s="34"/>
      <c r="I25" s="34"/>
    </row>
    <row r="26" spans="1:9" x14ac:dyDescent="0.25">
      <c r="A26" s="39"/>
      <c r="B26" s="34"/>
      <c r="C26" s="34"/>
      <c r="D26" s="34"/>
      <c r="E26" s="11"/>
      <c r="F26" s="61"/>
      <c r="G26" s="61"/>
      <c r="H26" s="34"/>
      <c r="I26" s="34"/>
    </row>
    <row r="27" spans="1:9" x14ac:dyDescent="0.25">
      <c r="A27" s="40"/>
      <c r="B27" s="34"/>
      <c r="C27" s="34"/>
      <c r="D27" s="34"/>
      <c r="E27" s="11"/>
      <c r="F27" s="61"/>
      <c r="G27" s="61"/>
      <c r="H27" s="34"/>
      <c r="I27" s="34"/>
    </row>
    <row r="28" spans="1:9" x14ac:dyDescent="0.25">
      <c r="A28" s="40"/>
      <c r="B28" s="34"/>
      <c r="C28" s="34"/>
      <c r="D28" s="34"/>
      <c r="E28" s="11"/>
      <c r="F28" s="61"/>
      <c r="G28" s="61"/>
      <c r="H28" s="34"/>
      <c r="I28" s="34"/>
    </row>
    <row r="29" spans="1:9" x14ac:dyDescent="0.25">
      <c r="A29" s="40"/>
      <c r="B29" s="34"/>
      <c r="C29" s="34"/>
      <c r="D29" s="34"/>
      <c r="E29" s="37"/>
      <c r="F29" s="61"/>
      <c r="G29" s="38"/>
      <c r="H29" s="34"/>
      <c r="I29" s="34"/>
    </row>
    <row r="30" spans="1:9" x14ac:dyDescent="0.25">
      <c r="A30" s="40"/>
      <c r="B30" s="34"/>
      <c r="C30" s="34"/>
      <c r="D30" s="34"/>
      <c r="E30" s="37"/>
      <c r="F30" s="61"/>
      <c r="G30" s="61"/>
      <c r="H30" s="34"/>
      <c r="I30" s="34"/>
    </row>
    <row r="31" spans="1:9" x14ac:dyDescent="0.25">
      <c r="A31" s="40"/>
      <c r="B31" s="34"/>
      <c r="C31" s="34"/>
      <c r="D31" s="34"/>
      <c r="E31" s="37"/>
      <c r="F31" s="61"/>
      <c r="G31" s="38"/>
      <c r="H31" s="34"/>
      <c r="I31" s="34"/>
    </row>
    <row r="32" spans="1:9" x14ac:dyDescent="0.25">
      <c r="A32" s="33"/>
      <c r="B32" s="11"/>
      <c r="C32" s="37"/>
      <c r="D32" s="37"/>
      <c r="E32" s="37"/>
      <c r="F32" s="61"/>
      <c r="G32" s="61"/>
      <c r="H32" s="34"/>
      <c r="I32" s="34"/>
    </row>
    <row r="33" spans="1:9" x14ac:dyDescent="0.25">
      <c r="A33" s="40"/>
      <c r="B33" s="34"/>
      <c r="C33" s="37"/>
      <c r="D33" s="37"/>
      <c r="E33" s="37"/>
      <c r="F33" s="61"/>
      <c r="G33" s="61"/>
      <c r="H33" s="34"/>
      <c r="I33" s="34"/>
    </row>
    <row r="34" spans="1:9" x14ac:dyDescent="0.25">
      <c r="A34" s="33"/>
      <c r="B34" s="11"/>
      <c r="C34" s="37"/>
      <c r="D34" s="37"/>
      <c r="E34" s="37"/>
      <c r="F34" s="61"/>
      <c r="G34" s="61"/>
      <c r="H34" s="34"/>
      <c r="I34" s="34"/>
    </row>
    <row r="35" spans="1:9" x14ac:dyDescent="0.25">
      <c r="A35" s="33"/>
      <c r="B35" s="11"/>
      <c r="C35" s="37"/>
      <c r="D35" s="37"/>
      <c r="E35" s="37"/>
      <c r="F35" s="61"/>
      <c r="G35" s="38"/>
      <c r="H35" s="34"/>
      <c r="I35" s="34"/>
    </row>
    <row r="36" spans="1:9" x14ac:dyDescent="0.25">
      <c r="A36" s="33"/>
      <c r="B36" s="11"/>
      <c r="C36" s="37"/>
      <c r="D36" s="37"/>
      <c r="E36" s="37"/>
      <c r="F36" s="61"/>
      <c r="G36" s="61"/>
      <c r="H36" s="34"/>
      <c r="I36" s="34"/>
    </row>
    <row r="37" spans="1:9" x14ac:dyDescent="0.25">
      <c r="A37" s="40"/>
      <c r="B37" s="34"/>
      <c r="C37" s="37"/>
      <c r="D37" s="37"/>
      <c r="E37" s="37"/>
      <c r="F37" s="42"/>
      <c r="G37" s="42"/>
      <c r="H37" s="11"/>
      <c r="I37" s="11"/>
    </row>
    <row r="38" spans="1:9" x14ac:dyDescent="0.25">
      <c r="F38" s="62"/>
      <c r="G38" s="62"/>
    </row>
    <row r="39" spans="1:9" ht="24.75" customHeight="1" x14ac:dyDescent="0.25">
      <c r="A39" s="40"/>
      <c r="B39" s="34"/>
      <c r="C39" s="11"/>
      <c r="D39" s="11"/>
      <c r="E39" s="11"/>
      <c r="F39" s="61"/>
      <c r="G39" s="38"/>
      <c r="H39" s="11"/>
      <c r="I39" s="11"/>
    </row>
  </sheetData>
  <mergeCells count="1">
    <mergeCell ref="A1:D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abSelected="1" zoomScale="71" zoomScaleNormal="71" workbookViewId="0">
      <pane ySplit="4" topLeftCell="A11" activePane="bottomLeft" state="frozen"/>
      <selection pane="bottomLeft" activeCell="D12" sqref="D12"/>
    </sheetView>
  </sheetViews>
  <sheetFormatPr defaultColWidth="9.140625" defaultRowHeight="15" x14ac:dyDescent="0.25"/>
  <cols>
    <col min="1" max="1" width="9.140625" style="10" customWidth="1"/>
    <col min="2" max="2" width="29.85546875" style="10" bestFit="1" customWidth="1"/>
    <col min="3" max="3" width="37.42578125" style="19" customWidth="1"/>
    <col min="4" max="4" width="58.28515625" style="19" customWidth="1"/>
    <col min="5" max="5" width="51.7109375" style="10" customWidth="1"/>
    <col min="6" max="6" width="14.5703125" style="10" customWidth="1"/>
    <col min="7" max="8" width="9.140625" style="23"/>
    <col min="9" max="16384" width="9.140625" style="10"/>
  </cols>
  <sheetData>
    <row r="1" spans="1:13" ht="33" customHeight="1" x14ac:dyDescent="0.25">
      <c r="A1" s="69" t="s">
        <v>26</v>
      </c>
      <c r="B1" s="70"/>
      <c r="C1" s="70"/>
      <c r="D1" s="26"/>
      <c r="E1" s="13"/>
      <c r="F1" s="13"/>
      <c r="G1" s="25"/>
      <c r="H1" s="25"/>
      <c r="I1" s="13"/>
      <c r="J1" s="13"/>
      <c r="K1" s="14"/>
    </row>
    <row r="2" spans="1:13" x14ac:dyDescent="0.25">
      <c r="A2" s="15"/>
      <c r="B2" s="15"/>
      <c r="C2" s="17"/>
      <c r="D2" s="17"/>
      <c r="E2" s="15"/>
      <c r="F2" s="15"/>
      <c r="G2" s="9"/>
      <c r="H2" s="9"/>
      <c r="I2" s="9"/>
      <c r="J2" s="9"/>
      <c r="K2" s="1" t="s">
        <v>14</v>
      </c>
    </row>
    <row r="3" spans="1:13" x14ac:dyDescent="0.25">
      <c r="A3" s="6" t="s">
        <v>1</v>
      </c>
      <c r="B3" s="16" t="s">
        <v>2</v>
      </c>
      <c r="C3" s="18" t="s">
        <v>3</v>
      </c>
      <c r="D3" s="18" t="s">
        <v>12</v>
      </c>
      <c r="E3" s="6" t="s">
        <v>7</v>
      </c>
      <c r="F3" s="6" t="s">
        <v>4</v>
      </c>
      <c r="G3" s="7" t="s">
        <v>5</v>
      </c>
      <c r="H3" s="6" t="s">
        <v>6</v>
      </c>
      <c r="I3" s="6" t="s">
        <v>9</v>
      </c>
      <c r="J3" s="6" t="s">
        <v>10</v>
      </c>
      <c r="K3" s="2" t="s">
        <v>8</v>
      </c>
    </row>
    <row r="4" spans="1:13" x14ac:dyDescent="0.25">
      <c r="A4" s="5"/>
      <c r="B4" s="5"/>
      <c r="C4" s="4"/>
      <c r="D4" s="4"/>
      <c r="E4" s="5"/>
      <c r="F4" s="5"/>
      <c r="G4" s="8"/>
      <c r="H4" s="8"/>
      <c r="I4" s="8"/>
      <c r="J4" s="8"/>
      <c r="K4" s="3"/>
    </row>
    <row r="5" spans="1:13" ht="18" customHeight="1" x14ac:dyDescent="0.25">
      <c r="A5" s="67"/>
      <c r="B5" s="68"/>
      <c r="C5" s="44"/>
      <c r="D5" s="44"/>
      <c r="E5" s="45"/>
      <c r="F5" s="45"/>
      <c r="G5" s="46"/>
      <c r="H5" s="46"/>
      <c r="I5" s="45"/>
      <c r="J5" s="45"/>
      <c r="K5" s="47"/>
    </row>
    <row r="6" spans="1:13" ht="98.25" customHeight="1" x14ac:dyDescent="0.25">
      <c r="A6" s="30">
        <v>1</v>
      </c>
      <c r="B6" s="48" t="s">
        <v>35</v>
      </c>
      <c r="C6" s="21" t="s">
        <v>36</v>
      </c>
      <c r="D6" s="21"/>
      <c r="E6" s="49"/>
      <c r="F6" s="50"/>
      <c r="G6" s="51" t="s">
        <v>11</v>
      </c>
      <c r="H6" s="28">
        <f>Sheet1!F3</f>
        <v>1.7999999999999998</v>
      </c>
      <c r="I6" s="52"/>
      <c r="J6" s="52"/>
      <c r="K6" s="53"/>
    </row>
    <row r="7" spans="1:13" ht="14.25" customHeight="1" x14ac:dyDescent="0.25">
      <c r="A7" s="30"/>
      <c r="B7" s="48"/>
      <c r="C7" s="21"/>
      <c r="D7" s="21"/>
      <c r="E7" s="49"/>
      <c r="F7" s="50"/>
      <c r="G7" s="51"/>
      <c r="H7" s="28"/>
      <c r="I7" s="52"/>
      <c r="J7" s="52"/>
      <c r="K7" s="53"/>
    </row>
    <row r="8" spans="1:13" ht="112.5" customHeight="1" x14ac:dyDescent="0.25">
      <c r="A8" s="30">
        <v>2</v>
      </c>
      <c r="B8" s="48" t="s">
        <v>29</v>
      </c>
      <c r="C8" s="21" t="s">
        <v>38</v>
      </c>
      <c r="D8" s="55"/>
      <c r="E8" s="11"/>
      <c r="F8" s="50"/>
      <c r="G8" s="51" t="s">
        <v>37</v>
      </c>
      <c r="H8" s="28">
        <v>2</v>
      </c>
      <c r="I8" s="52"/>
      <c r="J8" s="52"/>
      <c r="K8" s="53"/>
    </row>
    <row r="9" spans="1:13" ht="18" customHeight="1" x14ac:dyDescent="0.25">
      <c r="A9" s="30"/>
      <c r="B9" s="48"/>
      <c r="C9" s="21"/>
      <c r="D9" s="55"/>
      <c r="E9"/>
      <c r="F9" s="50"/>
      <c r="G9" s="51"/>
      <c r="H9" s="28"/>
      <c r="I9" s="52"/>
      <c r="J9" s="52"/>
      <c r="K9" s="53"/>
    </row>
    <row r="10" spans="1:13" ht="174.75" customHeight="1" x14ac:dyDescent="0.25">
      <c r="A10" s="30">
        <v>3</v>
      </c>
      <c r="B10" s="31" t="s">
        <v>25</v>
      </c>
      <c r="C10" s="21" t="s">
        <v>42</v>
      </c>
      <c r="D10" s="31"/>
      <c r="E10" s="11"/>
      <c r="F10" s="40"/>
      <c r="G10" s="51" t="s">
        <v>11</v>
      </c>
      <c r="H10" s="28">
        <f>Sheet1!F7</f>
        <v>9.18</v>
      </c>
      <c r="I10" s="52"/>
      <c r="J10" s="52"/>
      <c r="K10" s="56"/>
      <c r="M10" s="29"/>
    </row>
    <row r="11" spans="1:13" x14ac:dyDescent="0.25">
      <c r="A11" s="30"/>
      <c r="B11" s="31"/>
      <c r="C11" s="21"/>
      <c r="D11" s="21"/>
      <c r="E11" s="11"/>
      <c r="F11" s="43"/>
      <c r="G11" s="51"/>
      <c r="H11" s="28"/>
      <c r="I11" s="52"/>
      <c r="J11" s="52"/>
      <c r="K11" s="56"/>
      <c r="M11" s="29"/>
    </row>
    <row r="12" spans="1:13" ht="175.5" customHeight="1" x14ac:dyDescent="0.25">
      <c r="A12" s="73">
        <v>4</v>
      </c>
      <c r="B12" s="71" t="s">
        <v>15</v>
      </c>
      <c r="C12" s="21" t="s">
        <v>50</v>
      </c>
      <c r="D12" s="63" t="s">
        <v>48</v>
      </c>
      <c r="E12" s="11"/>
      <c r="F12" s="43"/>
      <c r="G12" s="51" t="s">
        <v>11</v>
      </c>
      <c r="H12" s="28">
        <f>Sheet1!F10</f>
        <v>9.18</v>
      </c>
      <c r="I12" s="52"/>
      <c r="J12" s="52"/>
      <c r="K12" s="56"/>
      <c r="M12" s="29"/>
    </row>
    <row r="13" spans="1:13" ht="141.75" customHeight="1" x14ac:dyDescent="0.25">
      <c r="A13" s="74"/>
      <c r="B13" s="72"/>
      <c r="C13" s="57" t="s">
        <v>49</v>
      </c>
      <c r="D13" s="57"/>
      <c r="E13"/>
      <c r="F13" s="54"/>
      <c r="G13" s="51" t="s">
        <v>11</v>
      </c>
      <c r="H13" s="27">
        <f>Sheet1!F9</f>
        <v>0.6</v>
      </c>
      <c r="I13" s="54"/>
      <c r="J13" s="54"/>
      <c r="K13" s="54"/>
    </row>
    <row r="14" spans="1:13" ht="36" customHeight="1" x14ac:dyDescent="0.25">
      <c r="A14" s="30">
        <v>5</v>
      </c>
      <c r="B14" s="48" t="s">
        <v>16</v>
      </c>
      <c r="C14" s="21" t="s">
        <v>13</v>
      </c>
      <c r="D14" s="21" t="s">
        <v>22</v>
      </c>
      <c r="E14" s="52"/>
      <c r="F14" s="40"/>
      <c r="G14" s="51" t="s">
        <v>11</v>
      </c>
      <c r="H14" s="28">
        <f>Sheet1!F13</f>
        <v>0.4</v>
      </c>
      <c r="I14" s="52"/>
      <c r="J14" s="52"/>
      <c r="K14" s="56" t="s">
        <v>0</v>
      </c>
    </row>
    <row r="15" spans="1:13" x14ac:dyDescent="0.25">
      <c r="A15" s="52"/>
      <c r="B15" s="52"/>
      <c r="C15" s="58"/>
      <c r="D15" s="58"/>
      <c r="E15" s="52"/>
      <c r="F15" s="52"/>
      <c r="G15" s="52"/>
      <c r="H15" s="52"/>
      <c r="I15" s="52"/>
      <c r="J15" s="52"/>
      <c r="K15" s="52"/>
    </row>
    <row r="16" spans="1:13" ht="24" x14ac:dyDescent="0.25">
      <c r="A16" s="30">
        <v>6</v>
      </c>
      <c r="B16" s="59" t="s">
        <v>23</v>
      </c>
      <c r="C16" s="21" t="s">
        <v>24</v>
      </c>
      <c r="D16" s="21"/>
      <c r="E16" s="20"/>
      <c r="F16" s="20"/>
      <c r="G16" s="20" t="s">
        <v>11</v>
      </c>
      <c r="H16" s="27">
        <f>Sheet1!F15</f>
        <v>9</v>
      </c>
      <c r="I16" s="20"/>
      <c r="J16" s="20"/>
      <c r="K16" s="20"/>
    </row>
    <row r="17" spans="1:11" x14ac:dyDescent="0.25">
      <c r="A17" s="12"/>
      <c r="B17" s="12"/>
      <c r="C17" s="22"/>
      <c r="D17" s="22"/>
      <c r="E17" s="12"/>
      <c r="F17" s="12"/>
      <c r="G17" s="24"/>
      <c r="H17" s="24"/>
      <c r="I17" s="12"/>
      <c r="J17" s="12"/>
      <c r="K17" s="12"/>
    </row>
    <row r="18" spans="1:11" ht="36" x14ac:dyDescent="0.25">
      <c r="A18" s="30">
        <v>7</v>
      </c>
      <c r="B18" s="59" t="s">
        <v>34</v>
      </c>
      <c r="C18" s="21" t="s">
        <v>39</v>
      </c>
      <c r="D18" s="21"/>
      <c r="E18" s="12"/>
      <c r="F18" s="12"/>
      <c r="G18" s="20" t="s">
        <v>11</v>
      </c>
      <c r="H18" s="28">
        <f>Sheet1!F17</f>
        <v>27</v>
      </c>
      <c r="I18" s="12"/>
      <c r="J18" s="12"/>
      <c r="K18" s="12"/>
    </row>
    <row r="19" spans="1:11" x14ac:dyDescent="0.25">
      <c r="A19" s="12"/>
      <c r="B19" s="12"/>
      <c r="C19" s="22"/>
      <c r="D19" s="22"/>
      <c r="E19" s="12"/>
      <c r="F19" s="12"/>
      <c r="G19" s="24"/>
      <c r="H19" s="24"/>
      <c r="I19" s="12"/>
      <c r="J19" s="12"/>
      <c r="K19" s="12"/>
    </row>
    <row r="20" spans="1:11" ht="23.25" customHeight="1" x14ac:dyDescent="0.25">
      <c r="A20" s="30">
        <v>8</v>
      </c>
      <c r="B20" s="12" t="s">
        <v>45</v>
      </c>
      <c r="C20" s="21" t="s">
        <v>44</v>
      </c>
      <c r="D20" s="22"/>
      <c r="E20" s="12"/>
      <c r="F20" s="12"/>
      <c r="G20" s="20" t="s">
        <v>46</v>
      </c>
      <c r="H20" s="20">
        <v>2</v>
      </c>
      <c r="I20" s="12"/>
      <c r="J20" s="12"/>
      <c r="K20" s="12"/>
    </row>
    <row r="21" spans="1:11" x14ac:dyDescent="0.25">
      <c r="A21" s="12"/>
      <c r="B21" s="12"/>
      <c r="C21" s="22"/>
      <c r="D21" s="22"/>
      <c r="E21" s="12"/>
      <c r="F21" s="12"/>
      <c r="G21" s="20"/>
      <c r="H21" s="20"/>
      <c r="I21" s="12"/>
      <c r="J21" s="12"/>
      <c r="K21" s="12"/>
    </row>
    <row r="22" spans="1:11" ht="24" x14ac:dyDescent="0.25">
      <c r="A22" s="30">
        <v>9</v>
      </c>
      <c r="B22" s="12" t="s">
        <v>43</v>
      </c>
      <c r="C22" s="21" t="s">
        <v>47</v>
      </c>
      <c r="D22" s="22"/>
      <c r="E22" s="12"/>
      <c r="F22" s="12"/>
      <c r="G22" s="20" t="s">
        <v>11</v>
      </c>
      <c r="H22" s="20">
        <v>10</v>
      </c>
      <c r="I22" s="12"/>
      <c r="J22" s="12"/>
      <c r="K22" s="12"/>
    </row>
    <row r="23" spans="1:11" x14ac:dyDescent="0.25">
      <c r="A23" s="64"/>
    </row>
  </sheetData>
  <protectedRanges>
    <protectedRange sqref="G1:G2 G4:G5" name="Range1"/>
    <protectedRange sqref="G6:G7 G10:G14" name="Range1_4_1"/>
    <protectedRange sqref="K13" name="Range1_7_1"/>
  </protectedRanges>
  <mergeCells count="4">
    <mergeCell ref="A5:B5"/>
    <mergeCell ref="A1:C1"/>
    <mergeCell ref="B12:B13"/>
    <mergeCell ref="A12:A13"/>
  </mergeCells>
  <pageMargins left="0.70866141732283472" right="0.70866141732283472" top="0.74803149606299213" bottom="0.74803149606299213" header="0.31496062992125984" footer="0.31496062992125984"/>
  <pageSetup paperSize="8" scale="6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db4ca5f96f0b38e15a3e20bd0c4450a8">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a0b3967a3af8df3ec4bca476da87e663"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Props1.xml><?xml version="1.0" encoding="utf-8"?>
<ds:datastoreItem xmlns:ds="http://schemas.openxmlformats.org/officeDocument/2006/customXml" ds:itemID="{4FD9AE5B-CB8B-4CC3-B62C-50B57808F6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93887B-5111-4A48-AC42-9F84206A6725}">
  <ds:schemaRefs>
    <ds:schemaRef ds:uri="http://schemas.microsoft.com/sharepoint/v3/contenttype/forms"/>
  </ds:schemaRefs>
</ds:datastoreItem>
</file>

<file path=customXml/itemProps3.xml><?xml version="1.0" encoding="utf-8"?>
<ds:datastoreItem xmlns:ds="http://schemas.openxmlformats.org/officeDocument/2006/customXml" ds:itemID="{1474FD26-36C4-4096-B1A0-5D536A6DAB74}">
  <ds:schemaRefs>
    <ds:schemaRef ds:uri="http://www.w3.org/XML/1998/namespace"/>
    <ds:schemaRef ds:uri="http://purl.org/dc/dcmitype/"/>
    <ds:schemaRef ds:uri="93f5a7a4-2ad1-46b6-8cf3-ba87f7d66d3e"/>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1edca550-45ec-413d-b410-eb5899b7564f"/>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BOQ_COFFEE &amp; MORE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Khushbu Verma</cp:lastModifiedBy>
  <cp:lastPrinted>2023-09-06T13:07:27Z</cp:lastPrinted>
  <dcterms:created xsi:type="dcterms:W3CDTF">2023-06-06T04:16:56Z</dcterms:created>
  <dcterms:modified xsi:type="dcterms:W3CDTF">2024-07-15T10:11:06Z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