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Gate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" i="2" l="1"/>
  <c r="G3" i="2" l="1"/>
  <c r="G5" i="2"/>
  <c r="G6" i="2"/>
  <c r="G7" i="2"/>
  <c r="E7" i="2"/>
  <c r="G4" i="2"/>
  <c r="F9" i="2" l="1"/>
  <c r="F10" i="2" s="1"/>
  <c r="M8" i="2"/>
  <c r="M6" i="2"/>
  <c r="M5" i="2"/>
  <c r="M4" i="2"/>
  <c r="M3" i="2"/>
  <c r="I5" i="2" l="1"/>
  <c r="I4" i="2"/>
  <c r="I8" i="2"/>
  <c r="I3" i="2"/>
  <c r="H9" i="2" l="1"/>
  <c r="H10" i="2" s="1"/>
  <c r="L9" i="2" l="1"/>
  <c r="L10" i="2" s="1"/>
  <c r="K4" i="2"/>
  <c r="K5" i="2"/>
  <c r="K6" i="2"/>
  <c r="K8" i="2"/>
  <c r="K3" i="2"/>
  <c r="J9" i="2" l="1"/>
  <c r="J10" i="2" l="1"/>
  <c r="E4" i="2"/>
  <c r="E5" i="2"/>
  <c r="E6" i="2"/>
  <c r="E3" i="2"/>
  <c r="D9" i="2" l="1"/>
  <c r="D10" i="2" s="1"/>
</calcChain>
</file>

<file path=xl/sharedStrings.xml><?xml version="1.0" encoding="utf-8"?>
<sst xmlns="http://schemas.openxmlformats.org/spreadsheetml/2006/main" count="18" uniqueCount="18">
  <si>
    <t>Sr. nos.</t>
  </si>
  <si>
    <t>Description</t>
  </si>
  <si>
    <t>Qty</t>
  </si>
  <si>
    <t>RCC piller 9ft X 1 ft X 1ft(for big gate)</t>
  </si>
  <si>
    <t>MS channel piller 9ft X 1 ft X 1ft(for small gate)</t>
  </si>
  <si>
    <t>Total</t>
  </si>
  <si>
    <t>Taxable amount</t>
  </si>
  <si>
    <t>Transportaion</t>
  </si>
  <si>
    <t xml:space="preserve"> OS Interior Amount</t>
  </si>
  <si>
    <t xml:space="preserve"> Nego. OS Interior Amount</t>
  </si>
  <si>
    <t>Keddy concept Amount</t>
  </si>
  <si>
    <t>Comparison of patio gate in MS</t>
  </si>
  <si>
    <t>MS gate as per size:-04 FT X 7.5 FT including red oxide, Primer &amp; srpay oil paint</t>
  </si>
  <si>
    <t>Supream K Amount</t>
  </si>
  <si>
    <t>Installation charges</t>
  </si>
  <si>
    <t>PDA Automation amount</t>
  </si>
  <si>
    <t>L1</t>
  </si>
  <si>
    <t xml:space="preserve">MS gate as per size:- 05.5 FT X 7.5 FT including red oxide, Primer &amp; spray oil paint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</si>
</sst>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1" fontId="1" fillId="4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6" borderId="2" xfId="0" applyFont="1" applyFill="1" applyBorder="1" applyAlignment="1">
      <alignment horizontal="center" vertical="center"/>
    </xf>
    <xf numFmtId="0" fontId="1" fillId="6" borderId="3" xfId="0" applyFont="1" applyFill="1" applyBorder="1" applyAlignment="1">
      <alignment horizontal="center" vertical="center"/>
    </xf>
    <xf numFmtId="1" fontId="1" fillId="6" borderId="2" xfId="0" applyNumberFormat="1" applyFont="1" applyFill="1" applyBorder="1" applyAlignment="1">
      <alignment horizontal="center" vertical="center"/>
    </xf>
    <xf numFmtId="1" fontId="1" fillId="6" borderId="3" xfId="0" applyNumberFormat="1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 wrapText="1"/>
    </xf>
    <xf numFmtId="1" fontId="1" fillId="5" borderId="2" xfId="0" applyNumberFormat="1" applyFont="1" applyFill="1" applyBorder="1" applyAlignment="1">
      <alignment horizontal="center" vertical="center"/>
    </xf>
    <xf numFmtId="1" fontId="1" fillId="5" borderId="3" xfId="0" applyNumberFormat="1" applyFont="1" applyFill="1" applyBorder="1" applyAlignment="1">
      <alignment horizontal="center" vertical="center"/>
    </xf>
    <xf numFmtId="1" fontId="1" fillId="3" borderId="2" xfId="0" applyNumberFormat="1" applyFont="1" applyFill="1" applyBorder="1" applyAlignment="1">
      <alignment horizontal="center" vertical="center"/>
    </xf>
    <xf numFmtId="1" fontId="1" fillId="3" borderId="3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right"/>
    </xf>
    <xf numFmtId="0" fontId="1" fillId="5" borderId="2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10</xdr:row>
      <xdr:rowOff>219075</xdr:rowOff>
    </xdr:from>
    <xdr:to>
      <xdr:col>3</xdr:col>
      <xdr:colOff>546735</xdr:colOff>
      <xdr:row>32</xdr:row>
      <xdr:rowOff>25400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2733675"/>
          <a:ext cx="4023360" cy="40449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1"/>
  <sheetViews>
    <sheetView tabSelected="1" workbookViewId="0">
      <selection activeCell="P4" sqref="P4"/>
    </sheetView>
  </sheetViews>
  <sheetFormatPr defaultRowHeight="15" x14ac:dyDescent="0.25"/>
  <cols>
    <col min="1" max="1" width="7.42578125" bestFit="1" customWidth="1"/>
    <col min="2" max="2" width="43" bestFit="1" customWidth="1"/>
    <col min="4" max="13" width="9.5703125" customWidth="1"/>
  </cols>
  <sheetData>
    <row r="1" spans="1:14" ht="15.75" x14ac:dyDescent="0.25">
      <c r="A1" s="13" t="s">
        <v>11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</row>
    <row r="2" spans="1:14" s="5" customFormat="1" ht="32.25" customHeight="1" x14ac:dyDescent="0.25">
      <c r="A2" s="4" t="s">
        <v>0</v>
      </c>
      <c r="B2" s="4" t="s">
        <v>1</v>
      </c>
      <c r="C2" s="4" t="s">
        <v>2</v>
      </c>
      <c r="D2" s="27" t="s">
        <v>10</v>
      </c>
      <c r="E2" s="27"/>
      <c r="F2" s="10" t="s">
        <v>15</v>
      </c>
      <c r="G2" s="10"/>
      <c r="H2" s="18" t="s">
        <v>13</v>
      </c>
      <c r="I2" s="18"/>
      <c r="J2" s="26" t="s">
        <v>8</v>
      </c>
      <c r="K2" s="26"/>
      <c r="L2" s="26" t="s">
        <v>9</v>
      </c>
      <c r="M2" s="26"/>
      <c r="N2" s="6"/>
    </row>
    <row r="3" spans="1:14" ht="30" x14ac:dyDescent="0.25">
      <c r="A3" s="1">
        <v>1</v>
      </c>
      <c r="B3" s="2" t="s">
        <v>17</v>
      </c>
      <c r="C3" s="1">
        <v>4</v>
      </c>
      <c r="D3" s="1">
        <v>68800</v>
      </c>
      <c r="E3" s="1">
        <f>D3*C3</f>
        <v>275200</v>
      </c>
      <c r="F3" s="1">
        <v>71250</v>
      </c>
      <c r="G3" s="1">
        <f>F3*C3</f>
        <v>285000</v>
      </c>
      <c r="H3" s="1">
        <v>69900</v>
      </c>
      <c r="I3" s="1">
        <f>H3*C3</f>
        <v>279600</v>
      </c>
      <c r="J3" s="1">
        <v>68500</v>
      </c>
      <c r="K3" s="1">
        <f>J3*C3</f>
        <v>274000</v>
      </c>
      <c r="L3" s="1">
        <v>60500</v>
      </c>
      <c r="M3" s="1">
        <f>L3*C3</f>
        <v>242000</v>
      </c>
      <c r="N3" s="7"/>
    </row>
    <row r="4" spans="1:14" ht="30" x14ac:dyDescent="0.25">
      <c r="A4" s="1">
        <v>2</v>
      </c>
      <c r="B4" s="2" t="s">
        <v>12</v>
      </c>
      <c r="C4" s="1">
        <v>2</v>
      </c>
      <c r="D4" s="1">
        <v>63900</v>
      </c>
      <c r="E4" s="1">
        <f t="shared" ref="E4:E7" si="0">D4*C4</f>
        <v>127800</v>
      </c>
      <c r="F4" s="1">
        <v>62600</v>
      </c>
      <c r="G4" s="1">
        <f>F4*C4</f>
        <v>125200</v>
      </c>
      <c r="H4" s="1">
        <v>65000</v>
      </c>
      <c r="I4" s="1">
        <f>H4*C4</f>
        <v>130000</v>
      </c>
      <c r="J4" s="1">
        <v>62000</v>
      </c>
      <c r="K4" s="1">
        <f>J4*C4</f>
        <v>124000</v>
      </c>
      <c r="L4" s="1">
        <v>54600</v>
      </c>
      <c r="M4" s="1">
        <f>L4*C4</f>
        <v>109200</v>
      </c>
      <c r="N4" s="7"/>
    </row>
    <row r="5" spans="1:14" x14ac:dyDescent="0.25">
      <c r="A5" s="1">
        <v>3</v>
      </c>
      <c r="B5" s="3" t="s">
        <v>3</v>
      </c>
      <c r="C5" s="1">
        <v>4</v>
      </c>
      <c r="D5" s="1">
        <v>12500</v>
      </c>
      <c r="E5" s="1">
        <f t="shared" si="0"/>
        <v>50000</v>
      </c>
      <c r="F5" s="1">
        <v>12500</v>
      </c>
      <c r="G5" s="1">
        <f>F5*C5</f>
        <v>50000</v>
      </c>
      <c r="H5" s="1">
        <v>180000</v>
      </c>
      <c r="I5" s="1">
        <f>H5</f>
        <v>180000</v>
      </c>
      <c r="J5" s="1">
        <v>15800</v>
      </c>
      <c r="K5" s="1">
        <f>J5*C5</f>
        <v>63200</v>
      </c>
      <c r="L5" s="1">
        <v>12500</v>
      </c>
      <c r="M5" s="1">
        <f>L5*C5</f>
        <v>50000</v>
      </c>
      <c r="N5" s="7"/>
    </row>
    <row r="6" spans="1:14" x14ac:dyDescent="0.25">
      <c r="A6" s="1">
        <v>4</v>
      </c>
      <c r="B6" s="3" t="s">
        <v>4</v>
      </c>
      <c r="C6" s="1">
        <v>2</v>
      </c>
      <c r="D6" s="1">
        <v>12500</v>
      </c>
      <c r="E6" s="1">
        <f t="shared" si="0"/>
        <v>25000</v>
      </c>
      <c r="F6" s="1">
        <v>12500</v>
      </c>
      <c r="G6" s="1">
        <f>F6*C6</f>
        <v>25000</v>
      </c>
      <c r="H6" s="1">
        <v>12500</v>
      </c>
      <c r="I6" s="1">
        <f>H6</f>
        <v>12500</v>
      </c>
      <c r="J6" s="1">
        <v>15800</v>
      </c>
      <c r="K6" s="1">
        <f>J6*C6</f>
        <v>31600</v>
      </c>
      <c r="L6" s="1">
        <v>12500</v>
      </c>
      <c r="M6" s="1">
        <f>L6*C6</f>
        <v>25000</v>
      </c>
      <c r="N6" s="7"/>
    </row>
    <row r="7" spans="1:14" x14ac:dyDescent="0.25">
      <c r="A7" s="1">
        <v>5</v>
      </c>
      <c r="B7" s="3" t="s">
        <v>14</v>
      </c>
      <c r="C7" s="1">
        <v>6</v>
      </c>
      <c r="D7" s="1"/>
      <c r="E7" s="1">
        <f t="shared" si="0"/>
        <v>0</v>
      </c>
      <c r="F7" s="1">
        <v>10000</v>
      </c>
      <c r="G7" s="1">
        <f>F7*C7</f>
        <v>60000</v>
      </c>
      <c r="H7" s="1"/>
      <c r="I7" s="1"/>
      <c r="J7" s="1"/>
      <c r="K7" s="1"/>
      <c r="L7" s="1"/>
      <c r="M7" s="1"/>
      <c r="N7" s="7"/>
    </row>
    <row r="8" spans="1:14" x14ac:dyDescent="0.25">
      <c r="A8" s="1">
        <v>6</v>
      </c>
      <c r="B8" s="3" t="s">
        <v>7</v>
      </c>
      <c r="C8" s="1">
        <v>1</v>
      </c>
      <c r="D8" s="1"/>
      <c r="E8" s="1"/>
      <c r="F8" s="1"/>
      <c r="G8" s="1"/>
      <c r="H8" s="1"/>
      <c r="I8" s="1">
        <f>H8*C8</f>
        <v>0</v>
      </c>
      <c r="J8" s="1"/>
      <c r="K8" s="1">
        <f>J8*C8</f>
        <v>0</v>
      </c>
      <c r="L8" s="1"/>
      <c r="M8" s="1">
        <f>L8*C8</f>
        <v>0</v>
      </c>
      <c r="N8" s="7"/>
    </row>
    <row r="9" spans="1:14" x14ac:dyDescent="0.25">
      <c r="A9" s="23" t="s">
        <v>5</v>
      </c>
      <c r="B9" s="23"/>
      <c r="C9" s="23"/>
      <c r="D9" s="24">
        <f>SUM(E3:E8)</f>
        <v>478000</v>
      </c>
      <c r="E9" s="25"/>
      <c r="F9" s="11">
        <f>SUM(G3:G8)</f>
        <v>545200</v>
      </c>
      <c r="G9" s="11"/>
      <c r="H9" s="14">
        <f>SUM(I3:I8)</f>
        <v>602100</v>
      </c>
      <c r="I9" s="15"/>
      <c r="J9" s="28">
        <f>SUM(K3:K8)</f>
        <v>492800</v>
      </c>
      <c r="K9" s="29"/>
      <c r="L9" s="28">
        <f>SUM(M3:M8)</f>
        <v>426200</v>
      </c>
      <c r="M9" s="29"/>
      <c r="N9" s="7"/>
    </row>
    <row r="10" spans="1:14" x14ac:dyDescent="0.25">
      <c r="A10" s="23" t="s">
        <v>6</v>
      </c>
      <c r="B10" s="23"/>
      <c r="C10" s="23"/>
      <c r="D10" s="19">
        <f>D9+D9*18%</f>
        <v>564040</v>
      </c>
      <c r="E10" s="20"/>
      <c r="F10" s="12">
        <f>F9+F9*18%</f>
        <v>643336</v>
      </c>
      <c r="G10" s="12"/>
      <c r="H10" s="16">
        <f>H9+H9*18%</f>
        <v>710478</v>
      </c>
      <c r="I10" s="17"/>
      <c r="J10" s="21">
        <f>J9+J9*18%</f>
        <v>581504</v>
      </c>
      <c r="K10" s="22"/>
      <c r="L10" s="21">
        <f>L9+L9*18%</f>
        <v>502916</v>
      </c>
      <c r="M10" s="22"/>
      <c r="N10" s="7"/>
    </row>
    <row r="11" spans="1:14" ht="18.75" x14ac:dyDescent="0.25">
      <c r="D11" s="7"/>
      <c r="E11" s="7"/>
      <c r="F11" s="7"/>
      <c r="G11" s="7"/>
      <c r="H11" s="7"/>
      <c r="I11" s="7"/>
      <c r="J11" s="8"/>
      <c r="K11" s="8"/>
      <c r="L11" s="9" t="s">
        <v>16</v>
      </c>
      <c r="M11" s="9"/>
      <c r="N11" s="7"/>
    </row>
  </sheetData>
  <mergeCells count="19">
    <mergeCell ref="J9:K9"/>
    <mergeCell ref="L9:M9"/>
    <mergeCell ref="A10:C10"/>
    <mergeCell ref="L11:M11"/>
    <mergeCell ref="F2:G2"/>
    <mergeCell ref="F9:G9"/>
    <mergeCell ref="F10:G10"/>
    <mergeCell ref="A1:M1"/>
    <mergeCell ref="H9:I9"/>
    <mergeCell ref="H10:I10"/>
    <mergeCell ref="H2:I2"/>
    <mergeCell ref="D10:E10"/>
    <mergeCell ref="J10:K10"/>
    <mergeCell ref="L10:M10"/>
    <mergeCell ref="A9:C9"/>
    <mergeCell ref="D9:E9"/>
    <mergeCell ref="L2:M2"/>
    <mergeCell ref="D2:E2"/>
    <mergeCell ref="J2:K2"/>
  </mergeCells>
  <pageMargins left="0.25" right="0.25" top="0.75" bottom="0.75" header="0.3" footer="0.3"/>
  <pageSetup paperSize="9" scale="91" fitToHeight="0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2024-03-29T08:04:06Z</dcterms:modified>
</cp:coreProperties>
</file>