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
    </mc:Choice>
  </mc:AlternateContent>
  <bookViews>
    <workbookView xWindow="-120" yWindow="-120" windowWidth="20730" windowHeight="1116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'Dhaba-interior'!$B$3:$I$22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H7" i="4" l="1"/>
  <c r="H8" i="4"/>
  <c r="H9" i="4"/>
  <c r="H10" i="4"/>
  <c r="H11" i="4"/>
  <c r="H12"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6" i="4"/>
  <c r="E13" i="4" l="1"/>
  <c r="H13" i="4" l="1"/>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<sst xmlns="http://schemas.openxmlformats.org/spreadsheetml/2006/main" count="205" uniqueCount="158">
  <si>
    <t>Sl/no</t>
  </si>
  <si>
    <t>Item</t>
  </si>
  <si>
    <t>Description</t>
  </si>
  <si>
    <t>Qty</t>
  </si>
  <si>
    <t>Nos</t>
  </si>
  <si>
    <t>Sq.Mt</t>
  </si>
  <si>
    <t xml:space="preserve"> </t>
  </si>
  <si>
    <t>A</t>
  </si>
  <si>
    <t>PARTITIONS/ BOXING</t>
  </si>
  <si>
    <t>B</t>
  </si>
  <si>
    <t>C</t>
  </si>
  <si>
    <t>STORAGE UNITS/ SHELVES</t>
  </si>
  <si>
    <t>D</t>
  </si>
  <si>
    <t>E</t>
  </si>
  <si>
    <t>FINISHES</t>
  </si>
  <si>
    <t>FLOORING &amp; WALL CLADDING</t>
  </si>
  <si>
    <t>PAINTING</t>
  </si>
  <si>
    <t>No wastage % considered for Interior works</t>
  </si>
  <si>
    <t>Unit</t>
  </si>
  <si>
    <t>CARPENTRY WORKS</t>
  </si>
  <si>
    <t xml:space="preserve"> METAL WORKS</t>
  </si>
  <si>
    <t>R.Mt</t>
  </si>
  <si>
    <t>M.S. FRAMING</t>
  </si>
  <si>
    <t>Note: Engineered Stone cost to be priced separately and has been included in the Finishes schedule</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</si>
  <si>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</si>
  <si>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Partition wall -W3-100mm THK.
(1200 high from airport FFL)</t>
  </si>
  <si>
    <t>Fixed glass at BOH wall
(Truck glass shape)</t>
  </si>
  <si>
    <t xml:space="preserve">Providing &amp; fixing of 12mm thk. fixed glass (Transparent) with powder coated aluminium / S.W. frame, with necessary fittings ( as per design) . </t>
  </si>
  <si>
    <t>Providing and fixing of Tyre on Ply base</t>
  </si>
  <si>
    <t>nos</t>
  </si>
  <si>
    <t>Boxing 01, 02 ,03 &amp; 04
(Perimeter x 3150 mm high)</t>
  </si>
  <si>
    <t>DOORS / FIXED GLASS</t>
  </si>
  <si>
    <t>Door- D1
(1075W x 2100 H</t>
  </si>
  <si>
    <t>Door- D2
(950W x 2100 H</t>
  </si>
  <si>
    <t>Door- D3
(750W x 2100 H</t>
  </si>
  <si>
    <t>Door- D4
(750W x 2100 H</t>
  </si>
  <si>
    <t>100x100 mm M.S. Box section columns  to support Metal platform</t>
  </si>
  <si>
    <t>25x25 mm framing for metal mesh ceiling element</t>
  </si>
  <si>
    <t>BOH &amp; Dishwash area Skirting</t>
  </si>
  <si>
    <t>FALSE CEILING</t>
  </si>
  <si>
    <t xml:space="preserve">Gypsum ceiling </t>
  </si>
  <si>
    <t>Metal Grid ceiling</t>
  </si>
  <si>
    <t>F</t>
  </si>
  <si>
    <t>G</t>
  </si>
  <si>
    <t>Platform with 5mm thk Chequered plate</t>
  </si>
  <si>
    <t>Primer + Emulsion Paint over Training room walls &amp; Area above tiles in BOH &amp; Dishwash area &amp; Gypsum ceiling</t>
  </si>
  <si>
    <t>DETAILED BOQ OF PROPOSED  DHABA AT DELHI AIRPORT</t>
  </si>
  <si>
    <t>Rhombus shaped elements at  Front counter , Back wall  ,sides</t>
  </si>
  <si>
    <t>Servery &amp; Training room Flooring</t>
  </si>
  <si>
    <t>Servery &amp; Training room Skirting</t>
  </si>
  <si>
    <t>Paint Finish (A) (Training room &amp; BOH walls above tiles + Gyp Ceiling)</t>
  </si>
  <si>
    <t>Paint Finish (B) - Various Colors- Enamel paint</t>
  </si>
  <si>
    <t>Primer + Enamel Paint over over Front &amp; Sides &amp; Boxings at Servery area
( colors consistent to design &amp; details)</t>
  </si>
  <si>
    <t>M.S. Metal mesh to be welded to the frame</t>
  </si>
  <si>
    <t>Providing and fixing of 100x100 mm Sq.Box section columns , fixed to floor and wall  (as per design) ,made factory conditions . Finished with necessary coats of enamel paint all inclusive</t>
  </si>
  <si>
    <t>Providing &amp; Fixing of Platform with 5mm thk Chequered plate as per specifications , all inclusive</t>
  </si>
  <si>
    <t>Providing and fixing of 25 x 25 mm Sq.Box section framing for metal mesh ceiling element  (as per design) ,made factory conditions . Finished with necessary coats of enamel paint , all inclusive</t>
  </si>
  <si>
    <r>
      <t xml:space="preserve">Providing and fixing of 100mm THK , 3300mm high partition wall  with  </t>
    </r>
    <r>
      <rPr>
        <i/>
        <u/>
        <sz val="10"/>
        <color theme="1"/>
        <rFont val="Century Gothic"/>
        <family val="2"/>
      </rPr>
      <t>12mm thk Fire rated Gypsum board on both sides of Alu. Framing
( maximum 600mm spacing between the frames)</t>
    </r>
    <r>
      <rPr>
        <sz val="10"/>
        <color theme="1"/>
        <rFont val="Century Gothic"/>
        <family val="2"/>
      </rPr>
      <t>.all inclusive.
The partition wall to take finishes as per details and design.</t>
    </r>
  </si>
  <si>
    <r>
      <t xml:space="preserve">Periphery Common wall -100mm THK.
(3300 high from airport FFL)
</t>
    </r>
    <r>
      <rPr>
        <b/>
        <sz val="10"/>
        <color theme="1"/>
        <rFont val="Century Gothic"/>
        <family val="2"/>
      </rPr>
      <t>W1</t>
    </r>
  </si>
  <si>
    <r>
      <t xml:space="preserve">Periphery Secondary wall paneling  -100mm THK. </t>
    </r>
    <r>
      <rPr>
        <b/>
        <sz val="10"/>
        <color theme="1"/>
        <rFont val="Century Gothic"/>
        <family val="2"/>
      </rPr>
      <t>W2</t>
    </r>
    <r>
      <rPr>
        <sz val="10"/>
        <color theme="1"/>
        <rFont val="Century Gothic"/>
        <family val="2"/>
      </rPr>
      <t xml:space="preserve">
(3150 high from airport FFL)</t>
    </r>
  </si>
  <si>
    <r>
      <t>Partition wall -</t>
    </r>
    <r>
      <rPr>
        <b/>
        <sz val="10"/>
        <color theme="1"/>
        <rFont val="Century Gothic"/>
        <family val="2"/>
      </rPr>
      <t>W3</t>
    </r>
    <r>
      <rPr>
        <sz val="10"/>
        <color theme="1"/>
        <rFont val="Century Gothic"/>
        <family val="2"/>
      </rPr>
      <t>-100mm THK.
(3150 high from airport FFL)</t>
    </r>
  </si>
  <si>
    <r>
      <t>Partition wall -</t>
    </r>
    <r>
      <rPr>
        <b/>
        <sz val="10"/>
        <color theme="1"/>
        <rFont val="Century Gothic"/>
        <family val="2"/>
      </rPr>
      <t>W4</t>
    </r>
    <r>
      <rPr>
        <sz val="10"/>
        <color theme="1"/>
        <rFont val="Century Gothic"/>
        <family val="2"/>
      </rPr>
      <t>-100mm THK.
(2100 high from airport FFL)</t>
    </r>
  </si>
  <si>
    <t xml:space="preserve">Front counter Carcass -100mm thk
(Carcass Only)
</t>
  </si>
  <si>
    <t>Providing and fixing 100 mm THK. carcass at front counter with 18mm ply on both sides of SW/Alu framing , to take finishes as per design and details</t>
  </si>
  <si>
    <t xml:space="preserve">Front counter Facade Truck design carpentry
</t>
  </si>
  <si>
    <t xml:space="preserve">Designer Side wall paneling over Wall at Servery area (both sides)
</t>
  </si>
  <si>
    <t>Grill pattern with fret cut 18mm thk. WPC board ,as per design &amp; details ,
 to receive finishes as per schedule</t>
  </si>
  <si>
    <t>Reflector &amp; Nameplate ledge boxing with 18mm thk. WPC board , as per design &amp; details , to receive finishes as per schedule</t>
  </si>
  <si>
    <t>Providing and fixing truck design elements at back wall with WPC board (Varying thickness),as per design &amp; details to receive finishes as per schedule</t>
  </si>
  <si>
    <t>Foods carrier' boxing with Band (18mm thk. WPC)</t>
  </si>
  <si>
    <t>Blue border around opening (25mm thk WPC)</t>
  </si>
  <si>
    <t>Yellow border around opening (12mm thk WPC)</t>
  </si>
  <si>
    <t>paneling with groves  on Boxing-04 (18mm thk. WPC)</t>
  </si>
  <si>
    <t>Providing &amp; fixing of Flush code door with
- 50x100 Wood Frame 
- 35mm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</si>
  <si>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t>Providing &amp; fixing of Flush code door with
- 50x100 Wood Frame 
- 25mm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</si>
  <si>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t>Providing &amp; fixing of Flush code door with
- 50x100 Wood Frame 
- 25mm thk flush core shutter , edge to be sealed with teak wood lipping
- S.S. handles on both sides
- All to be painted to approved specs
- with necessary fittings &amp; iron mongery 
to receive finishes as per schedule
all as per design</t>
  </si>
  <si>
    <r>
      <t xml:space="preserve">Rear counter 
(3.95L x 0.80D x 0.93 H)
</t>
    </r>
    <r>
      <rPr>
        <b/>
        <sz val="10"/>
        <rFont val="Century Gothic"/>
        <family val="2"/>
      </rPr>
      <t xml:space="preserve">Finished height after fixing Engg stone shoud be 0.95M. To be co-ordinated with selected Engg stone thickness
</t>
    </r>
  </si>
  <si>
    <r>
      <t xml:space="preserve">Front counter (Storage unit + Box unit)
(3.98L x 0.70D x 0.98 H)
</t>
    </r>
    <r>
      <rPr>
        <b/>
        <sz val="10"/>
        <rFont val="Century Gothic"/>
        <family val="2"/>
      </rPr>
      <t>Finished height after fixing Engg stone shoud be 1M.To be co-ordinated with selected Engg stone thickness</t>
    </r>
    <r>
      <rPr>
        <sz val="10"/>
        <rFont val="Century Gothic"/>
        <family val="2"/>
      </rPr>
      <t xml:space="preserve">
</t>
    </r>
  </si>
  <si>
    <t>Providing &amp; fixing of false ceiling with fire rated Gypsum board , incl of all cuts &amp; grooves required for services &amp; lights ,Hvac etc not to be paid separate , to receive finishes as per specifications</t>
  </si>
  <si>
    <t>Providing &amp; fixing of false ceiling with metal grid ceiling panels, as per specifications,ncl of all cuts &amp; grooves required for services &amp; lights ,Hvac etc not to be paid separate</t>
  </si>
  <si>
    <t>Ceramic tile dado on BOH &amp; Dishwash walls</t>
  </si>
  <si>
    <t>15/18 mm THK. engineered stone as countertop (Front counter &amp; Rear counter)</t>
  </si>
  <si>
    <t>BOH &amp; Dishwash area Flooring</t>
  </si>
  <si>
    <t>Providing &amp; Laying of 100 high skirting with same 600x600 mm Kota stone tiles, with cement mortar , as per finishes schedule</t>
  </si>
  <si>
    <t>Providing &amp; Laying of 600x600 mm Kota stone tiles flooring, with cement mortar , as per finishes , schedule</t>
  </si>
  <si>
    <r>
      <t xml:space="preserve">Providing &amp; Fixing of Ceramic tile </t>
    </r>
    <r>
      <rPr>
        <b/>
        <sz val="10"/>
        <color theme="1"/>
        <rFont val="Century Gothic"/>
        <family val="2"/>
      </rPr>
      <t>(600 x 300mm - Kajaria-Oxford Blanco)</t>
    </r>
    <r>
      <rPr>
        <sz val="10"/>
        <color theme="1"/>
        <rFont val="Century Gothic"/>
        <family val="2"/>
      </rPr>
      <t xml:space="preserve">cladding over </t>
    </r>
    <r>
      <rPr>
        <sz val="10"/>
        <rFont val="Century Gothic"/>
        <family val="2"/>
      </rPr>
      <t>BOH &amp; Dishwashing</t>
    </r>
    <r>
      <rPr>
        <sz val="10"/>
        <color rgb="FFFF0000"/>
        <rFont val="Century Gothic"/>
        <family val="2"/>
      </rPr>
      <t xml:space="preserve"> </t>
    </r>
    <r>
      <rPr>
        <sz val="10"/>
        <color theme="1"/>
        <rFont val="Century Gothic"/>
        <family val="2"/>
      </rPr>
      <t xml:space="preserve">walls with cement mortar ,as per design ,details &amp;finishes specified. 
</t>
    </r>
  </si>
  <si>
    <t>'Horn Not OK Please ' , board (18mm thk WPC)'</t>
  </si>
  <si>
    <r>
      <t xml:space="preserve">Back wall  Truck design carpentry
</t>
    </r>
    <r>
      <rPr>
        <b/>
        <sz val="10"/>
        <color theme="1"/>
        <rFont val="Century Gothic"/>
        <family val="2"/>
      </rPr>
      <t>(Carpentry only)</t>
    </r>
    <r>
      <rPr>
        <sz val="10"/>
        <color theme="1"/>
        <rFont val="Century Gothic"/>
        <family val="2"/>
      </rPr>
      <t xml:space="preserve">
</t>
    </r>
  </si>
  <si>
    <t>Number plate (5mm thk WPC)</t>
  </si>
  <si>
    <t>Wheel flap sticker base (5mm thk WPC)</t>
  </si>
  <si>
    <r>
      <t>Providing and installing 15/18mm thick engineered stone</t>
    </r>
    <r>
      <rPr>
        <i/>
        <u/>
        <sz val="10"/>
        <color theme="1"/>
        <rFont val="Century Gothic"/>
        <family val="2"/>
      </rPr>
      <t xml:space="preserve"> (base cost of stone Rs.400 per Sft)</t>
    </r>
    <r>
      <rPr>
        <sz val="10"/>
        <color theme="1"/>
        <rFont val="Century Gothic"/>
        <family val="2"/>
      </rPr>
      <t xml:space="preserve"> counter-top fixed to Ply carcass/ base ,Polished and edge finished  as per design &amp; detail</t>
    </r>
  </si>
  <si>
    <r>
      <t xml:space="preserve">Providing and fixing of </t>
    </r>
    <r>
      <rPr>
        <sz val="10"/>
        <rFont val="Century Gothic"/>
        <family val="2"/>
      </rPr>
      <t>MS</t>
    </r>
    <r>
      <rPr>
        <sz val="10"/>
        <color theme="1"/>
        <rFont val="Century Gothic"/>
        <family val="2"/>
      </rPr>
      <t xml:space="preserve"> metal mesh to the frame (as per design) ,made factory conditions . Fixed to Structural slab/beam (as per site conditions)Finished with necessary coats of enamel paint , all inclusive</t>
    </r>
  </si>
  <si>
    <t>Providing and fixing of (decorative) metal tubes of 18SWG (as per design) ,made factory conditions . To receive finishes as per schedule</t>
  </si>
  <si>
    <t>Decorative metal work at Front counter (Truck design element)</t>
  </si>
  <si>
    <t xml:space="preserve">Providing and fixing side wall paneling  with 18mm thk WPC board over side walls in servery area (Design element). as per design &amp; details ,
to receive finishes as per schedule </t>
  </si>
  <si>
    <t>PRELIMINARY WORKS (WATER PROOFING &amp; RAISED FLOOR WORKS)</t>
  </si>
  <si>
    <t>Waterproofing of BOH area</t>
  </si>
  <si>
    <r>
      <t xml:space="preserve">Providing,laying and testing of chemical waterproofing at BOH area .
Specifications and Method  to be followed as specified by airport
</t>
    </r>
    <r>
      <rPr>
        <b/>
        <sz val="10"/>
        <color theme="1"/>
        <rFont val="Century Gothic"/>
        <family val="2"/>
      </rPr>
      <t>(Refer Annexture-01)</t>
    </r>
  </si>
  <si>
    <r>
      <t xml:space="preserve">Providing,laying 100mm thick x 300mm high masonry wall with Siporex block with Cement mortar for Trenches </t>
    </r>
    <r>
      <rPr>
        <i/>
        <sz val="10"/>
        <color theme="1"/>
        <rFont val="Century Gothic"/>
        <family val="2"/>
      </rPr>
      <t>(Length considered = Length of Drain pipe  x 2 sides)</t>
    </r>
  </si>
  <si>
    <t>Inspection Chamber - 
600 x600 x350(external dimensions)</t>
  </si>
  <si>
    <t>Providing Inspection chamber with 100 mm thk Siporex walls Plasterd with cement mortar &amp; waterproof chemical .with necessary PCC bedding to required slope.</t>
  </si>
  <si>
    <t>Providing and fixing of S.S. perforated Inspection chamber cover with necessary fittings</t>
  </si>
  <si>
    <t>Inspection Chamber cover  -
(Perforated S.S)
600 x600mm</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</si>
  <si>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</si>
  <si>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</si>
  <si>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</si>
  <si>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</si>
  <si>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</si>
  <si>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</si>
  <si>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</si>
  <si>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</si>
  <si>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</si>
  <si>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</si>
  <si>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</si>
  <si>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</si>
  <si>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</si>
  <si>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</si>
  <si>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</si>
  <si>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</si>
  <si>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r>
      <t>100mm thick x 300mm high masonry wall with Siporex block</t>
    </r>
    <r>
      <rPr>
        <b/>
        <sz val="10"/>
        <color theme="1"/>
        <rFont val="Century Gothic"/>
        <family val="2"/>
      </rPr>
      <t xml:space="preserve"> for Trenches</t>
    </r>
  </si>
  <si>
    <t>Cinder Filling over finish level of waterproofing layers  to achieve a finihsed floor level of +350mm .
Screed as per  mandatory floor PCC norms from airport</t>
  </si>
  <si>
    <t>Floor filling + Screed (raised floor)
(+350mm to the top of the Floor finish)</t>
  </si>
  <si>
    <r>
      <t xml:space="preserve">150mm thick x 300mm high masonry wall with Siporex block </t>
    </r>
    <r>
      <rPr>
        <b/>
        <sz val="10"/>
        <color theme="1"/>
        <rFont val="Century Gothic"/>
        <family val="2"/>
      </rPr>
      <t>along periphery of water-proofing area</t>
    </r>
  </si>
  <si>
    <t>Providing,laying 150mm thick x 300mm high masonry wall with Siporex block with Cement mortar along periphery of water-proofing area</t>
  </si>
  <si>
    <t>Providing &amp; fixing of 150x150 ISMC beams (as per design) , painted with enamel paint as per specifications , all inclusive</t>
  </si>
  <si>
    <t>Cum</t>
  </si>
  <si>
    <t>Ramps &amp; Steps with PCC 
(To enter BOH &amp; Training room)</t>
  </si>
  <si>
    <r>
      <t xml:space="preserve">Kota Flooring over Ramp &amp; Steps
(To enter BOH &amp; Training room)
</t>
    </r>
    <r>
      <rPr>
        <sz val="10"/>
        <color rgb="FFFF0000"/>
        <rFont val="Century Gothic"/>
        <family val="2"/>
      </rPr>
      <t>(Optional)</t>
    </r>
  </si>
  <si>
    <t xml:space="preserve"> Optional Floor finish</t>
  </si>
  <si>
    <t>Providing &amp; Laying of 600x600 mm Vitrified tiles flooring (Base price Rs.60/sqft) with Cement mortar, as per finishes schedule</t>
  </si>
  <si>
    <t>Providing &amp; Laying of 100 high skirting with same 600x600 mm Vitrified tiles used for flooring, with cement mortar, as per finishes schedule</t>
  </si>
  <si>
    <r>
      <t xml:space="preserve">Providing and fixing of 100mm THK , 3150mm high wall paneling with  </t>
    </r>
    <r>
      <rPr>
        <i/>
        <u/>
        <sz val="10"/>
        <color theme="1"/>
        <rFont val="Century Gothic"/>
        <family val="2"/>
      </rPr>
      <t>18mm thk</t>
    </r>
    <r>
      <rPr>
        <i/>
        <u/>
        <sz val="10"/>
        <color rgb="FFFF0000"/>
        <rFont val="Century Gothic"/>
        <family val="2"/>
      </rPr>
      <t xml:space="preserve"> FR</t>
    </r>
    <r>
      <rPr>
        <i/>
        <u/>
        <sz val="10"/>
        <color theme="1"/>
        <rFont val="Century Gothic"/>
        <family val="2"/>
      </rPr>
      <t>+WP Ply on one side of Alu.framing ( maximum 600mm spacing between the frames)</t>
    </r>
    <r>
      <rPr>
        <sz val="10"/>
        <color theme="1"/>
        <rFont val="Century Gothic"/>
        <family val="2"/>
      </rPr>
      <t>. The partition wall to take finishes as per details and design.</t>
    </r>
  </si>
  <si>
    <r>
      <t xml:space="preserve">Providing and fixing of 100mm THK , 3150mm high partition wall  with  </t>
    </r>
    <r>
      <rPr>
        <i/>
        <u/>
        <sz val="10"/>
        <color theme="1"/>
        <rFont val="Century Gothic"/>
        <family val="2"/>
      </rPr>
      <t xml:space="preserve">18mm thk </t>
    </r>
    <r>
      <rPr>
        <i/>
        <u/>
        <sz val="10"/>
        <color rgb="FFFF0000"/>
        <rFont val="Century Gothic"/>
        <family val="2"/>
      </rPr>
      <t>FR</t>
    </r>
    <r>
      <rPr>
        <i/>
        <u/>
        <sz val="10"/>
        <color theme="1"/>
        <rFont val="Century Gothic"/>
        <family val="2"/>
      </rPr>
      <t>+WP Ply on both side of Alu.framing ( maximum 600mm spacing between the frames)</t>
    </r>
    <r>
      <rPr>
        <sz val="10"/>
        <color theme="1"/>
        <rFont val="Century Gothic"/>
        <family val="2"/>
      </rPr>
      <t>. The partition wall to take finishes as per details and design.</t>
    </r>
  </si>
  <si>
    <r>
      <t xml:space="preserve">Providing and fixing of 100mm THK , 2100mm high partition wall  with  </t>
    </r>
    <r>
      <rPr>
        <i/>
        <u/>
        <sz val="10"/>
        <color theme="1"/>
        <rFont val="Century Gothic"/>
        <family val="2"/>
      </rPr>
      <t>18mm thk</t>
    </r>
    <r>
      <rPr>
        <i/>
        <u/>
        <sz val="10"/>
        <color rgb="FFFF0000"/>
        <rFont val="Century Gothic"/>
        <family val="2"/>
      </rPr>
      <t xml:space="preserve"> FR</t>
    </r>
    <r>
      <rPr>
        <i/>
        <u/>
        <sz val="10"/>
        <color theme="1"/>
        <rFont val="Century Gothic"/>
        <family val="2"/>
      </rPr>
      <t>+WP Ply on both side of Alu.framing ( maximum 600mm spacing between the frames).</t>
    </r>
    <r>
      <rPr>
        <sz val="10"/>
        <color theme="1"/>
        <rFont val="Century Gothic"/>
        <family val="2"/>
      </rPr>
      <t>. The partition wall to take finishes as per details and design.</t>
    </r>
  </si>
  <si>
    <r>
      <t xml:space="preserve">Providing and fixing of 100mm THK , 1200mm high partition wall  with  </t>
    </r>
    <r>
      <rPr>
        <i/>
        <u/>
        <sz val="10"/>
        <color theme="1"/>
        <rFont val="Century Gothic"/>
        <family val="2"/>
      </rPr>
      <t xml:space="preserve">18mm thk </t>
    </r>
    <r>
      <rPr>
        <i/>
        <u/>
        <sz val="10"/>
        <color rgb="FFFF0000"/>
        <rFont val="Century Gothic"/>
        <family val="2"/>
      </rPr>
      <t>FR</t>
    </r>
    <r>
      <rPr>
        <i/>
        <u/>
        <sz val="10"/>
        <color theme="1"/>
        <rFont val="Century Gothic"/>
        <family val="2"/>
      </rPr>
      <t>+WP Ply on both side of Alu.framing ( maximum 600mm spacing between the frames)..</t>
    </r>
    <r>
      <rPr>
        <sz val="10"/>
        <color theme="1"/>
        <rFont val="Century Gothic"/>
        <family val="2"/>
      </rPr>
      <t>. The partition wall to take finishes as per details and design.</t>
    </r>
  </si>
  <si>
    <r>
      <t>Providing and fixing Boxing with 18mm thk</t>
    </r>
    <r>
      <rPr>
        <sz val="10"/>
        <color rgb="FFFF0000"/>
        <rFont val="Century Gothic"/>
        <family val="2"/>
      </rPr>
      <t xml:space="preserve"> FR</t>
    </r>
    <r>
      <rPr>
        <sz val="10"/>
        <color theme="1"/>
        <rFont val="Century Gothic"/>
        <family val="2"/>
      </rPr>
      <t>+WP Ply , 3150 mm high . The partition wall to take finishes as per details and design.</t>
    </r>
  </si>
  <si>
    <t>All componets of carpentry (Plywood / WPC boards / Gypsum boards) to be of 1Hr Fire rating</t>
  </si>
  <si>
    <t>Providing &amp; laying of 600x600 mm Kota stone tiles (anti slip finish ), Fixed with Cement mortar. Surface to have anti-slip grooves , including edge polish and finish</t>
  </si>
  <si>
    <t>Providing Ramps with PCC of M15 mix , rendered to fhave anti-slip grooves  with cement mortar ,as per design and details provided</t>
  </si>
  <si>
    <r>
      <t xml:space="preserve">Providing and fabrication of Front Counter  Storage unit &amp; Box unit with
- 18mm thk </t>
    </r>
    <r>
      <rPr>
        <sz val="10"/>
        <color rgb="FFFF0000"/>
        <rFont val="Century Gothic"/>
        <family val="2"/>
      </rPr>
      <t>FR</t>
    </r>
    <r>
      <rPr>
        <sz val="10"/>
        <color theme="1"/>
        <rFont val="Century Gothic"/>
        <family val="2"/>
      </rPr>
      <t xml:space="preserve">+WP Ply carcass as per design &amp; specified finishes
- 18mm thk </t>
    </r>
    <r>
      <rPr>
        <sz val="10"/>
        <color rgb="FFFF0000"/>
        <rFont val="Century Gothic"/>
        <family val="2"/>
      </rPr>
      <t>FR</t>
    </r>
    <r>
      <rPr>
        <sz val="10"/>
        <color theme="1"/>
        <rFont val="Century Gothic"/>
        <family val="2"/>
      </rPr>
      <t>+WP Ply Shutters &amp; Shelvesand shelves as per design &amp;     specified finishes
- Edges to be finished with 2mm plastic edge binding
-Cabinet counter-top prepped to receive Engineered stone
as per details and design.</t>
    </r>
  </si>
  <si>
    <r>
      <t xml:space="preserve">Providing and fabrication of Rear counter with
- 18mm thk </t>
    </r>
    <r>
      <rPr>
        <sz val="10"/>
        <color rgb="FFFF0000"/>
        <rFont val="Century Gothic"/>
        <family val="2"/>
      </rPr>
      <t>FR</t>
    </r>
    <r>
      <rPr>
        <sz val="10"/>
        <color theme="1"/>
        <rFont val="Century Gothic"/>
        <family val="2"/>
      </rPr>
      <t xml:space="preserve">+WP Ply framing as per design &amp; specified finishes
- 18mm thk </t>
    </r>
    <r>
      <rPr>
        <sz val="10"/>
        <color rgb="FFFF0000"/>
        <rFont val="Century Gothic"/>
        <family val="2"/>
      </rPr>
      <t>FR</t>
    </r>
    <r>
      <rPr>
        <sz val="10"/>
        <color theme="1"/>
        <rFont val="Century Gothic"/>
        <family val="2"/>
      </rPr>
      <t>+WP Ply Shutters &amp; Shelvesand shelves as per design &amp;     specified finishes
- Edges to be finished with 2mm plastic edge binding
-Cabinet counter-top prepped to receive Engineered stone
as per details and design.</t>
    </r>
  </si>
  <si>
    <t>150 ISMC beams</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</si>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</sst>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8">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sz val="10"/>
      <name val="Century Gothic"/>
      <family val="2"/>
    </font>
    <font>
      <b/>
      <sz val="10"/>
      <color theme="1"/>
      <name val="Century Gothic"/>
      <family val="2"/>
    </font>
    <font>
      <sz val="10"/>
      <color theme="1"/>
      <name val="Century Gothic"/>
      <family val="2"/>
    </font>
    <font>
      <b/>
      <u/>
      <sz val="10"/>
      <color theme="1"/>
      <name val="Century Gothic"/>
      <family val="2"/>
    </font>
    <font>
      <b/>
      <sz val="10"/>
      <name val="Century Gothic"/>
      <family val="2"/>
    </font>
    <font>
      <i/>
      <u/>
      <sz val="10"/>
      <color theme="1"/>
      <name val="Century Gothic"/>
      <family val="2"/>
    </font>
    <font>
      <sz val="10"/>
      <color rgb="FFFF0000"/>
      <name val="Century Gothic"/>
      <family val="2"/>
    </font>
    <font>
      <i/>
      <sz val="10"/>
      <color theme="1"/>
      <name val="Century Gothic"/>
      <family val="2"/>
    </font>
    <font>
      <i/>
      <u/>
      <sz val="10"/>
      <color rgb="FFFF0000"/>
      <name val="Century Gothic"/>
      <family val="2"/>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DD3C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91">
    <xf numFmtId="0" fontId="0" fillId="0" borderId="0" xfId="0"/>
    <xf numFmtId="0" fontId="15"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0" fillId="0" borderId="1" xfId="0" applyBorder="1" applyAlignment="1">
      <alignment wrapText="1"/>
    </xf>
    <xf numFmtId="0" fontId="1" fillId="2" borderId="11" xfId="0" applyFont="1" applyFill="1" applyBorder="1"/>
    <xf numFmtId="0" fontId="15" fillId="6"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 fontId="15" fillId="6" borderId="1" xfId="0" applyNumberFormat="1" applyFont="1" applyFill="1" applyBorder="1" applyAlignment="1">
      <alignment horizontal="center" vertical="center" wrapText="1"/>
    </xf>
    <xf numFmtId="2" fontId="15" fillId="6"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2" fontId="15" fillId="0" borderId="8" xfId="0" applyNumberFormat="1" applyFont="1" applyBorder="1" applyAlignment="1">
      <alignment horizontal="center" vertical="center" wrapText="1"/>
    </xf>
    <xf numFmtId="0" fontId="15" fillId="0" borderId="8" xfId="0" applyFont="1" applyBorder="1" applyAlignment="1">
      <alignment horizontal="center" vertical="center" wrapText="1"/>
    </xf>
    <xf numFmtId="1" fontId="15" fillId="0" borderId="1" xfId="0" applyNumberFormat="1" applyFont="1" applyBorder="1" applyAlignment="1">
      <alignment horizontal="center" vertical="center" wrapText="1"/>
    </xf>
    <xf numFmtId="2" fontId="15" fillId="0" borderId="0" xfId="0" applyNumberFormat="1" applyFont="1" applyAlignment="1">
      <alignment horizontal="center" vertical="center" wrapText="1"/>
    </xf>
    <xf numFmtId="0" fontId="15" fillId="4"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2" fontId="15" fillId="5"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5" borderId="0" xfId="0" applyFont="1" applyFill="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10" xfId="0" applyFont="1" applyBorder="1" applyAlignment="1">
      <alignment horizontal="center" vertical="center" wrapText="1"/>
    </xf>
    <xf numFmtId="164" fontId="15" fillId="0" borderId="0" xfId="0" applyNumberFormat="1" applyFont="1" applyAlignment="1">
      <alignment horizontal="center" vertical="center" wrapText="1"/>
    </xf>
    <xf numFmtId="0" fontId="15"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22" fillId="0" borderId="0" xfId="0" applyFont="1" applyAlignment="1">
      <alignment horizontal="center" vertical="center" wrapText="1"/>
    </xf>
    <xf numFmtId="0" fontId="22" fillId="8" borderId="1" xfId="0" applyFont="1" applyFill="1" applyBorder="1" applyAlignment="1">
      <alignment horizontal="center" vertical="center" wrapText="1"/>
    </xf>
    <xf numFmtId="0" fontId="24" fillId="0" borderId="0" xfId="0" applyFont="1" applyAlignment="1">
      <alignment horizontal="center" vertical="center"/>
    </xf>
    <xf numFmtId="167" fontId="24" fillId="0" borderId="1" xfId="51" applyNumberFormat="1" applyFont="1" applyBorder="1" applyAlignment="1">
      <alignment horizontal="center" vertical="center"/>
    </xf>
    <xf numFmtId="0" fontId="23" fillId="5" borderId="0" xfId="0" applyFont="1" applyFill="1" applyAlignment="1">
      <alignment horizontal="center" vertical="center"/>
    </xf>
    <xf numFmtId="9" fontId="23" fillId="0" borderId="0" xfId="52" applyFont="1" applyBorder="1" applyAlignment="1">
      <alignment horizontal="center" vertical="center"/>
    </xf>
    <xf numFmtId="167" fontId="23" fillId="9" borderId="18" xfId="51" applyNumberFormat="1" applyFont="1" applyFill="1" applyBorder="1" applyAlignment="1">
      <alignment horizontal="center" vertical="center"/>
    </xf>
    <xf numFmtId="167" fontId="23" fillId="9" borderId="19" xfId="0" applyNumberFormat="1" applyFont="1" applyFill="1" applyBorder="1" applyAlignment="1">
      <alignment horizontal="center" vertical="center"/>
    </xf>
    <xf numFmtId="0" fontId="24" fillId="9" borderId="15" xfId="0" applyFont="1" applyFill="1" applyBorder="1" applyAlignment="1">
      <alignment horizontal="center" vertical="center"/>
    </xf>
    <xf numFmtId="0" fontId="23" fillId="9" borderId="1" xfId="0" applyFont="1" applyFill="1" applyBorder="1" applyAlignment="1">
      <alignment horizontal="center" vertical="center"/>
    </xf>
    <xf numFmtId="0" fontId="23" fillId="9" borderId="16" xfId="0" applyFont="1" applyFill="1" applyBorder="1" applyAlignment="1">
      <alignment horizontal="center" vertical="center"/>
    </xf>
    <xf numFmtId="0" fontId="14"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0" xfId="0" applyFont="1" applyFill="1" applyAlignment="1">
      <alignment horizontal="center" vertical="center" wrapText="1"/>
    </xf>
    <xf numFmtId="167" fontId="15" fillId="0" borderId="1" xfId="51" applyNumberFormat="1" applyFont="1" applyBorder="1" applyAlignment="1">
      <alignment horizontal="center" vertical="center" wrapText="1"/>
    </xf>
    <xf numFmtId="167" fontId="14" fillId="8" borderId="1" xfId="51" applyNumberFormat="1" applyFont="1" applyFill="1" applyBorder="1" applyAlignment="1">
      <alignment horizontal="center" vertical="center" wrapText="1"/>
    </xf>
    <xf numFmtId="167" fontId="14" fillId="2" borderId="1" xfId="51" applyNumberFormat="1" applyFont="1" applyFill="1" applyBorder="1" applyAlignment="1">
      <alignment horizontal="center" vertical="center" wrapText="1"/>
    </xf>
    <xf numFmtId="167" fontId="15" fillId="0" borderId="0" xfId="51" applyNumberFormat="1" applyFont="1" applyAlignment="1">
      <alignment horizontal="center" vertical="center" wrapText="1"/>
    </xf>
    <xf numFmtId="167" fontId="15" fillId="5" borderId="0" xfId="51" applyNumberFormat="1" applyFont="1" applyFill="1" applyAlignment="1">
      <alignment horizontal="center" vertical="center" wrapText="1"/>
    </xf>
    <xf numFmtId="0" fontId="22" fillId="8" borderId="1" xfId="0" applyFont="1" applyFill="1" applyBorder="1" applyAlignment="1">
      <alignment horizontal="left" vertical="top" wrapText="1"/>
    </xf>
    <xf numFmtId="0" fontId="14" fillId="8" borderId="1" xfId="0" applyFont="1" applyFill="1" applyBorder="1" applyAlignment="1">
      <alignment horizontal="left" vertical="top" wrapText="1"/>
    </xf>
    <xf numFmtId="0" fontId="15" fillId="0" borderId="1" xfId="0" applyFont="1" applyBorder="1" applyAlignment="1">
      <alignment horizontal="left" vertical="top" wrapText="1"/>
    </xf>
    <xf numFmtId="2" fontId="15" fillId="6" borderId="1" xfId="0" applyNumberFormat="1" applyFont="1" applyFill="1" applyBorder="1" applyAlignment="1">
      <alignment horizontal="left" vertical="top" wrapText="1"/>
    </xf>
    <xf numFmtId="0" fontId="15" fillId="6" borderId="1" xfId="0" applyFont="1" applyFill="1" applyBorder="1" applyAlignment="1">
      <alignment horizontal="left" vertical="top" wrapText="1"/>
    </xf>
    <xf numFmtId="0" fontId="15" fillId="0" borderId="0" xfId="0" applyFont="1" applyAlignment="1">
      <alignment horizontal="left" vertical="top" wrapText="1"/>
    </xf>
    <xf numFmtId="0" fontId="14" fillId="3" borderId="1" xfId="0" applyFont="1" applyFill="1" applyBorder="1" applyAlignment="1">
      <alignment horizontal="left" vertical="top" wrapText="1"/>
    </xf>
    <xf numFmtId="0" fontId="15" fillId="0" borderId="8" xfId="0" applyFont="1" applyBorder="1" applyAlignment="1">
      <alignment horizontal="left" vertical="top" wrapText="1"/>
    </xf>
    <xf numFmtId="0" fontId="15" fillId="0" borderId="1" xfId="0" quotePrefix="1" applyFont="1" applyBorder="1" applyAlignment="1">
      <alignment horizontal="left" vertical="top" wrapText="1"/>
    </xf>
    <xf numFmtId="0" fontId="15" fillId="0" borderId="6" xfId="0" applyFont="1" applyBorder="1" applyAlignment="1">
      <alignment horizontal="left" vertical="top" wrapText="1"/>
    </xf>
    <xf numFmtId="0" fontId="15" fillId="5" borderId="1" xfId="0" applyFont="1" applyFill="1" applyBorder="1" applyAlignment="1">
      <alignment horizontal="left" vertical="top" wrapText="1"/>
    </xf>
    <xf numFmtId="0" fontId="15" fillId="5" borderId="0" xfId="0" applyFont="1" applyFill="1" applyAlignment="1">
      <alignment horizontal="left" vertical="top" wrapText="1"/>
    </xf>
    <xf numFmtId="0" fontId="25" fillId="9" borderId="1" xfId="0" applyFont="1" applyFill="1" applyBorder="1" applyAlignment="1">
      <alignment horizontal="center" vertical="center"/>
    </xf>
    <xf numFmtId="0" fontId="24" fillId="0" borderId="15" xfId="0" applyFont="1" applyBorder="1" applyAlignment="1">
      <alignment horizontal="left" vertical="center"/>
    </xf>
    <xf numFmtId="0" fontId="23" fillId="9" borderId="17" xfId="0" applyFont="1" applyFill="1" applyBorder="1" applyAlignment="1">
      <alignment horizontal="left" vertical="center"/>
    </xf>
    <xf numFmtId="167" fontId="26" fillId="0" borderId="16" xfId="51" applyNumberFormat="1" applyFont="1" applyBorder="1" applyAlignment="1">
      <alignment horizontal="center" vertical="center"/>
    </xf>
    <xf numFmtId="167" fontId="27" fillId="0" borderId="16" xfId="51" applyNumberFormat="1" applyFont="1" applyBorder="1" applyAlignment="1">
      <alignment horizontal="center" vertical="center"/>
    </xf>
    <xf numFmtId="167" fontId="24" fillId="2" borderId="1" xfId="51" applyNumberFormat="1" applyFont="1" applyFill="1" applyBorder="1" applyAlignment="1">
      <alignment horizontal="center" vertical="center"/>
    </xf>
    <xf numFmtId="167" fontId="26" fillId="0" borderId="1" xfId="51" applyNumberFormat="1" applyFont="1" applyBorder="1" applyAlignment="1">
      <alignment horizontal="center" vertical="center"/>
    </xf>
    <xf numFmtId="167" fontId="23" fillId="11" borderId="5" xfId="51" applyNumberFormat="1" applyFont="1" applyFill="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14" fillId="7"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1" xfId="0" applyFont="1" applyFill="1" applyBorder="1" applyAlignment="1">
      <alignment horizontal="left" vertical="center" wrapText="1"/>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32</xdr:row>
      <xdr:rowOff>273844</xdr:rowOff>
    </xdr:from>
    <xdr:to>
      <xdr:col>10</xdr:col>
      <xdr:colOff>214241</xdr:colOff>
      <xdr:row>34</xdr:row>
      <xdr:rowOff>296854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31894" t="35960" r="25076" b="35084"/>
        <a:stretch/>
      </xdr:blipFill>
      <xdr:spPr>
        <a:xfrm>
          <a:off x="12049125" y="13180219"/>
          <a:ext cx="3583710" cy="1356510"/>
        </a:xfrm>
        <a:prstGeom prst="rect">
          <a:avLst/>
        </a:prstGeom>
      </xdr:spPr>
    </xdr:pic>
    <xdr:clientData/>
  </xdr:twoCellAnchor>
  <xdr:twoCellAnchor editAs="oneCell">
    <xdr:from>
      <xdr:col>8</xdr:col>
      <xdr:colOff>1083469</xdr:colOff>
      <xdr:row>37</xdr:row>
      <xdr:rowOff>59532</xdr:rowOff>
    </xdr:from>
    <xdr:to>
      <xdr:col>8</xdr:col>
      <xdr:colOff>2482870</xdr:colOff>
      <xdr:row>37</xdr:row>
      <xdr:rowOff>2137713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34091" t="19529" r="43106" b="20269"/>
        <a:stretch/>
      </xdr:blipFill>
      <xdr:spPr>
        <a:xfrm>
          <a:off x="12989719" y="14787563"/>
          <a:ext cx="1399401" cy="2078181"/>
        </a:xfrm>
        <a:prstGeom prst="rect">
          <a:avLst/>
        </a:prstGeom>
      </xdr:spPr>
    </xdr:pic>
    <xdr:clientData/>
  </xdr:twoCellAnchor>
  <xdr:twoCellAnchor editAs="oneCell">
    <xdr:from>
      <xdr:col>8</xdr:col>
      <xdr:colOff>333375</xdr:colOff>
      <xdr:row>39</xdr:row>
      <xdr:rowOff>0</xdr:rowOff>
    </xdr:from>
    <xdr:to>
      <xdr:col>10</xdr:col>
      <xdr:colOff>133684</xdr:colOff>
      <xdr:row>44</xdr:row>
      <xdr:rowOff>19402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15076" t="21481" r="19242" b="14882"/>
        <a:stretch/>
      </xdr:blipFill>
      <xdr:spPr>
        <a:xfrm>
          <a:off x="12239625" y="18930938"/>
          <a:ext cx="3312653" cy="1805338"/>
        </a:xfrm>
        <a:prstGeom prst="rect">
          <a:avLst/>
        </a:prstGeom>
      </xdr:spPr>
    </xdr:pic>
    <xdr:clientData/>
  </xdr:twoCellAnchor>
  <xdr:twoCellAnchor editAs="oneCell">
    <xdr:from>
      <xdr:col>8</xdr:col>
      <xdr:colOff>1369219</xdr:colOff>
      <xdr:row>31</xdr:row>
      <xdr:rowOff>143707</xdr:rowOff>
    </xdr:from>
    <xdr:to>
      <xdr:col>8</xdr:col>
      <xdr:colOff>1869281</xdr:colOff>
      <xdr:row>33</xdr:row>
      <xdr:rowOff>464634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l="54848" t="21818" r="35152" b="18519"/>
        <a:stretch/>
      </xdr:blipFill>
      <xdr:spPr>
        <a:xfrm>
          <a:off x="13275469" y="13407270"/>
          <a:ext cx="500062" cy="1678239"/>
        </a:xfrm>
        <a:prstGeom prst="rect">
          <a:avLst/>
        </a:prstGeom>
      </xdr:spPr>
    </xdr:pic>
    <xdr:clientData/>
  </xdr:twoCellAnchor>
  <xdr:twoCellAnchor editAs="oneCell">
    <xdr:from>
      <xdr:col>8</xdr:col>
      <xdr:colOff>785811</xdr:colOff>
      <xdr:row>35</xdr:row>
      <xdr:rowOff>67407</xdr:rowOff>
    </xdr:from>
    <xdr:to>
      <xdr:col>8</xdr:col>
      <xdr:colOff>2881312</xdr:colOff>
      <xdr:row>35</xdr:row>
      <xdr:rowOff>664788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5"/>
        <a:srcRect l="31667" t="59596" r="41378" b="26743"/>
        <a:stretch/>
      </xdr:blipFill>
      <xdr:spPr>
        <a:xfrm>
          <a:off x="12692061" y="15902720"/>
          <a:ext cx="2095501" cy="597381"/>
        </a:xfrm>
        <a:prstGeom prst="rect">
          <a:avLst/>
        </a:prstGeom>
      </xdr:spPr>
    </xdr:pic>
    <xdr:clientData/>
  </xdr:twoCellAnchor>
  <xdr:twoCellAnchor editAs="oneCell">
    <xdr:from>
      <xdr:col>8</xdr:col>
      <xdr:colOff>285751</xdr:colOff>
      <xdr:row>36</xdr:row>
      <xdr:rowOff>153172</xdr:rowOff>
    </xdr:from>
    <xdr:to>
      <xdr:col>9</xdr:col>
      <xdr:colOff>428626</xdr:colOff>
      <xdr:row>36</xdr:row>
      <xdr:rowOff>699585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6"/>
        <a:srcRect l="14318" t="63031" r="46439" b="24511"/>
        <a:stretch/>
      </xdr:blipFill>
      <xdr:spPr>
        <a:xfrm>
          <a:off x="12192001" y="16833828"/>
          <a:ext cx="3059906" cy="546413"/>
        </a:xfrm>
        <a:prstGeom prst="rect">
          <a:avLst/>
        </a:prstGeom>
      </xdr:spPr>
    </xdr:pic>
    <xdr:clientData/>
  </xdr:twoCellAnchor>
  <xdr:twoCellAnchor editAs="oneCell">
    <xdr:from>
      <xdr:col>8</xdr:col>
      <xdr:colOff>750094</xdr:colOff>
      <xdr:row>48</xdr:row>
      <xdr:rowOff>190500</xdr:rowOff>
    </xdr:from>
    <xdr:to>
      <xdr:col>8</xdr:col>
      <xdr:colOff>2708205</xdr:colOff>
      <xdr:row>48</xdr:row>
      <xdr:rowOff>1948055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7"/>
        <a:srcRect l="27652" t="15815" r="39215" b="31313"/>
        <a:stretch/>
      </xdr:blipFill>
      <xdr:spPr>
        <a:xfrm>
          <a:off x="12656344" y="23479125"/>
          <a:ext cx="1958111" cy="1757555"/>
        </a:xfrm>
        <a:prstGeom prst="rect">
          <a:avLst/>
        </a:prstGeom>
      </xdr:spPr>
    </xdr:pic>
    <xdr:clientData/>
  </xdr:twoCellAnchor>
  <xdr:twoCellAnchor editAs="oneCell">
    <xdr:from>
      <xdr:col>8</xdr:col>
      <xdr:colOff>523874</xdr:colOff>
      <xdr:row>19</xdr:row>
      <xdr:rowOff>71438</xdr:rowOff>
    </xdr:from>
    <xdr:to>
      <xdr:col>9</xdr:col>
      <xdr:colOff>165244</xdr:colOff>
      <xdr:row>20</xdr:row>
      <xdr:rowOff>1139399</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8"/>
        <a:srcRect l="14318" t="17239" r="36865" b="26743"/>
        <a:stretch/>
      </xdr:blipFill>
      <xdr:spPr>
        <a:xfrm>
          <a:off x="12430124" y="4762501"/>
          <a:ext cx="2558401" cy="1651367"/>
        </a:xfrm>
        <a:prstGeom prst="rect">
          <a:avLst/>
        </a:prstGeom>
      </xdr:spPr>
    </xdr:pic>
    <xdr:clientData/>
  </xdr:twoCellAnchor>
  <xdr:twoCellAnchor editAs="oneCell">
    <xdr:from>
      <xdr:col>8</xdr:col>
      <xdr:colOff>190501</xdr:colOff>
      <xdr:row>21</xdr:row>
      <xdr:rowOff>273842</xdr:rowOff>
    </xdr:from>
    <xdr:to>
      <xdr:col>10</xdr:col>
      <xdr:colOff>79913</xdr:colOff>
      <xdr:row>21</xdr:row>
      <xdr:rowOff>897569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9"/>
        <a:srcRect l="12273" t="40404" r="20379" b="37643"/>
        <a:stretch/>
      </xdr:blipFill>
      <xdr:spPr>
        <a:xfrm>
          <a:off x="12096751" y="6691311"/>
          <a:ext cx="3401756" cy="623727"/>
        </a:xfrm>
        <a:prstGeom prst="rect">
          <a:avLst/>
        </a:prstGeom>
      </xdr:spPr>
    </xdr:pic>
    <xdr:clientData/>
  </xdr:twoCellAnchor>
  <xdr:twoCellAnchor editAs="oneCell">
    <xdr:from>
      <xdr:col>8</xdr:col>
      <xdr:colOff>1202531</xdr:colOff>
      <xdr:row>6</xdr:row>
      <xdr:rowOff>178593</xdr:rowOff>
    </xdr:from>
    <xdr:to>
      <xdr:col>8</xdr:col>
      <xdr:colOff>2031102</xdr:colOff>
      <xdr:row>6</xdr:row>
      <xdr:rowOff>1390416</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0"/>
        <a:srcRect t="35081"/>
        <a:stretch/>
      </xdr:blipFill>
      <xdr:spPr>
        <a:xfrm>
          <a:off x="13108781" y="2274093"/>
          <a:ext cx="828571" cy="1211823"/>
        </a:xfrm>
        <a:prstGeom prst="rect">
          <a:avLst/>
        </a:prstGeom>
      </xdr:spPr>
    </xdr:pic>
    <xdr:clientData/>
  </xdr:twoCellAnchor>
  <xdr:twoCellAnchor editAs="oneCell">
    <xdr:from>
      <xdr:col>8</xdr:col>
      <xdr:colOff>1047751</xdr:colOff>
      <xdr:row>7</xdr:row>
      <xdr:rowOff>226219</xdr:rowOff>
    </xdr:from>
    <xdr:to>
      <xdr:col>8</xdr:col>
      <xdr:colOff>2400132</xdr:colOff>
      <xdr:row>7</xdr:row>
      <xdr:rowOff>1769076</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a:stretch>
          <a:fillRect/>
        </a:stretch>
      </xdr:blipFill>
      <xdr:spPr>
        <a:xfrm>
          <a:off x="12954001" y="4107657"/>
          <a:ext cx="1352381" cy="1542857"/>
        </a:xfrm>
        <a:prstGeom prst="rect">
          <a:avLst/>
        </a:prstGeom>
      </xdr:spPr>
    </xdr:pic>
    <xdr:clientData/>
  </xdr:twoCellAnchor>
  <xdr:twoCellAnchor editAs="oneCell">
    <xdr:from>
      <xdr:col>8</xdr:col>
      <xdr:colOff>773906</xdr:colOff>
      <xdr:row>8</xdr:row>
      <xdr:rowOff>440531</xdr:rowOff>
    </xdr:from>
    <xdr:to>
      <xdr:col>9</xdr:col>
      <xdr:colOff>23812</xdr:colOff>
      <xdr:row>9</xdr:row>
      <xdr:rowOff>738599</xdr:rowOff>
    </xdr:to>
    <xdr:pic>
      <xdr:nvPicPr>
        <xdr:cNvPr id="17" name="Picture 16" descr="Diagram&#10;&#10;Description automatically generated">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677" t="8388" r="61834" b="10385"/>
        <a:stretch/>
      </xdr:blipFill>
      <xdr:spPr>
        <a:xfrm>
          <a:off x="12680156" y="5976937"/>
          <a:ext cx="2166937" cy="19887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RowHeight="15.75"/>
  <cols>
    <col min="1" max="2" width="9.140625" style="37"/>
    <col min="3" max="3" width="32.42578125" style="37" customWidth="1"/>
    <col min="4" max="8" width="15.28515625" style="37" customWidth="1"/>
    <col min="9" max="9" width="16.5703125" style="37" bestFit="1" customWidth="1"/>
    <col min="10" max="10" width="15.28515625" style="37" customWidth="1"/>
    <col min="11" max="11" width="14.28515625" style="37" bestFit="1" customWidth="1"/>
    <col min="12" max="12" width="14.42578125" style="37" customWidth="1"/>
    <col min="13" max="16384" width="9.140625" style="37"/>
  </cols>
  <sheetData>
    <row r="1" spans="3:12" ht="16.5" thickBot="1"/>
    <row r="2" spans="3:12">
      <c r="C2" s="74" t="s">
        <v>154</v>
      </c>
      <c r="D2" s="75"/>
      <c r="E2" s="75"/>
      <c r="F2" s="75"/>
      <c r="G2" s="75"/>
      <c r="H2" s="75"/>
      <c r="I2" s="75"/>
      <c r="J2" s="75"/>
      <c r="K2" s="75"/>
      <c r="L2" s="76"/>
    </row>
    <row r="3" spans="3:12" ht="17.25" customHeight="1">
      <c r="C3" s="43"/>
      <c r="D3" s="44" t="s">
        <v>142</v>
      </c>
      <c r="E3" s="44" t="s">
        <v>147</v>
      </c>
      <c r="F3" s="44" t="s">
        <v>146</v>
      </c>
      <c r="G3" s="66" t="s">
        <v>145</v>
      </c>
      <c r="H3" s="44" t="s">
        <v>144</v>
      </c>
      <c r="I3" s="44" t="s">
        <v>157</v>
      </c>
      <c r="J3" s="66" t="s">
        <v>143</v>
      </c>
      <c r="K3" s="44" t="s">
        <v>148</v>
      </c>
      <c r="L3" s="45" t="s">
        <v>149</v>
      </c>
    </row>
    <row r="4" spans="3:12" ht="21.75" customHeight="1">
      <c r="C4" s="67" t="s">
        <v>150</v>
      </c>
      <c r="D4" s="38" t="e">
        <f>'Dhaba-interior'!#REF!</f>
        <v>#REF!</v>
      </c>
      <c r="E4" s="38" t="e">
        <f>'Dhaba-interior'!#REF!</f>
        <v>#REF!</v>
      </c>
      <c r="F4" s="38" t="e">
        <f>'Dhaba-interior'!#REF!</f>
        <v>#REF!</v>
      </c>
      <c r="G4" s="38" t="e">
        <f>'Dhaba-interior'!#REF!</f>
        <v>#REF!</v>
      </c>
      <c r="H4" s="38" t="e">
        <f>'Dhaba-interior'!#REF!</f>
        <v>#REF!</v>
      </c>
      <c r="I4" s="38"/>
      <c r="J4" s="38" t="e">
        <f>'Dhaba-interior'!#REF!</f>
        <v>#REF!</v>
      </c>
      <c r="K4" s="38">
        <v>4625724</v>
      </c>
      <c r="L4" s="69" t="e">
        <f>'Dhaba-interior'!#REF!</f>
        <v>#REF!</v>
      </c>
    </row>
    <row r="5" spans="3:12" ht="21.75" customHeight="1">
      <c r="C5" s="67" t="s">
        <v>151</v>
      </c>
      <c r="D5" s="38" t="e">
        <f>#REF!</f>
        <v>#REF!</v>
      </c>
      <c r="E5" s="38"/>
      <c r="F5" s="38"/>
      <c r="G5" s="38" t="e">
        <f>#REF!</f>
        <v>#REF!</v>
      </c>
      <c r="H5" s="38" t="e">
        <f>#REF!</f>
        <v>#REF!</v>
      </c>
      <c r="I5" s="38"/>
      <c r="J5" s="38" t="e">
        <f>#REF!</f>
        <v>#REF!</v>
      </c>
      <c r="K5" s="71">
        <v>100875</v>
      </c>
      <c r="L5" s="69" t="e">
        <f>#REF!</f>
        <v>#REF!</v>
      </c>
    </row>
    <row r="6" spans="3:12" ht="21.75" customHeight="1">
      <c r="C6" s="67" t="s">
        <v>156</v>
      </c>
      <c r="D6" s="38"/>
      <c r="E6" s="38"/>
      <c r="F6" s="38"/>
      <c r="G6" s="38" t="e">
        <f>#REF!</f>
        <v>#REF!</v>
      </c>
      <c r="H6" s="38"/>
      <c r="I6" s="38" t="e">
        <f>#REF!</f>
        <v>#REF!</v>
      </c>
      <c r="J6" s="38" t="e">
        <f>#REF!</f>
        <v>#REF!</v>
      </c>
      <c r="K6" s="73">
        <v>2759306</v>
      </c>
      <c r="L6" s="70" t="e">
        <f>+MIN(G6:J6)</f>
        <v>#REF!</v>
      </c>
    </row>
    <row r="7" spans="3:12" ht="21.75" customHeight="1">
      <c r="C7" s="67" t="s">
        <v>155</v>
      </c>
      <c r="D7" s="38"/>
      <c r="E7" s="38"/>
      <c r="F7" s="38"/>
      <c r="G7" s="72" t="e">
        <f>#REF!</f>
        <v>#REF!</v>
      </c>
      <c r="H7" s="72"/>
      <c r="I7" s="72" t="e">
        <f>#REF!</f>
        <v>#REF!</v>
      </c>
      <c r="J7" s="72" t="e">
        <f>#REF!</f>
        <v>#REF!</v>
      </c>
      <c r="K7" s="72">
        <v>955420</v>
      </c>
      <c r="L7" s="70" t="e">
        <f>+MIN(G7:J7)</f>
        <v>#REF!</v>
      </c>
    </row>
    <row r="8" spans="3:12" ht="21.75" customHeight="1">
      <c r="C8" s="67" t="s">
        <v>152</v>
      </c>
      <c r="D8" s="38" t="e">
        <f>#REF!</f>
        <v>#REF!</v>
      </c>
      <c r="E8" s="38"/>
      <c r="F8" s="38"/>
      <c r="G8" s="38" t="e">
        <f>#REF!</f>
        <v>#REF!</v>
      </c>
      <c r="H8" s="38" t="e">
        <f>#REF!</f>
        <v>#REF!</v>
      </c>
      <c r="I8" s="38"/>
      <c r="J8" s="38" t="e">
        <f>#REF!</f>
        <v>#REF!</v>
      </c>
      <c r="K8" s="38">
        <v>1497792</v>
      </c>
      <c r="L8" s="69" t="e">
        <f>#REF!</f>
        <v>#REF!</v>
      </c>
    </row>
    <row r="9" spans="3:12" ht="21.75" customHeight="1">
      <c r="C9" s="67" t="s">
        <v>153</v>
      </c>
      <c r="D9" s="38" t="e">
        <f>#REF!</f>
        <v>#REF!</v>
      </c>
      <c r="E9" s="38"/>
      <c r="F9" s="38"/>
      <c r="G9" s="38" t="e">
        <f>#REF!</f>
        <v>#REF!</v>
      </c>
      <c r="H9" s="38" t="e">
        <f>#REF!</f>
        <v>#REF!</v>
      </c>
      <c r="I9" s="38"/>
      <c r="J9" s="38" t="e">
        <f>#REF!</f>
        <v>#REF!</v>
      </c>
      <c r="K9" s="38">
        <v>85355</v>
      </c>
      <c r="L9" s="69" t="e">
        <f>#REF!</f>
        <v>#REF!</v>
      </c>
    </row>
    <row r="10" spans="3:12" s="39" customFormat="1" ht="18.75" customHeight="1" thickBot="1">
      <c r="C10" s="68"/>
      <c r="D10" s="41" t="e">
        <f>SUM(D4:D9)</f>
        <v>#REF!</v>
      </c>
      <c r="E10" s="41"/>
      <c r="F10" s="41"/>
      <c r="G10" s="41" t="e">
        <f t="shared" ref="G10:L10" si="0">SUM(G4:G9)</f>
        <v>#REF!</v>
      </c>
      <c r="H10" s="41" t="e">
        <f t="shared" si="0"/>
        <v>#REF!</v>
      </c>
      <c r="I10" s="41" t="e">
        <f t="shared" si="0"/>
        <v>#REF!</v>
      </c>
      <c r="J10" s="41" t="e">
        <f t="shared" si="0"/>
        <v>#REF!</v>
      </c>
      <c r="K10" s="41">
        <f t="shared" si="0"/>
        <v>10024472</v>
      </c>
      <c r="L10" s="42" t="e">
        <f t="shared" si="0"/>
        <v>#REF!</v>
      </c>
    </row>
    <row r="11" spans="3:12" ht="18.75" customHeight="1">
      <c r="J11" s="40"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7"/>
  <sheetViews>
    <sheetView tabSelected="1" zoomScale="70" zoomScaleNormal="70" workbookViewId="0">
      <selection activeCell="C6" sqref="C6"/>
    </sheetView>
  </sheetViews>
  <sheetFormatPr defaultColWidth="9.140625" defaultRowHeight="13.5"/>
  <cols>
    <col min="1" max="1" width="1.85546875" style="1" customWidth="1"/>
    <col min="2" max="2" width="6.5703125" style="1" customWidth="1"/>
    <col min="3" max="3" width="45.42578125" style="1" customWidth="1"/>
    <col min="4" max="4" width="68.140625" style="59" customWidth="1"/>
    <col min="5" max="6" width="10.42578125" style="1" customWidth="1"/>
    <col min="7" max="7" width="12.7109375" style="48" customWidth="1"/>
    <col min="8" max="8" width="12.7109375" style="52" customWidth="1"/>
    <col min="9" max="9" width="43.7109375" style="1" customWidth="1"/>
    <col min="10" max="10" width="8.85546875" style="1" customWidth="1"/>
    <col min="11" max="16384" width="9.140625" style="1"/>
  </cols>
  <sheetData>
    <row r="1" spans="2:9" ht="18" customHeight="1">
      <c r="B1" s="77" t="s">
        <v>46</v>
      </c>
      <c r="C1" s="77"/>
      <c r="D1" s="77"/>
      <c r="E1" s="77"/>
      <c r="F1" s="77"/>
      <c r="G1" s="77"/>
      <c r="H1" s="77"/>
      <c r="I1" s="33"/>
    </row>
    <row r="2" spans="2:9" ht="18" customHeight="1">
      <c r="B2" s="77" t="s">
        <v>136</v>
      </c>
      <c r="C2" s="77"/>
      <c r="D2" s="77"/>
      <c r="E2" s="77"/>
      <c r="F2" s="77"/>
      <c r="G2" s="77"/>
      <c r="H2" s="77"/>
      <c r="I2" s="33"/>
    </row>
    <row r="3" spans="2:9" s="35" customFormat="1" ht="29.25" customHeight="1">
      <c r="B3" s="36"/>
      <c r="C3" s="36"/>
      <c r="D3" s="54"/>
      <c r="E3" s="36"/>
      <c r="F3" s="36"/>
      <c r="G3" s="89"/>
      <c r="H3" s="90"/>
      <c r="I3" s="36"/>
    </row>
    <row r="4" spans="2:9">
      <c r="B4" s="34" t="s">
        <v>0</v>
      </c>
      <c r="C4" s="34" t="s">
        <v>1</v>
      </c>
      <c r="D4" s="55" t="s">
        <v>2</v>
      </c>
      <c r="E4" s="34" t="s">
        <v>3</v>
      </c>
      <c r="F4" s="34" t="s">
        <v>18</v>
      </c>
      <c r="G4" s="46"/>
      <c r="H4" s="50"/>
      <c r="I4" s="34"/>
    </row>
    <row r="5" spans="2:9">
      <c r="B5" s="88" t="s">
        <v>95</v>
      </c>
      <c r="C5" s="88"/>
      <c r="D5" s="88"/>
      <c r="E5" s="27"/>
      <c r="F5" s="27"/>
      <c r="G5" s="46"/>
      <c r="H5" s="51"/>
      <c r="I5" s="2"/>
    </row>
    <row r="6" spans="2:9" ht="65.25" customHeight="1">
      <c r="B6" s="10">
        <v>1</v>
      </c>
      <c r="C6" s="10" t="s">
        <v>96</v>
      </c>
      <c r="D6" s="56" t="s">
        <v>97</v>
      </c>
      <c r="E6" s="11">
        <v>105.932</v>
      </c>
      <c r="F6" s="10" t="s">
        <v>5</v>
      </c>
      <c r="G6" s="47"/>
      <c r="H6" s="49">
        <f>E6*G6</f>
        <v>0</v>
      </c>
      <c r="I6" s="10"/>
    </row>
    <row r="7" spans="2:9" ht="123" customHeight="1">
      <c r="B7" s="10">
        <v>2</v>
      </c>
      <c r="C7" s="10" t="s">
        <v>122</v>
      </c>
      <c r="D7" s="56" t="s">
        <v>123</v>
      </c>
      <c r="E7" s="10">
        <v>48.67</v>
      </c>
      <c r="F7" s="6" t="s">
        <v>21</v>
      </c>
      <c r="G7" s="47"/>
      <c r="H7" s="49">
        <f t="shared" ref="H7:H70" si="0">E7*G7</f>
        <v>0</v>
      </c>
      <c r="I7" s="10"/>
    </row>
    <row r="8" spans="2:9" ht="148.5" customHeight="1">
      <c r="B8" s="10">
        <v>3</v>
      </c>
      <c r="C8" s="10" t="s">
        <v>119</v>
      </c>
      <c r="D8" s="56" t="s">
        <v>98</v>
      </c>
      <c r="E8" s="10">
        <v>57.53</v>
      </c>
      <c r="F8" s="6" t="s">
        <v>21</v>
      </c>
      <c r="G8" s="47"/>
      <c r="H8" s="49">
        <f t="shared" si="0"/>
        <v>0</v>
      </c>
      <c r="I8" s="10"/>
    </row>
    <row r="9" spans="2:9" ht="133.5" customHeight="1">
      <c r="B9" s="10">
        <v>4</v>
      </c>
      <c r="C9" s="10" t="s">
        <v>99</v>
      </c>
      <c r="D9" s="56" t="s">
        <v>100</v>
      </c>
      <c r="E9" s="10">
        <v>1</v>
      </c>
      <c r="F9" s="6" t="s">
        <v>29</v>
      </c>
      <c r="G9" s="47"/>
      <c r="H9" s="49">
        <f t="shared" si="0"/>
        <v>0</v>
      </c>
      <c r="I9" s="7"/>
    </row>
    <row r="10" spans="2:9" ht="63.75" customHeight="1">
      <c r="B10" s="10">
        <v>5</v>
      </c>
      <c r="C10" s="10" t="s">
        <v>102</v>
      </c>
      <c r="D10" s="56" t="s">
        <v>101</v>
      </c>
      <c r="E10" s="10">
        <v>1</v>
      </c>
      <c r="F10" s="10" t="s">
        <v>29</v>
      </c>
      <c r="G10" s="47"/>
      <c r="H10" s="49">
        <f t="shared" si="0"/>
        <v>0</v>
      </c>
      <c r="I10" s="9"/>
    </row>
    <row r="11" spans="2:9" ht="75" customHeight="1">
      <c r="B11" s="10">
        <v>6</v>
      </c>
      <c r="C11" s="10" t="s">
        <v>121</v>
      </c>
      <c r="D11" s="56" t="s">
        <v>120</v>
      </c>
      <c r="E11" s="11">
        <v>105.932</v>
      </c>
      <c r="F11" s="10" t="s">
        <v>5</v>
      </c>
      <c r="G11" s="47"/>
      <c r="H11" s="49">
        <f t="shared" si="0"/>
        <v>0</v>
      </c>
      <c r="I11" s="10"/>
    </row>
    <row r="12" spans="2:9" s="28" customFormat="1" ht="67.5" customHeight="1">
      <c r="B12" s="12">
        <v>7</v>
      </c>
      <c r="C12" s="13" t="s">
        <v>126</v>
      </c>
      <c r="D12" s="57" t="s">
        <v>138</v>
      </c>
      <c r="E12" s="13">
        <v>0.45</v>
      </c>
      <c r="F12" s="6" t="s">
        <v>125</v>
      </c>
      <c r="G12" s="47"/>
      <c r="H12" s="49">
        <f t="shared" si="0"/>
        <v>0</v>
      </c>
      <c r="I12" s="3"/>
    </row>
    <row r="13" spans="2:9" s="28" customFormat="1" ht="79.5" customHeight="1">
      <c r="B13" s="6">
        <v>8</v>
      </c>
      <c r="C13" s="6" t="s">
        <v>127</v>
      </c>
      <c r="D13" s="58" t="s">
        <v>137</v>
      </c>
      <c r="E13" s="13">
        <f>2.11+0.64</f>
        <v>2.75</v>
      </c>
      <c r="F13" s="6" t="s">
        <v>5</v>
      </c>
      <c r="G13" s="47"/>
      <c r="H13" s="49">
        <f t="shared" si="0"/>
        <v>0</v>
      </c>
      <c r="I13" s="14" t="s">
        <v>128</v>
      </c>
    </row>
    <row r="14" spans="2:9">
      <c r="B14" s="15"/>
      <c r="H14" s="49"/>
      <c r="I14" s="10"/>
    </row>
    <row r="15" spans="2:9">
      <c r="B15" s="82" t="s">
        <v>20</v>
      </c>
      <c r="C15" s="83"/>
      <c r="D15" s="83"/>
      <c r="E15" s="84"/>
      <c r="F15" s="27"/>
      <c r="G15" s="46"/>
      <c r="H15" s="49"/>
      <c r="I15" s="2"/>
    </row>
    <row r="16" spans="2:9">
      <c r="B16" s="16" t="s">
        <v>7</v>
      </c>
      <c r="C16" s="16" t="s">
        <v>22</v>
      </c>
      <c r="D16" s="60"/>
      <c r="E16" s="16"/>
      <c r="F16" s="16"/>
      <c r="G16" s="46"/>
      <c r="H16" s="49"/>
      <c r="I16" s="17"/>
    </row>
    <row r="17" spans="2:12" ht="57.75" customHeight="1">
      <c r="B17" s="18">
        <v>1</v>
      </c>
      <c r="C17" s="10" t="s">
        <v>36</v>
      </c>
      <c r="D17" s="56" t="s">
        <v>54</v>
      </c>
      <c r="E17" s="11">
        <v>10.9</v>
      </c>
      <c r="F17" s="6" t="s">
        <v>21</v>
      </c>
      <c r="G17" s="47"/>
      <c r="H17" s="49">
        <f t="shared" si="0"/>
        <v>0</v>
      </c>
      <c r="I17" s="10"/>
    </row>
    <row r="18" spans="2:12" ht="39.75" customHeight="1">
      <c r="B18" s="10">
        <v>2</v>
      </c>
      <c r="C18" s="6" t="s">
        <v>141</v>
      </c>
      <c r="D18" s="58" t="s">
        <v>124</v>
      </c>
      <c r="E18" s="11">
        <v>15</v>
      </c>
      <c r="F18" s="6" t="s">
        <v>21</v>
      </c>
      <c r="G18" s="47"/>
      <c r="H18" s="49">
        <f t="shared" si="0"/>
        <v>0</v>
      </c>
      <c r="I18" s="10"/>
      <c r="K18" s="23"/>
    </row>
    <row r="19" spans="2:12" ht="45.75" customHeight="1">
      <c r="B19" s="10">
        <v>3</v>
      </c>
      <c r="C19" s="10" t="s">
        <v>44</v>
      </c>
      <c r="D19" s="56" t="s">
        <v>55</v>
      </c>
      <c r="E19" s="11">
        <v>3.75</v>
      </c>
      <c r="F19" s="6" t="s">
        <v>21</v>
      </c>
      <c r="G19" s="47"/>
      <c r="H19" s="49">
        <f t="shared" si="0"/>
        <v>0</v>
      </c>
      <c r="I19" s="10"/>
      <c r="L19" s="23"/>
    </row>
    <row r="20" spans="2:12" ht="45.75" customHeight="1">
      <c r="B20" s="10">
        <v>4</v>
      </c>
      <c r="C20" s="10" t="s">
        <v>37</v>
      </c>
      <c r="D20" s="56" t="s">
        <v>56</v>
      </c>
      <c r="E20" s="11">
        <v>39.125</v>
      </c>
      <c r="F20" s="6" t="s">
        <v>21</v>
      </c>
      <c r="G20" s="47"/>
      <c r="H20" s="49">
        <f t="shared" si="0"/>
        <v>0</v>
      </c>
      <c r="I20" s="7"/>
      <c r="L20" s="23"/>
    </row>
    <row r="21" spans="2:12" ht="90" customHeight="1">
      <c r="B21" s="10">
        <v>5</v>
      </c>
      <c r="C21" s="10" t="s">
        <v>53</v>
      </c>
      <c r="D21" s="56" t="s">
        <v>91</v>
      </c>
      <c r="E21" s="11">
        <v>9.92</v>
      </c>
      <c r="F21" s="10" t="s">
        <v>5</v>
      </c>
      <c r="G21" s="47"/>
      <c r="H21" s="49">
        <f t="shared" si="0"/>
        <v>0</v>
      </c>
      <c r="I21" s="9"/>
      <c r="L21" s="23"/>
    </row>
    <row r="22" spans="2:12" ht="84" customHeight="1">
      <c r="B22" s="10">
        <v>6</v>
      </c>
      <c r="C22" s="10" t="s">
        <v>93</v>
      </c>
      <c r="D22" s="56" t="s">
        <v>92</v>
      </c>
      <c r="E22" s="11">
        <v>28.26</v>
      </c>
      <c r="F22" s="6" t="s">
        <v>21</v>
      </c>
      <c r="G22" s="47"/>
      <c r="H22" s="49">
        <f t="shared" si="0"/>
        <v>0</v>
      </c>
      <c r="I22" s="10"/>
      <c r="L22" s="23"/>
    </row>
    <row r="23" spans="2:12">
      <c r="B23" s="19"/>
      <c r="C23" s="21"/>
      <c r="D23" s="61"/>
      <c r="E23" s="20"/>
      <c r="F23" s="21"/>
      <c r="H23" s="49">
        <f t="shared" si="0"/>
        <v>0</v>
      </c>
      <c r="I23" s="10"/>
    </row>
    <row r="24" spans="2:12">
      <c r="B24" s="82" t="s">
        <v>19</v>
      </c>
      <c r="C24" s="83"/>
      <c r="D24" s="83"/>
      <c r="E24" s="84"/>
      <c r="F24" s="27"/>
      <c r="G24" s="46"/>
      <c r="H24" s="49">
        <f t="shared" si="0"/>
        <v>0</v>
      </c>
      <c r="I24" s="2"/>
    </row>
    <row r="25" spans="2:12">
      <c r="B25" s="16" t="s">
        <v>9</v>
      </c>
      <c r="C25" s="16" t="s">
        <v>8</v>
      </c>
      <c r="D25" s="60"/>
      <c r="E25" s="16"/>
      <c r="F25" s="16"/>
      <c r="G25" s="46"/>
      <c r="H25" s="49">
        <f t="shared" si="0"/>
        <v>0</v>
      </c>
      <c r="I25" s="17"/>
    </row>
    <row r="26" spans="2:12" ht="83.25" customHeight="1">
      <c r="B26" s="10">
        <v>1</v>
      </c>
      <c r="C26" s="10" t="s">
        <v>58</v>
      </c>
      <c r="D26" s="56" t="s">
        <v>57</v>
      </c>
      <c r="E26" s="11">
        <v>142.24</v>
      </c>
      <c r="F26" s="10" t="s">
        <v>5</v>
      </c>
      <c r="G26" s="47"/>
      <c r="H26" s="49">
        <f t="shared" si="0"/>
        <v>0</v>
      </c>
      <c r="I26" s="10"/>
    </row>
    <row r="27" spans="2:12" ht="55.5" customHeight="1">
      <c r="B27" s="10">
        <v>2</v>
      </c>
      <c r="C27" s="10" t="s">
        <v>59</v>
      </c>
      <c r="D27" s="56" t="s">
        <v>131</v>
      </c>
      <c r="E27" s="11">
        <v>128.68</v>
      </c>
      <c r="F27" s="10" t="s">
        <v>5</v>
      </c>
      <c r="G27" s="47"/>
      <c r="H27" s="49">
        <f t="shared" si="0"/>
        <v>0</v>
      </c>
      <c r="I27" s="10"/>
    </row>
    <row r="28" spans="2:12" ht="63.75" customHeight="1">
      <c r="B28" s="10">
        <v>3</v>
      </c>
      <c r="C28" s="10" t="s">
        <v>60</v>
      </c>
      <c r="D28" s="56" t="s">
        <v>132</v>
      </c>
      <c r="E28" s="11">
        <v>85.54</v>
      </c>
      <c r="F28" s="10" t="s">
        <v>5</v>
      </c>
      <c r="G28" s="47"/>
      <c r="H28" s="49">
        <f t="shared" si="0"/>
        <v>0</v>
      </c>
      <c r="I28" s="10"/>
    </row>
    <row r="29" spans="2:12" ht="70.5" customHeight="1">
      <c r="B29" s="10">
        <v>4</v>
      </c>
      <c r="C29" s="10" t="s">
        <v>61</v>
      </c>
      <c r="D29" s="56" t="s">
        <v>133</v>
      </c>
      <c r="E29" s="11">
        <v>22.35</v>
      </c>
      <c r="F29" s="10" t="s">
        <v>5</v>
      </c>
      <c r="G29" s="47"/>
      <c r="H29" s="49">
        <f t="shared" si="0"/>
        <v>0</v>
      </c>
      <c r="I29" s="10"/>
      <c r="L29" s="23"/>
    </row>
    <row r="30" spans="2:12" ht="70.5" customHeight="1">
      <c r="B30" s="10">
        <v>5</v>
      </c>
      <c r="C30" s="10" t="s">
        <v>25</v>
      </c>
      <c r="D30" s="56" t="s">
        <v>134</v>
      </c>
      <c r="E30" s="11">
        <v>2.52</v>
      </c>
      <c r="F30" s="10" t="s">
        <v>5</v>
      </c>
      <c r="G30" s="47"/>
      <c r="H30" s="49">
        <f t="shared" si="0"/>
        <v>0</v>
      </c>
      <c r="I30" s="10"/>
      <c r="L30" s="23"/>
    </row>
    <row r="31" spans="2:12" ht="27">
      <c r="B31" s="10">
        <v>6</v>
      </c>
      <c r="C31" s="10" t="s">
        <v>30</v>
      </c>
      <c r="D31" s="56" t="s">
        <v>135</v>
      </c>
      <c r="E31" s="11">
        <v>11.35</v>
      </c>
      <c r="F31" s="10" t="s">
        <v>5</v>
      </c>
      <c r="G31" s="47"/>
      <c r="H31" s="49">
        <f t="shared" si="0"/>
        <v>0</v>
      </c>
      <c r="I31" s="10"/>
    </row>
    <row r="32" spans="2:12" ht="40.5">
      <c r="B32" s="10">
        <v>7</v>
      </c>
      <c r="C32" s="10" t="s">
        <v>62</v>
      </c>
      <c r="D32" s="56" t="s">
        <v>63</v>
      </c>
      <c r="E32" s="11">
        <v>6</v>
      </c>
      <c r="F32" s="10" t="s">
        <v>5</v>
      </c>
      <c r="G32" s="47"/>
      <c r="H32" s="49">
        <f t="shared" si="0"/>
        <v>0</v>
      </c>
      <c r="I32" s="10"/>
    </row>
    <row r="33" spans="2:9" ht="66.75" customHeight="1">
      <c r="B33" s="7">
        <v>8</v>
      </c>
      <c r="C33" s="7" t="s">
        <v>64</v>
      </c>
      <c r="D33" s="56" t="s">
        <v>66</v>
      </c>
      <c r="E33" s="11">
        <v>2.4500000000000002</v>
      </c>
      <c r="F33" s="10" t="s">
        <v>5</v>
      </c>
      <c r="G33" s="47"/>
      <c r="H33" s="49">
        <f t="shared" si="0"/>
        <v>0</v>
      </c>
      <c r="I33" s="7"/>
    </row>
    <row r="34" spans="2:9" ht="38.25" customHeight="1">
      <c r="B34" s="8"/>
      <c r="C34" s="8"/>
      <c r="D34" s="56" t="s">
        <v>67</v>
      </c>
      <c r="E34" s="11">
        <v>0.62</v>
      </c>
      <c r="F34" s="10" t="s">
        <v>5</v>
      </c>
      <c r="G34" s="47"/>
      <c r="H34" s="49">
        <f t="shared" si="0"/>
        <v>0</v>
      </c>
      <c r="I34" s="8"/>
    </row>
    <row r="35" spans="2:9" ht="38.25" customHeight="1">
      <c r="B35" s="8"/>
      <c r="C35" s="8"/>
      <c r="D35" s="56" t="s">
        <v>28</v>
      </c>
      <c r="E35" s="22">
        <v>4</v>
      </c>
      <c r="F35" s="10" t="s">
        <v>29</v>
      </c>
      <c r="G35" s="47"/>
      <c r="H35" s="49">
        <f t="shared" si="0"/>
        <v>0</v>
      </c>
      <c r="I35" s="9"/>
    </row>
    <row r="36" spans="2:9" ht="66.75" customHeight="1">
      <c r="B36" s="8"/>
      <c r="C36" s="8"/>
      <c r="D36" s="62" t="s">
        <v>88</v>
      </c>
      <c r="E36" s="11">
        <v>0.2</v>
      </c>
      <c r="F36" s="10" t="s">
        <v>5</v>
      </c>
      <c r="G36" s="47"/>
      <c r="H36" s="49">
        <f t="shared" si="0"/>
        <v>0</v>
      </c>
      <c r="I36" s="9"/>
    </row>
    <row r="37" spans="2:9" ht="63.75" customHeight="1">
      <c r="B37" s="9"/>
      <c r="C37" s="9"/>
      <c r="D37" s="62" t="s">
        <v>89</v>
      </c>
      <c r="E37" s="23">
        <v>0.76</v>
      </c>
      <c r="F37" s="10" t="s">
        <v>5</v>
      </c>
      <c r="G37" s="47"/>
      <c r="H37" s="49">
        <f t="shared" si="0"/>
        <v>0</v>
      </c>
      <c r="I37" s="9"/>
    </row>
    <row r="38" spans="2:9" ht="177" customHeight="1">
      <c r="B38" s="10">
        <v>9</v>
      </c>
      <c r="C38" s="10" t="s">
        <v>65</v>
      </c>
      <c r="D38" s="56" t="s">
        <v>94</v>
      </c>
      <c r="E38" s="11">
        <v>21.29</v>
      </c>
      <c r="F38" s="10" t="s">
        <v>5</v>
      </c>
      <c r="G38" s="47"/>
      <c r="H38" s="49">
        <f t="shared" si="0"/>
        <v>0</v>
      </c>
      <c r="I38" s="10"/>
    </row>
    <row r="39" spans="2:9" ht="66.75" customHeight="1">
      <c r="B39" s="10">
        <v>10</v>
      </c>
      <c r="C39" s="10" t="s">
        <v>87</v>
      </c>
      <c r="D39" s="56" t="s">
        <v>68</v>
      </c>
      <c r="E39" s="11"/>
      <c r="F39" s="10"/>
      <c r="G39" s="47"/>
      <c r="H39" s="49">
        <f t="shared" si="0"/>
        <v>0</v>
      </c>
      <c r="I39" s="7"/>
    </row>
    <row r="40" spans="2:9" ht="28.5" customHeight="1">
      <c r="B40" s="10"/>
      <c r="C40" s="10"/>
      <c r="D40" s="62" t="s">
        <v>69</v>
      </c>
      <c r="E40" s="11">
        <v>0.45</v>
      </c>
      <c r="F40" s="10" t="s">
        <v>5</v>
      </c>
      <c r="G40" s="47"/>
      <c r="H40" s="49">
        <f t="shared" si="0"/>
        <v>0</v>
      </c>
      <c r="I40" s="8"/>
    </row>
    <row r="41" spans="2:9" ht="28.5" customHeight="1">
      <c r="B41" s="10"/>
      <c r="C41" s="10"/>
      <c r="D41" s="62" t="s">
        <v>70</v>
      </c>
      <c r="E41" s="11">
        <v>4.4800000000000004</v>
      </c>
      <c r="F41" s="10" t="s">
        <v>5</v>
      </c>
      <c r="G41" s="47"/>
      <c r="H41" s="49">
        <f t="shared" si="0"/>
        <v>0</v>
      </c>
      <c r="I41" s="8"/>
    </row>
    <row r="42" spans="2:9" ht="28.5" customHeight="1">
      <c r="B42" s="10"/>
      <c r="C42" s="10"/>
      <c r="D42" s="62" t="s">
        <v>71</v>
      </c>
      <c r="E42" s="11">
        <v>1.34</v>
      </c>
      <c r="F42" s="10" t="s">
        <v>5</v>
      </c>
      <c r="G42" s="47"/>
      <c r="H42" s="49">
        <f t="shared" si="0"/>
        <v>0</v>
      </c>
      <c r="I42" s="8"/>
    </row>
    <row r="43" spans="2:9" ht="28.5" customHeight="1">
      <c r="B43" s="10"/>
      <c r="C43" s="10"/>
      <c r="D43" s="62" t="s">
        <v>72</v>
      </c>
      <c r="E43" s="11">
        <v>1.36</v>
      </c>
      <c r="F43" s="10" t="s">
        <v>5</v>
      </c>
      <c r="G43" s="47"/>
      <c r="H43" s="49">
        <f t="shared" si="0"/>
        <v>0</v>
      </c>
      <c r="I43" s="8"/>
    </row>
    <row r="44" spans="2:9" ht="28.5" customHeight="1">
      <c r="B44" s="10"/>
      <c r="C44" s="10"/>
      <c r="D44" s="62" t="s">
        <v>47</v>
      </c>
      <c r="E44" s="11">
        <v>1</v>
      </c>
      <c r="F44" s="10" t="s">
        <v>5</v>
      </c>
      <c r="G44" s="47"/>
      <c r="H44" s="49">
        <f t="shared" si="0"/>
        <v>0</v>
      </c>
      <c r="I44" s="8"/>
    </row>
    <row r="45" spans="2:9" ht="28.5" customHeight="1">
      <c r="B45" s="10"/>
      <c r="C45" s="10"/>
      <c r="D45" s="62" t="s">
        <v>86</v>
      </c>
      <c r="E45" s="11">
        <v>0.3</v>
      </c>
      <c r="F45" s="10" t="s">
        <v>5</v>
      </c>
      <c r="G45" s="47"/>
      <c r="H45" s="49">
        <f t="shared" si="0"/>
        <v>0</v>
      </c>
      <c r="I45" s="9"/>
    </row>
    <row r="46" spans="2:9">
      <c r="H46" s="49">
        <f t="shared" si="0"/>
        <v>0</v>
      </c>
      <c r="I46" s="10"/>
    </row>
    <row r="47" spans="2:9" ht="14.25" customHeight="1">
      <c r="B47" s="16" t="s">
        <v>10</v>
      </c>
      <c r="C47" s="16" t="s">
        <v>31</v>
      </c>
      <c r="D47" s="60"/>
      <c r="E47" s="16"/>
      <c r="F47" s="16"/>
      <c r="G47" s="46"/>
      <c r="H47" s="49">
        <f t="shared" si="0"/>
        <v>0</v>
      </c>
      <c r="I47" s="17"/>
    </row>
    <row r="48" spans="2:9">
      <c r="H48" s="49">
        <f t="shared" si="0"/>
        <v>0</v>
      </c>
      <c r="I48" s="10"/>
    </row>
    <row r="49" spans="2:14" ht="172.5" customHeight="1">
      <c r="B49" s="10">
        <v>1</v>
      </c>
      <c r="C49" s="10" t="s">
        <v>26</v>
      </c>
      <c r="D49" s="56" t="s">
        <v>27</v>
      </c>
      <c r="E49" s="11">
        <v>3.03</v>
      </c>
      <c r="F49" s="10" t="s">
        <v>5</v>
      </c>
      <c r="G49" s="47"/>
      <c r="H49" s="49">
        <f t="shared" si="0"/>
        <v>0</v>
      </c>
      <c r="I49" s="10"/>
      <c r="L49" s="23"/>
    </row>
    <row r="50" spans="2:14" ht="148.5">
      <c r="B50" s="10">
        <v>2</v>
      </c>
      <c r="C50" s="10" t="s">
        <v>32</v>
      </c>
      <c r="D50" s="56" t="s">
        <v>73</v>
      </c>
      <c r="E50" s="22">
        <v>1</v>
      </c>
      <c r="F50" s="10" t="s">
        <v>4</v>
      </c>
      <c r="G50" s="47"/>
      <c r="H50" s="49">
        <f t="shared" si="0"/>
        <v>0</v>
      </c>
      <c r="I50" s="10"/>
      <c r="L50" s="23"/>
    </row>
    <row r="51" spans="2:14" ht="148.5">
      <c r="B51" s="10">
        <v>3</v>
      </c>
      <c r="C51" s="10" t="s">
        <v>33</v>
      </c>
      <c r="D51" s="56" t="s">
        <v>73</v>
      </c>
      <c r="E51" s="22">
        <v>1</v>
      </c>
      <c r="F51" s="10" t="s">
        <v>4</v>
      </c>
      <c r="G51" s="47"/>
      <c r="H51" s="49">
        <f t="shared" si="0"/>
        <v>0</v>
      </c>
      <c r="I51" s="10"/>
      <c r="L51" s="23"/>
    </row>
    <row r="52" spans="2:14" ht="148.5">
      <c r="B52" s="10">
        <v>4</v>
      </c>
      <c r="C52" s="10" t="s">
        <v>34</v>
      </c>
      <c r="D52" s="56" t="s">
        <v>74</v>
      </c>
      <c r="E52" s="22">
        <v>1</v>
      </c>
      <c r="F52" s="10" t="s">
        <v>4</v>
      </c>
      <c r="G52" s="47"/>
      <c r="H52" s="49">
        <f t="shared" si="0"/>
        <v>0</v>
      </c>
      <c r="I52" s="10"/>
      <c r="L52" s="23"/>
    </row>
    <row r="53" spans="2:14" ht="121.5">
      <c r="B53" s="10">
        <v>5</v>
      </c>
      <c r="C53" s="10" t="s">
        <v>35</v>
      </c>
      <c r="D53" s="56" t="s">
        <v>75</v>
      </c>
      <c r="E53" s="22">
        <v>1</v>
      </c>
      <c r="F53" s="10" t="s">
        <v>4</v>
      </c>
      <c r="G53" s="47"/>
      <c r="H53" s="49">
        <f t="shared" si="0"/>
        <v>0</v>
      </c>
      <c r="I53" s="10"/>
      <c r="L53" s="23"/>
    </row>
    <row r="54" spans="2:14" ht="17.25" customHeight="1">
      <c r="B54" s="10"/>
      <c r="C54" s="10"/>
      <c r="D54" s="56"/>
      <c r="E54" s="11"/>
      <c r="F54" s="10"/>
      <c r="G54" s="47"/>
      <c r="H54" s="49">
        <f t="shared" si="0"/>
        <v>0</v>
      </c>
      <c r="I54" s="10"/>
      <c r="L54" s="23"/>
    </row>
    <row r="55" spans="2:14">
      <c r="B55" s="16" t="s">
        <v>12</v>
      </c>
      <c r="C55" s="16" t="s">
        <v>11</v>
      </c>
      <c r="D55" s="60"/>
      <c r="E55" s="16"/>
      <c r="F55" s="16"/>
      <c r="G55" s="46"/>
      <c r="H55" s="49">
        <f t="shared" si="0"/>
        <v>0</v>
      </c>
      <c r="I55" s="24"/>
    </row>
    <row r="56" spans="2:14" ht="111.75" customHeight="1">
      <c r="B56" s="10">
        <v>1</v>
      </c>
      <c r="C56" s="29" t="s">
        <v>77</v>
      </c>
      <c r="D56" s="56" t="s">
        <v>139</v>
      </c>
      <c r="E56" s="10">
        <v>1</v>
      </c>
      <c r="F56" s="10" t="s">
        <v>4</v>
      </c>
      <c r="G56" s="47"/>
      <c r="H56" s="49">
        <f t="shared" si="0"/>
        <v>0</v>
      </c>
      <c r="I56" s="10"/>
    </row>
    <row r="57" spans="2:14" ht="94.5">
      <c r="B57" s="10">
        <v>2</v>
      </c>
      <c r="C57" s="29" t="s">
        <v>76</v>
      </c>
      <c r="D57" s="56" t="s">
        <v>140</v>
      </c>
      <c r="E57" s="10">
        <v>1</v>
      </c>
      <c r="F57" s="10" t="s">
        <v>4</v>
      </c>
      <c r="G57" s="47"/>
      <c r="H57" s="49">
        <f t="shared" si="0"/>
        <v>0</v>
      </c>
      <c r="I57" s="10"/>
    </row>
    <row r="58" spans="2:14" ht="19.5" customHeight="1">
      <c r="B58" s="7"/>
      <c r="C58" s="30"/>
      <c r="D58" s="63"/>
      <c r="E58" s="7"/>
      <c r="F58" s="7"/>
      <c r="H58" s="49">
        <f t="shared" si="0"/>
        <v>0</v>
      </c>
      <c r="I58" s="10"/>
    </row>
    <row r="59" spans="2:14" ht="18" customHeight="1">
      <c r="B59" s="82" t="s">
        <v>39</v>
      </c>
      <c r="C59" s="83"/>
      <c r="D59" s="83"/>
      <c r="E59" s="84"/>
      <c r="F59" s="27"/>
      <c r="G59" s="46"/>
      <c r="H59" s="49">
        <f t="shared" si="0"/>
        <v>0</v>
      </c>
      <c r="I59" s="2"/>
    </row>
    <row r="60" spans="2:14" ht="18" customHeight="1">
      <c r="B60" s="25" t="s">
        <v>13</v>
      </c>
      <c r="C60" s="16" t="s">
        <v>15</v>
      </c>
      <c r="D60" s="60"/>
      <c r="E60" s="16"/>
      <c r="F60" s="16"/>
      <c r="G60" s="46"/>
      <c r="H60" s="49">
        <f t="shared" si="0"/>
        <v>0</v>
      </c>
      <c r="I60" s="24"/>
    </row>
    <row r="61" spans="2:14" ht="41.25" customHeight="1">
      <c r="B61" s="10">
        <v>1</v>
      </c>
      <c r="C61" s="29" t="s">
        <v>40</v>
      </c>
      <c r="D61" s="56" t="s">
        <v>78</v>
      </c>
      <c r="E61" s="10">
        <v>52.31</v>
      </c>
      <c r="F61" s="10" t="s">
        <v>5</v>
      </c>
      <c r="G61" s="47"/>
      <c r="H61" s="49">
        <f t="shared" si="0"/>
        <v>0</v>
      </c>
      <c r="I61" s="10"/>
    </row>
    <row r="62" spans="2:14" ht="48" customHeight="1">
      <c r="B62" s="10">
        <v>2</v>
      </c>
      <c r="C62" s="29" t="s">
        <v>41</v>
      </c>
      <c r="D62" s="56" t="s">
        <v>79</v>
      </c>
      <c r="E62" s="10">
        <v>70.900000000000006</v>
      </c>
      <c r="F62" s="10" t="s">
        <v>5</v>
      </c>
      <c r="G62" s="47"/>
      <c r="H62" s="49">
        <f t="shared" si="0"/>
        <v>0</v>
      </c>
      <c r="I62" s="10"/>
    </row>
    <row r="63" spans="2:14">
      <c r="B63" s="85" t="s">
        <v>23</v>
      </c>
      <c r="C63" s="86"/>
      <c r="D63" s="87"/>
      <c r="E63" s="31"/>
      <c r="F63" s="31"/>
      <c r="H63" s="49">
        <f t="shared" si="0"/>
        <v>0</v>
      </c>
      <c r="I63" s="10"/>
    </row>
    <row r="64" spans="2:14">
      <c r="B64" s="82" t="s">
        <v>14</v>
      </c>
      <c r="C64" s="83"/>
      <c r="D64" s="83"/>
      <c r="E64" s="84"/>
      <c r="F64" s="27"/>
      <c r="G64" s="46"/>
      <c r="H64" s="49">
        <f t="shared" si="0"/>
        <v>0</v>
      </c>
      <c r="I64" s="2"/>
      <c r="N64" s="32"/>
    </row>
    <row r="65" spans="2:12">
      <c r="B65" s="25" t="s">
        <v>42</v>
      </c>
      <c r="C65" s="16" t="s">
        <v>15</v>
      </c>
      <c r="D65" s="60"/>
      <c r="E65" s="16"/>
      <c r="F65" s="16"/>
      <c r="G65" s="46"/>
      <c r="H65" s="49">
        <f t="shared" si="0"/>
        <v>0</v>
      </c>
      <c r="I65" s="17"/>
    </row>
    <row r="66" spans="2:12" ht="38.25" customHeight="1">
      <c r="B66" s="10">
        <v>1</v>
      </c>
      <c r="C66" s="10" t="s">
        <v>48</v>
      </c>
      <c r="D66" s="58" t="s">
        <v>129</v>
      </c>
      <c r="E66" s="11">
        <v>42.9</v>
      </c>
      <c r="F66" s="10" t="s">
        <v>5</v>
      </c>
      <c r="G66" s="47"/>
      <c r="H66" s="49">
        <f t="shared" si="0"/>
        <v>0</v>
      </c>
      <c r="I66" s="10"/>
    </row>
    <row r="67" spans="2:12" ht="33" customHeight="1">
      <c r="B67" s="10">
        <v>2</v>
      </c>
      <c r="C67" s="10" t="s">
        <v>49</v>
      </c>
      <c r="D67" s="56" t="s">
        <v>130</v>
      </c>
      <c r="E67" s="11">
        <v>39.799999999999997</v>
      </c>
      <c r="F67" s="10" t="s">
        <v>21</v>
      </c>
      <c r="G67" s="47"/>
      <c r="H67" s="49">
        <f t="shared" si="0"/>
        <v>0</v>
      </c>
      <c r="I67" s="10"/>
    </row>
    <row r="68" spans="2:12" ht="47.25" customHeight="1">
      <c r="B68" s="10">
        <v>3</v>
      </c>
      <c r="C68" s="10" t="s">
        <v>82</v>
      </c>
      <c r="D68" s="56" t="s">
        <v>84</v>
      </c>
      <c r="E68" s="11">
        <v>84.25</v>
      </c>
      <c r="F68" s="10" t="s">
        <v>5</v>
      </c>
      <c r="G68" s="47"/>
      <c r="H68" s="49">
        <f t="shared" si="0"/>
        <v>0</v>
      </c>
      <c r="I68" s="10"/>
    </row>
    <row r="69" spans="2:12" ht="33.75" customHeight="1">
      <c r="B69" s="10">
        <v>4</v>
      </c>
      <c r="C69" s="10" t="s">
        <v>38</v>
      </c>
      <c r="D69" s="56" t="s">
        <v>83</v>
      </c>
      <c r="E69" s="11">
        <v>88.43</v>
      </c>
      <c r="F69" s="10" t="s">
        <v>21</v>
      </c>
      <c r="G69" s="47"/>
      <c r="H69" s="49">
        <f t="shared" si="0"/>
        <v>0</v>
      </c>
      <c r="I69" s="10"/>
    </row>
    <row r="70" spans="2:12" s="28" customFormat="1" ht="54">
      <c r="B70" s="3">
        <v>5</v>
      </c>
      <c r="C70" s="3" t="s">
        <v>80</v>
      </c>
      <c r="D70" s="64" t="s">
        <v>85</v>
      </c>
      <c r="E70" s="26">
        <v>181.9</v>
      </c>
      <c r="F70" s="3" t="s">
        <v>5</v>
      </c>
      <c r="G70" s="47"/>
      <c r="H70" s="49">
        <f t="shared" si="0"/>
        <v>0</v>
      </c>
      <c r="I70" s="3"/>
    </row>
    <row r="71" spans="2:12" ht="57.75" customHeight="1">
      <c r="B71" s="10">
        <v>6</v>
      </c>
      <c r="C71" s="10" t="s">
        <v>81</v>
      </c>
      <c r="D71" s="56" t="s">
        <v>90</v>
      </c>
      <c r="E71" s="11">
        <v>8.4499999999999993</v>
      </c>
      <c r="F71" s="10" t="s">
        <v>5</v>
      </c>
      <c r="G71" s="47"/>
      <c r="H71" s="49">
        <f t="shared" ref="H71:H74" si="1">E71*G71</f>
        <v>0</v>
      </c>
      <c r="I71" s="10"/>
    </row>
    <row r="72" spans="2:12">
      <c r="B72" s="16" t="s">
        <v>43</v>
      </c>
      <c r="C72" s="16" t="s">
        <v>16</v>
      </c>
      <c r="D72" s="60"/>
      <c r="E72" s="16"/>
      <c r="F72" s="16"/>
      <c r="G72" s="46"/>
      <c r="H72" s="49">
        <f t="shared" si="1"/>
        <v>0</v>
      </c>
      <c r="I72" s="17"/>
    </row>
    <row r="73" spans="2:12" ht="38.25" customHeight="1">
      <c r="B73" s="10">
        <v>1</v>
      </c>
      <c r="C73" s="10" t="s">
        <v>50</v>
      </c>
      <c r="D73" s="56" t="s">
        <v>45</v>
      </c>
      <c r="E73" s="11">
        <v>185.61</v>
      </c>
      <c r="F73" s="10" t="s">
        <v>5</v>
      </c>
      <c r="G73" s="47"/>
      <c r="H73" s="49">
        <f t="shared" si="1"/>
        <v>0</v>
      </c>
      <c r="I73" s="10"/>
      <c r="J73" s="23"/>
      <c r="L73" s="23"/>
    </row>
    <row r="74" spans="2:12" ht="41.25" customHeight="1">
      <c r="B74" s="10">
        <v>2</v>
      </c>
      <c r="C74" s="10" t="s">
        <v>51</v>
      </c>
      <c r="D74" s="56" t="s">
        <v>52</v>
      </c>
      <c r="E74" s="11">
        <v>68</v>
      </c>
      <c r="F74" s="10" t="s">
        <v>5</v>
      </c>
      <c r="G74" s="47"/>
      <c r="H74" s="49">
        <f t="shared" si="1"/>
        <v>0</v>
      </c>
      <c r="I74" s="10"/>
      <c r="K74" s="23"/>
    </row>
    <row r="75" spans="2:12" ht="77.25" customHeight="1">
      <c r="B75" s="80" t="s">
        <v>24</v>
      </c>
      <c r="C75" s="80"/>
      <c r="D75" s="80"/>
      <c r="E75" s="80"/>
      <c r="F75" s="80"/>
      <c r="G75" s="80"/>
      <c r="H75" s="81"/>
      <c r="I75" s="10"/>
    </row>
    <row r="76" spans="2:12" s="28" customFormat="1">
      <c r="B76" s="28" t="s">
        <v>6</v>
      </c>
      <c r="D76" s="65"/>
      <c r="H76" s="53"/>
    </row>
    <row r="77" spans="2:12" s="28" customFormat="1">
      <c r="B77" s="78" t="s">
        <v>17</v>
      </c>
      <c r="C77" s="79"/>
      <c r="D77" s="65"/>
      <c r="H77" s="53"/>
    </row>
    <row r="78" spans="2:12" s="28" customFormat="1">
      <c r="D78" s="65"/>
      <c r="H78" s="53"/>
    </row>
    <row r="79" spans="2:12" s="28" customFormat="1">
      <c r="D79" s="65"/>
      <c r="H79" s="53"/>
    </row>
    <row r="80" spans="2:12" s="28" customFormat="1">
      <c r="D80" s="65"/>
      <c r="H80" s="53"/>
    </row>
    <row r="81" spans="4:8" s="28" customFormat="1">
      <c r="D81" s="65"/>
      <c r="H81" s="53"/>
    </row>
    <row r="82" spans="4:8" s="28" customFormat="1">
      <c r="D82" s="65"/>
      <c r="H82" s="53"/>
    </row>
    <row r="83" spans="4:8" s="28" customFormat="1">
      <c r="D83" s="65"/>
      <c r="H83" s="53"/>
    </row>
    <row r="84" spans="4:8" s="28" customFormat="1">
      <c r="D84" s="65"/>
      <c r="H84" s="53"/>
    </row>
    <row r="85" spans="4:8" s="28" customFormat="1">
      <c r="D85" s="65"/>
      <c r="H85" s="53"/>
    </row>
    <row r="86" spans="4:8" s="28" customFormat="1">
      <c r="D86" s="65"/>
      <c r="H86" s="53"/>
    </row>
    <row r="87" spans="4:8" s="28" customFormat="1">
      <c r="D87" s="65"/>
      <c r="H87" s="53"/>
    </row>
    <row r="88" spans="4:8" s="28" customFormat="1">
      <c r="D88" s="65"/>
      <c r="H88" s="53"/>
    </row>
    <row r="89" spans="4:8" s="28" customFormat="1">
      <c r="D89" s="65"/>
      <c r="H89" s="53"/>
    </row>
    <row r="90" spans="4:8" s="28" customFormat="1">
      <c r="D90" s="65"/>
      <c r="H90" s="53"/>
    </row>
    <row r="91" spans="4:8" s="28" customFormat="1">
      <c r="D91" s="65"/>
      <c r="H91" s="53"/>
    </row>
    <row r="92" spans="4:8" s="28" customFormat="1">
      <c r="D92" s="65"/>
      <c r="H92" s="53"/>
    </row>
    <row r="93" spans="4:8" s="28" customFormat="1">
      <c r="D93" s="65"/>
      <c r="H93" s="53"/>
    </row>
    <row r="94" spans="4:8" s="28" customFormat="1">
      <c r="D94" s="65"/>
      <c r="H94" s="53"/>
    </row>
    <row r="95" spans="4:8" s="28" customFormat="1">
      <c r="D95" s="65"/>
      <c r="H95" s="53"/>
    </row>
    <row r="96" spans="4:8" s="28" customFormat="1">
      <c r="D96" s="65"/>
      <c r="H96" s="53"/>
    </row>
    <row r="97" spans="4:8" s="28" customFormat="1">
      <c r="D97" s="65"/>
      <c r="H97" s="53"/>
    </row>
    <row r="98" spans="4:8" s="28" customFormat="1">
      <c r="D98" s="65"/>
      <c r="H98" s="53"/>
    </row>
    <row r="99" spans="4:8" s="28" customFormat="1">
      <c r="D99" s="65"/>
      <c r="H99" s="53"/>
    </row>
    <row r="100" spans="4:8" s="28" customFormat="1">
      <c r="D100" s="65"/>
      <c r="H100" s="53"/>
    </row>
    <row r="101" spans="4:8" s="28" customFormat="1">
      <c r="D101" s="65"/>
      <c r="H101" s="53"/>
    </row>
    <row r="102" spans="4:8" s="28" customFormat="1">
      <c r="D102" s="65"/>
      <c r="H102" s="53"/>
    </row>
    <row r="103" spans="4:8" s="28" customFormat="1">
      <c r="D103" s="65"/>
      <c r="H103" s="53"/>
    </row>
    <row r="104" spans="4:8" s="28" customFormat="1">
      <c r="D104" s="65"/>
      <c r="H104" s="53"/>
    </row>
    <row r="105" spans="4:8" s="28" customFormat="1">
      <c r="D105" s="65"/>
      <c r="H105" s="53"/>
    </row>
    <row r="106" spans="4:8" s="28" customFormat="1">
      <c r="D106" s="65"/>
      <c r="H106" s="53"/>
    </row>
    <row r="107" spans="4:8" s="28" customFormat="1">
      <c r="D107" s="65"/>
      <c r="H107" s="53"/>
    </row>
    <row r="108" spans="4:8" s="28" customFormat="1">
      <c r="D108" s="65"/>
      <c r="H108" s="53"/>
    </row>
    <row r="109" spans="4:8" s="28" customFormat="1">
      <c r="D109" s="65"/>
      <c r="H109" s="53"/>
    </row>
    <row r="110" spans="4:8" s="28" customFormat="1">
      <c r="D110" s="65"/>
      <c r="H110" s="53"/>
    </row>
    <row r="111" spans="4:8" s="28" customFormat="1">
      <c r="D111" s="65"/>
      <c r="H111" s="53"/>
    </row>
    <row r="112" spans="4:8" s="28" customFormat="1">
      <c r="D112" s="65"/>
      <c r="H112" s="53"/>
    </row>
    <row r="113" spans="4:8" s="28" customFormat="1">
      <c r="D113" s="65"/>
      <c r="H113" s="53"/>
    </row>
    <row r="114" spans="4:8" s="28" customFormat="1">
      <c r="D114" s="65"/>
      <c r="H114" s="53"/>
    </row>
    <row r="115" spans="4:8" s="28" customFormat="1">
      <c r="D115" s="65"/>
      <c r="H115" s="53"/>
    </row>
    <row r="116" spans="4:8" s="28" customFormat="1">
      <c r="D116" s="65"/>
      <c r="H116" s="53"/>
    </row>
    <row r="117" spans="4:8" s="28" customFormat="1">
      <c r="D117" s="65"/>
      <c r="H117" s="53"/>
    </row>
    <row r="118" spans="4:8" s="28" customFormat="1">
      <c r="D118" s="65"/>
      <c r="H118" s="53"/>
    </row>
    <row r="119" spans="4:8" s="28" customFormat="1">
      <c r="D119" s="65"/>
      <c r="H119" s="53"/>
    </row>
    <row r="120" spans="4:8" s="28" customFormat="1">
      <c r="D120" s="65"/>
      <c r="H120" s="53"/>
    </row>
    <row r="121" spans="4:8" s="28" customFormat="1">
      <c r="D121" s="65"/>
      <c r="H121" s="53"/>
    </row>
    <row r="122" spans="4:8" s="28" customFormat="1">
      <c r="D122" s="65"/>
      <c r="H122" s="53"/>
    </row>
    <row r="123" spans="4:8" s="28" customFormat="1">
      <c r="D123" s="65"/>
      <c r="H123" s="53"/>
    </row>
    <row r="124" spans="4:8" s="28" customFormat="1">
      <c r="D124" s="65"/>
      <c r="H124" s="53"/>
    </row>
    <row r="125" spans="4:8" s="28" customFormat="1">
      <c r="D125" s="65"/>
      <c r="H125" s="53"/>
    </row>
    <row r="126" spans="4:8" s="28" customFormat="1">
      <c r="D126" s="65"/>
      <c r="H126" s="53"/>
    </row>
    <row r="127" spans="4:8" s="28" customFormat="1">
      <c r="D127" s="65"/>
      <c r="H127" s="53"/>
    </row>
    <row r="128" spans="4:8" s="28" customFormat="1">
      <c r="D128" s="65"/>
      <c r="H128" s="53"/>
    </row>
    <row r="129" spans="4:8" s="28" customFormat="1">
      <c r="D129" s="65"/>
      <c r="H129" s="53"/>
    </row>
    <row r="130" spans="4:8" s="28" customFormat="1">
      <c r="D130" s="65"/>
      <c r="H130" s="53"/>
    </row>
    <row r="131" spans="4:8" s="28" customFormat="1">
      <c r="D131" s="65"/>
      <c r="H131" s="53"/>
    </row>
    <row r="132" spans="4:8" s="28" customFormat="1">
      <c r="D132" s="65"/>
      <c r="H132" s="53"/>
    </row>
    <row r="133" spans="4:8" s="28" customFormat="1">
      <c r="D133" s="65"/>
      <c r="H133" s="53"/>
    </row>
    <row r="134" spans="4:8" s="28" customFormat="1">
      <c r="D134" s="65"/>
      <c r="H134" s="53"/>
    </row>
    <row r="135" spans="4:8" s="28" customFormat="1">
      <c r="D135" s="65"/>
      <c r="H135" s="53"/>
    </row>
    <row r="136" spans="4:8" s="28" customFormat="1">
      <c r="D136" s="65"/>
      <c r="H136" s="53"/>
    </row>
    <row r="137" spans="4:8" s="28" customFormat="1">
      <c r="D137" s="65"/>
      <c r="H137" s="53"/>
    </row>
    <row r="138" spans="4:8" s="28" customFormat="1">
      <c r="D138" s="65"/>
      <c r="H138" s="53"/>
    </row>
    <row r="139" spans="4:8" s="28" customFormat="1">
      <c r="D139" s="65"/>
      <c r="H139" s="53"/>
    </row>
    <row r="140" spans="4:8" s="28" customFormat="1">
      <c r="D140" s="65"/>
      <c r="H140" s="53"/>
    </row>
    <row r="141" spans="4:8" s="28" customFormat="1">
      <c r="D141" s="65"/>
      <c r="H141" s="53"/>
    </row>
    <row r="142" spans="4:8" s="28" customFormat="1">
      <c r="D142" s="65"/>
      <c r="H142" s="53"/>
    </row>
    <row r="143" spans="4:8" s="28" customFormat="1">
      <c r="D143" s="65"/>
      <c r="H143" s="53"/>
    </row>
    <row r="144" spans="4:8" s="28" customFormat="1">
      <c r="D144" s="65"/>
      <c r="H144" s="53"/>
    </row>
    <row r="145" spans="4:8" s="28" customFormat="1">
      <c r="D145" s="65"/>
      <c r="H145" s="53"/>
    </row>
    <row r="146" spans="4:8" s="28" customFormat="1">
      <c r="D146" s="65"/>
      <c r="H146" s="53"/>
    </row>
    <row r="147" spans="4:8" s="28" customFormat="1">
      <c r="D147" s="65"/>
      <c r="H147" s="53"/>
    </row>
    <row r="148" spans="4:8" s="28" customFormat="1">
      <c r="D148" s="65"/>
      <c r="H148" s="53"/>
    </row>
    <row r="149" spans="4:8" s="28" customFormat="1">
      <c r="D149" s="65"/>
      <c r="H149" s="53"/>
    </row>
    <row r="150" spans="4:8" s="28" customFormat="1">
      <c r="D150" s="65"/>
      <c r="H150" s="53"/>
    </row>
    <row r="151" spans="4:8" s="28" customFormat="1">
      <c r="D151" s="65"/>
      <c r="H151" s="53"/>
    </row>
    <row r="152" spans="4:8" s="28" customFormat="1">
      <c r="D152" s="65"/>
      <c r="H152" s="53"/>
    </row>
    <row r="153" spans="4:8" s="28" customFormat="1">
      <c r="D153" s="65"/>
      <c r="H153" s="53"/>
    </row>
    <row r="154" spans="4:8" s="28" customFormat="1">
      <c r="D154" s="65"/>
      <c r="H154" s="53"/>
    </row>
    <row r="155" spans="4:8" s="28" customFormat="1">
      <c r="D155" s="65"/>
      <c r="H155" s="53"/>
    </row>
    <row r="156" spans="4:8" s="28" customFormat="1">
      <c r="D156" s="65"/>
      <c r="H156" s="53"/>
    </row>
    <row r="157" spans="4:8" s="28" customFormat="1">
      <c r="D157" s="65"/>
      <c r="H157" s="53"/>
    </row>
    <row r="158" spans="4:8" s="28" customFormat="1">
      <c r="D158" s="65"/>
      <c r="H158" s="53"/>
    </row>
    <row r="159" spans="4:8" s="28" customFormat="1">
      <c r="D159" s="65"/>
      <c r="H159" s="53"/>
    </row>
    <row r="160" spans="4:8" s="28" customFormat="1">
      <c r="D160" s="65"/>
      <c r="H160" s="53"/>
    </row>
    <row r="161" spans="4:8" s="28" customFormat="1">
      <c r="D161" s="65"/>
      <c r="H161" s="53"/>
    </row>
    <row r="162" spans="4:8" s="28" customFormat="1">
      <c r="D162" s="65"/>
      <c r="H162" s="53"/>
    </row>
    <row r="163" spans="4:8" s="28" customFormat="1">
      <c r="D163" s="65"/>
      <c r="H163" s="53"/>
    </row>
    <row r="164" spans="4:8" s="28" customFormat="1">
      <c r="D164" s="65"/>
      <c r="H164" s="53"/>
    </row>
    <row r="165" spans="4:8" s="28" customFormat="1">
      <c r="D165" s="65"/>
      <c r="H165" s="53"/>
    </row>
    <row r="166" spans="4:8" s="28" customFormat="1">
      <c r="D166" s="65"/>
      <c r="H166" s="53"/>
    </row>
    <row r="167" spans="4:8" s="28" customFormat="1">
      <c r="D167" s="65"/>
      <c r="H167" s="53"/>
    </row>
    <row r="168" spans="4:8" s="28" customFormat="1">
      <c r="D168" s="65"/>
      <c r="H168" s="53"/>
    </row>
    <row r="169" spans="4:8" s="28" customFormat="1">
      <c r="D169" s="65"/>
      <c r="H169" s="53"/>
    </row>
    <row r="170" spans="4:8" s="28" customFormat="1">
      <c r="D170" s="65"/>
      <c r="H170" s="53"/>
    </row>
    <row r="171" spans="4:8" s="28" customFormat="1">
      <c r="D171" s="65"/>
      <c r="H171" s="53"/>
    </row>
    <row r="172" spans="4:8" s="28" customFormat="1">
      <c r="D172" s="65"/>
      <c r="H172" s="53"/>
    </row>
    <row r="173" spans="4:8" s="28" customFormat="1">
      <c r="D173" s="65"/>
      <c r="H173" s="53"/>
    </row>
    <row r="174" spans="4:8" s="28" customFormat="1">
      <c r="D174" s="65"/>
      <c r="H174" s="53"/>
    </row>
    <row r="175" spans="4:8" s="28" customFormat="1">
      <c r="D175" s="65"/>
      <c r="H175" s="53"/>
    </row>
    <row r="176" spans="4:8" s="28" customFormat="1">
      <c r="D176" s="65"/>
      <c r="H176" s="53"/>
    </row>
    <row r="177" spans="4:8" s="28" customFormat="1">
      <c r="D177" s="65"/>
      <c r="H177" s="53"/>
    </row>
    <row r="178" spans="4:8" s="28" customFormat="1">
      <c r="D178" s="65"/>
      <c r="H178" s="53"/>
    </row>
    <row r="179" spans="4:8" s="28" customFormat="1">
      <c r="D179" s="65"/>
      <c r="H179" s="53"/>
    </row>
    <row r="180" spans="4:8" s="28" customFormat="1">
      <c r="D180" s="65"/>
      <c r="H180" s="53"/>
    </row>
    <row r="181" spans="4:8" s="28" customFormat="1">
      <c r="D181" s="65"/>
      <c r="H181" s="53"/>
    </row>
    <row r="182" spans="4:8" s="28" customFormat="1">
      <c r="D182" s="65"/>
      <c r="H182" s="53"/>
    </row>
    <row r="183" spans="4:8" s="28" customFormat="1">
      <c r="D183" s="65"/>
      <c r="H183" s="53"/>
    </row>
    <row r="184" spans="4:8" s="28" customFormat="1">
      <c r="D184" s="65"/>
      <c r="H184" s="53"/>
    </row>
    <row r="185" spans="4:8" s="28" customFormat="1">
      <c r="D185" s="65"/>
      <c r="H185" s="53"/>
    </row>
    <row r="186" spans="4:8" s="28" customFormat="1">
      <c r="D186" s="65"/>
      <c r="H186" s="53"/>
    </row>
    <row r="187" spans="4:8" s="28" customFormat="1">
      <c r="D187" s="65"/>
      <c r="H187" s="53"/>
    </row>
    <row r="188" spans="4:8" s="28" customFormat="1">
      <c r="D188" s="65"/>
      <c r="H188" s="53"/>
    </row>
    <row r="189" spans="4:8" s="28" customFormat="1">
      <c r="D189" s="65"/>
      <c r="H189" s="53"/>
    </row>
    <row r="190" spans="4:8" s="28" customFormat="1">
      <c r="D190" s="65"/>
      <c r="H190" s="53"/>
    </row>
    <row r="191" spans="4:8" s="28" customFormat="1">
      <c r="D191" s="65"/>
      <c r="H191" s="53"/>
    </row>
    <row r="192" spans="4:8" s="28" customFormat="1">
      <c r="D192" s="65"/>
      <c r="H192" s="53"/>
    </row>
    <row r="193" spans="4:8" s="28" customFormat="1">
      <c r="D193" s="65"/>
      <c r="H193" s="53"/>
    </row>
    <row r="194" spans="4:8" s="28" customFormat="1">
      <c r="D194" s="65"/>
      <c r="H194" s="53"/>
    </row>
    <row r="195" spans="4:8" s="28" customFormat="1">
      <c r="D195" s="65"/>
      <c r="H195" s="53"/>
    </row>
    <row r="196" spans="4:8" s="28" customFormat="1">
      <c r="D196" s="65"/>
      <c r="H196" s="53"/>
    </row>
    <row r="197" spans="4:8" s="28" customFormat="1">
      <c r="D197" s="65"/>
      <c r="H197" s="53"/>
    </row>
    <row r="198" spans="4:8" s="28" customFormat="1">
      <c r="D198" s="65"/>
      <c r="H198" s="53"/>
    </row>
    <row r="199" spans="4:8" s="28" customFormat="1">
      <c r="D199" s="65"/>
      <c r="H199" s="53"/>
    </row>
    <row r="200" spans="4:8" s="28" customFormat="1">
      <c r="D200" s="65"/>
      <c r="H200" s="53"/>
    </row>
    <row r="201" spans="4:8" s="28" customFormat="1">
      <c r="D201" s="65"/>
      <c r="H201" s="53"/>
    </row>
    <row r="202" spans="4:8" s="28" customFormat="1">
      <c r="D202" s="65"/>
      <c r="H202" s="53"/>
    </row>
    <row r="203" spans="4:8" s="28" customFormat="1">
      <c r="D203" s="65"/>
      <c r="H203" s="53"/>
    </row>
    <row r="204" spans="4:8" s="28" customFormat="1">
      <c r="D204" s="65"/>
      <c r="H204" s="53"/>
    </row>
    <row r="205" spans="4:8" s="28" customFormat="1">
      <c r="D205" s="65"/>
      <c r="H205" s="53"/>
    </row>
    <row r="206" spans="4:8" s="28" customFormat="1">
      <c r="D206" s="65"/>
      <c r="H206" s="53"/>
    </row>
    <row r="207" spans="4:8" s="28" customFormat="1">
      <c r="D207" s="65"/>
      <c r="H207" s="53"/>
    </row>
    <row r="208" spans="4:8" s="28" customFormat="1">
      <c r="D208" s="65"/>
      <c r="H208" s="53"/>
    </row>
    <row r="209" spans="4:8" s="28" customFormat="1">
      <c r="D209" s="65"/>
      <c r="H209" s="53"/>
    </row>
    <row r="210" spans="4:8" s="28" customFormat="1">
      <c r="D210" s="65"/>
      <c r="H210" s="53"/>
    </row>
    <row r="211" spans="4:8" s="28" customFormat="1">
      <c r="D211" s="65"/>
      <c r="H211" s="53"/>
    </row>
    <row r="212" spans="4:8" s="28" customFormat="1">
      <c r="D212" s="65"/>
      <c r="H212" s="53"/>
    </row>
    <row r="213" spans="4:8" s="28" customFormat="1">
      <c r="D213" s="65"/>
      <c r="H213" s="53"/>
    </row>
    <row r="214" spans="4:8" s="28" customFormat="1">
      <c r="D214" s="65"/>
      <c r="H214" s="53"/>
    </row>
    <row r="215" spans="4:8" s="28" customFormat="1">
      <c r="D215" s="65"/>
      <c r="H215" s="53"/>
    </row>
    <row r="216" spans="4:8" s="28" customFormat="1">
      <c r="D216" s="65"/>
      <c r="H216" s="53"/>
    </row>
    <row r="217" spans="4:8" s="28" customFormat="1">
      <c r="D217" s="65"/>
      <c r="H217" s="53"/>
    </row>
    <row r="218" spans="4:8" s="28" customFormat="1">
      <c r="D218" s="65"/>
      <c r="H218" s="53"/>
    </row>
    <row r="219" spans="4:8" s="28" customFormat="1">
      <c r="D219" s="65"/>
      <c r="H219" s="53"/>
    </row>
    <row r="220" spans="4:8" s="28" customFormat="1">
      <c r="D220" s="65"/>
      <c r="H220" s="53"/>
    </row>
    <row r="221" spans="4:8" s="28" customFormat="1">
      <c r="D221" s="65"/>
      <c r="H221" s="53"/>
    </row>
    <row r="222" spans="4:8" s="28" customFormat="1">
      <c r="D222" s="65"/>
      <c r="H222" s="53"/>
    </row>
    <row r="223" spans="4:8" s="28" customFormat="1">
      <c r="D223" s="65"/>
      <c r="H223" s="53"/>
    </row>
    <row r="224" spans="4:8" s="28" customFormat="1">
      <c r="D224" s="65"/>
      <c r="H224" s="53"/>
    </row>
    <row r="225" spans="4:8" s="28" customFormat="1">
      <c r="D225" s="65"/>
      <c r="H225" s="53"/>
    </row>
    <row r="226" spans="4:8" s="28" customFormat="1">
      <c r="D226" s="65"/>
      <c r="H226" s="53"/>
    </row>
    <row r="227" spans="4:8" s="28" customFormat="1">
      <c r="D227" s="65"/>
      <c r="H227" s="53"/>
    </row>
  </sheetData>
  <autoFilter ref="B3:I22">
    <filterColumn colId="5" showButton="0"/>
  </autoFilter>
  <mergeCells count="11">
    <mergeCell ref="B2:H2"/>
    <mergeCell ref="B77:C77"/>
    <mergeCell ref="B1:H1"/>
    <mergeCell ref="B75:H75"/>
    <mergeCell ref="B64:E64"/>
    <mergeCell ref="B63:D63"/>
    <mergeCell ref="B5:D5"/>
    <mergeCell ref="G3:H3"/>
    <mergeCell ref="B15:E15"/>
    <mergeCell ref="B24:E24"/>
    <mergeCell ref="B59:E59"/>
  </mergeCells>
  <phoneticPr fontId="12" type="noConversion"/>
  <pageMargins left="0.7" right="0.7" top="0.75" bottom="0.75" header="0.3" footer="0.3"/>
  <pageSetup orientation="portrait" horizontalDpi="4294967292"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5" t="s">
        <v>118</v>
      </c>
    </row>
    <row r="3" spans="2:2" ht="15.75" thickBot="1">
      <c r="B3" s="5" t="s">
        <v>103</v>
      </c>
    </row>
    <row r="5" spans="2:2" ht="65.099999999999994" customHeight="1">
      <c r="B5" s="4" t="s">
        <v>106</v>
      </c>
    </row>
    <row r="6" spans="2:2" ht="30">
      <c r="B6" s="4" t="s">
        <v>107</v>
      </c>
    </row>
    <row r="7" spans="2:2">
      <c r="B7" s="4" t="s">
        <v>108</v>
      </c>
    </row>
    <row r="8" spans="2:2" ht="30">
      <c r="B8" s="4" t="s">
        <v>109</v>
      </c>
    </row>
    <row r="9" spans="2:2" ht="30">
      <c r="B9" s="4" t="s">
        <v>110</v>
      </c>
    </row>
    <row r="10" spans="2:2">
      <c r="B10" s="4" t="s">
        <v>111</v>
      </c>
    </row>
    <row r="11" spans="2:2" ht="30">
      <c r="B11" s="4" t="s">
        <v>112</v>
      </c>
    </row>
    <row r="12" spans="2:2">
      <c r="B12" s="4" t="s">
        <v>113</v>
      </c>
    </row>
    <row r="13" spans="2:2">
      <c r="B13" s="4" t="s">
        <v>114</v>
      </c>
    </row>
    <row r="14" spans="2:2" ht="45">
      <c r="B14" s="4" t="s">
        <v>115</v>
      </c>
    </row>
    <row r="15" spans="2:2" ht="30">
      <c r="B15" s="4" t="s">
        <v>116</v>
      </c>
    </row>
    <row r="16" spans="2:2" ht="30">
      <c r="B16" s="4" t="s">
        <v>117</v>
      </c>
    </row>
    <row r="17" spans="2:2">
      <c r="B17" s="4" t="s">
        <v>104</v>
      </c>
    </row>
    <row r="18" spans="2:2" ht="30">
      <c r="B18" s="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SUMMARY</vt:lpstr>
      <vt:lpstr>Dhaba-interior</vt:lpstr>
      <vt:lpstr>Annexture-1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dcterms:created xsi:type="dcterms:W3CDTF">2019-08-06T17:03:31Z</dcterms:created>
  <dcterms:modified xsi:type="dcterms:W3CDTF">2024-02-27T06:00:12Z</dcterms:modified>
</cp:coreProperties>
</file>