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D:\Trupti Dalvi\OneDrive - Travel food Services\Documents\Ahmedabad T1\Dhaba\"/>
    </mc:Choice>
  </mc:AlternateContent>
  <bookViews>
    <workbookView xWindow="-120" yWindow="-120" windowWidth="20730" windowHeight="11160" tabRatio="734" firstSheet="1" activeTab="1"/>
  </bookViews>
  <sheets>
    <sheet name="MASTER SUMMARY" sheetId="13" state="hidden" r:id="rId1"/>
    <sheet name="Dhaba-interior" sheetId="4" r:id="rId2"/>
    <sheet name="Annexture-1" sheetId="10" state="hidden" r:id="rId3"/>
  </sheets>
  <definedNames>
    <definedName name="_xlnm._FilterDatabase" localSheetId="1" hidden="1">'Dhaba-interior'!$B$3:$I$4</definedName>
  </definedNames>
  <calcPr calcId="162913"/>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7" i="13" l="1"/>
  <c r="I7" i="13"/>
  <c r="J7" i="13" l="1"/>
  <c r="L7" i="13" s="1"/>
  <c r="J6" i="13" l="1"/>
  <c r="G6" i="13"/>
  <c r="I6" i="13"/>
  <c r="I10" i="13" s="1"/>
  <c r="H9" i="13"/>
  <c r="J9" i="13"/>
  <c r="D9" i="13"/>
  <c r="G9" i="13"/>
  <c r="L8" i="13" l="1"/>
  <c r="D8" i="13"/>
  <c r="H8" i="13"/>
  <c r="L6" i="13"/>
  <c r="L9" i="13"/>
  <c r="J8" i="13" l="1"/>
  <c r="G8" i="13"/>
  <c r="K10" i="13" l="1"/>
  <c r="L5" i="13" l="1"/>
  <c r="G5" i="13"/>
  <c r="D5" i="13"/>
  <c r="J5" i="13"/>
  <c r="H5" i="13"/>
  <c r="H5" i="4" l="1"/>
  <c r="H6" i="4"/>
  <c r="H7" i="4"/>
  <c r="H8" i="4"/>
  <c r="H9" i="4"/>
  <c r="H10" i="4"/>
  <c r="H11" i="4" l="1"/>
  <c r="D4" i="13" l="1"/>
  <c r="D10" i="13" s="1"/>
  <c r="H4" i="13"/>
  <c r="H10" i="13" s="1"/>
  <c r="G4" i="13"/>
  <c r="G10" i="13" s="1"/>
  <c r="F4" i="13"/>
  <c r="E4" i="13"/>
  <c r="L4" i="13"/>
  <c r="L10" i="13" s="1"/>
  <c r="J4" i="13" l="1"/>
  <c r="J10" i="13" s="1"/>
  <c r="J11" i="13" s="1"/>
</calcChain>
</file>

<file path=xl/sharedStrings.xml><?xml version="1.0" encoding="utf-8"?>
<sst xmlns="http://schemas.openxmlformats.org/spreadsheetml/2006/main" count="59" uniqueCount="55">
  <si>
    <t>Sl/no</t>
  </si>
  <si>
    <t>Item</t>
  </si>
  <si>
    <t>Description</t>
  </si>
  <si>
    <t>Qty</t>
  </si>
  <si>
    <t>Nos</t>
  </si>
  <si>
    <t xml:space="preserve"> </t>
  </si>
  <si>
    <t>MISCELLANEOUS</t>
  </si>
  <si>
    <t>M.1</t>
  </si>
  <si>
    <t>M.2</t>
  </si>
  <si>
    <t>M.3</t>
  </si>
  <si>
    <t>No wastage % considered for Interior works</t>
  </si>
  <si>
    <t>Unit</t>
  </si>
  <si>
    <r>
      <rPr>
        <b/>
        <u/>
        <sz val="10"/>
        <color theme="1"/>
        <rFont val="Century Gothic"/>
        <family val="2"/>
      </rPr>
      <t>IMP NOTE</t>
    </r>
    <r>
      <rPr>
        <sz val="10"/>
        <color theme="1"/>
        <rFont val="Century Gothic"/>
        <family val="2"/>
      </rPr>
      <t>: The description of works provided above along with the drawings are meant only to describe the intent for the design.  The vendor/ contractor is expected to develop his/her details/shop drawings as required to fulfil the design intent whilst ensuring functional compliance and structural stability. These details are to be reviewed with the architect/ project manager prior to commencement of work at site. If there are any discrepancies between the drawing and the BOQ provided, please consult/ clarify with the designer.</t>
    </r>
  </si>
  <si>
    <t>Truck mirror sign board</t>
  </si>
  <si>
    <t>Custom made  Truck mirror sign board , with metal frame and acrylic sign board</t>
  </si>
  <si>
    <t>Brass finish Truck horn (as per finishes schedule &amp; specifications)</t>
  </si>
  <si>
    <t>Triangle reflector (Truck detail)</t>
  </si>
  <si>
    <t>DETAILED BOQ OF PROPOSED  DHABA AT DELHI AIRPORT</t>
  </si>
  <si>
    <t>Providing &amp; Fixing reflector (triangle shape , as per details) on WPC board</t>
  </si>
  <si>
    <t>Truck horn (Muted horn)</t>
  </si>
  <si>
    <t>M.S hooks Truck detail)</t>
  </si>
  <si>
    <t xml:space="preserve">Providing &amp; Fixing reflector (M.S. Hooks , as per details) </t>
  </si>
  <si>
    <t>Water Proofing Method for the F&amp;B outlet:</t>
  </si>
  <si>
    <t>10.Davco K10 to be applied on the PCC.</t>
  </si>
  <si>
    <t>11.For laying of bedding for tiles, use either Litecrete 100 chemical or cement sand mortar with LW+ chemical.</t>
  </si>
  <si>
    <t>1.   Surface preparation - Cleaning of slab free of dust, cracks to be filled with PU sealer (Dr. Fixit) &amp; filling holes. Making of corners by cement mortar (of 1:4       mix) to be mixed with LW+ chemical (Dr. Fixit).</t>
  </si>
  <si>
    <t>2.   Providing and laying of Dr. Fixit URP admixed with cement and let it dry. Repeat second layer next day and let it dry.</t>
  </si>
  <si>
    <t>3.   Day 3 - Apply Davco Primer/Dr. Fixit Primer Coat and let it dry.</t>
  </si>
  <si>
    <t>4.   Day 4 - Apply a layer of Davco K10 Polyurethane plus/Dr. Fixit Flexi PU 270-I and let it dry. Repeat second layer next day and let it dry for next three days.</t>
  </si>
  <si>
    <t>5.   Day 8 - Fill the treated area with water (ponding) for next 48 hours for testing of water proofing.</t>
  </si>
  <si>
    <t>6.   Covering the treated area with 20-25mm (1:4) Mortar protection plaster and let it dry.</t>
  </si>
  <si>
    <t>7.   Apply one coat of Dr. Fixit URP admixed with cement on top of protection plaster and let it dry.</t>
  </si>
  <si>
    <t>8.   Next day lay block filling as per the procedure below:(150mm thk after laying pipe)</t>
  </si>
  <si>
    <t xml:space="preserve">A.   Area needs to be dust free before starting the laying process of AAC block. </t>
  </si>
  <si>
    <t>B.   Block panels are then laid on area to be raised and secured by means of binding wire (3mm thick). The panel to panel joints area secured by overlapping jointing mesh to defeat any possibility of cracks at the joints.</t>
  </si>
  <si>
    <t>C.   If any corner or curve is to be created in the panels, corner meshes are used to secure the joints.</t>
  </si>
  <si>
    <t>9.   Once all the concealed services are in place, floor to be finished with PCC (35mm thick) of (M20 1:1.5:3 concrete) mixed with LW+ chemical.</t>
  </si>
  <si>
    <t>Annexture-1</t>
  </si>
  <si>
    <t>All componets of carpentry (Plywood / WPC boards / Gypsum boards) to be of 1Hr Fire rating</t>
  </si>
  <si>
    <t>SIMNA</t>
  </si>
  <si>
    <t>INTERCARE</t>
  </si>
  <si>
    <t>BRIGHT</t>
  </si>
  <si>
    <t>AKK</t>
  </si>
  <si>
    <t>BUILD DESIGN</t>
  </si>
  <si>
    <t>RUDRA</t>
  </si>
  <si>
    <t>BUDGET</t>
  </si>
  <si>
    <t>MINIMUM</t>
  </si>
  <si>
    <t>DHABA-interior</t>
  </si>
  <si>
    <t>DHABA-plumbing</t>
  </si>
  <si>
    <t>Healthy-interior</t>
  </si>
  <si>
    <t>Healthy-plumbing</t>
  </si>
  <si>
    <t>SUMMARY-DHABA,HEALTHY EATS,KARIMS &amp; BERCOS</t>
  </si>
  <si>
    <t>Subway-interior</t>
  </si>
  <si>
    <t>Karims &amp; Berco's-SH2-interior</t>
  </si>
  <si>
    <t>VISHWAKARMA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</si>
</sst>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43" formatCode="_ * #,##0.00_ ;_ * \-#,##0.00_ ;_ * &quot;-&quot;??_ ;_ @_ "/>
    <numFmt numFmtId="164" formatCode="_(* #,##0.00_);_(* \(#,##0.00\);_(* &quot;-&quot;??_);_(@_)"/>
    <numFmt numFmtId="165" formatCode="_(* #,##0.00_);_(* \(#,##0.00\);_(* \-??_);_(@_)"/>
    <numFmt numFmtId="166" formatCode="#,##0.00_ ;\-#,##0.00\ "/>
    <numFmt numFmtId="167" formatCode="_ * #,##0_ ;_ * \-#,##0_ ;_ * &quot;-&quot;??_ ;_ @_ "/>
  </numFmts>
  <fonts count="22">
    <font>
      <sz val="11"/>
      <color theme="1"/>
      <name val="Calibri"/>
      <family val="2"/>
      <scheme val="minor"/>
    </font>
    <font>
      <b/>
      <sz val="11"/>
      <color theme="1"/>
      <name val="Calibri"/>
      <family val="2"/>
      <scheme val="minor"/>
    </font>
    <font>
      <sz val="11"/>
      <color theme="1"/>
      <name val="Calibri"/>
      <family val="2"/>
      <scheme val="minor"/>
    </font>
    <font>
      <sz val="10"/>
      <name val="Helv"/>
      <charset val="204"/>
    </font>
    <font>
      <sz val="10"/>
      <name val="Arial"/>
      <family val="2"/>
    </font>
    <font>
      <sz val="11"/>
      <name val="Tahoma"/>
      <family val="2"/>
    </font>
    <font>
      <sz val="10"/>
      <name val="Arial"/>
      <family val="2"/>
    </font>
    <font>
      <sz val="11"/>
      <name val="Calibri"/>
      <family val="2"/>
    </font>
    <font>
      <sz val="10"/>
      <name val="Times New Roman"/>
      <family val="1"/>
    </font>
    <font>
      <sz val="11"/>
      <color indexed="8"/>
      <name val="Calibri"/>
      <family val="2"/>
    </font>
    <font>
      <sz val="10"/>
      <name val="Helv"/>
      <family val="2"/>
    </font>
    <font>
      <sz val="9"/>
      <name val="Bookman Old Style"/>
      <family val="1"/>
    </font>
    <font>
      <sz val="8"/>
      <name val="Calibri"/>
      <family val="2"/>
      <scheme val="minor"/>
    </font>
    <font>
      <b/>
      <sz val="10"/>
      <color theme="1"/>
      <name val="Century Gothic"/>
      <family val="2"/>
    </font>
    <font>
      <sz val="10"/>
      <color theme="1"/>
      <name val="Century Gothic"/>
      <family val="2"/>
    </font>
    <font>
      <b/>
      <u/>
      <sz val="10"/>
      <color theme="1"/>
      <name val="Century Gothic"/>
      <family val="2"/>
    </font>
    <font>
      <b/>
      <sz val="12"/>
      <color theme="1"/>
      <name val="Century Gothic"/>
      <family val="2"/>
    </font>
    <font>
      <b/>
      <sz val="12"/>
      <name val="Calibri"/>
      <family val="2"/>
      <scheme val="minor"/>
    </font>
    <font>
      <sz val="12"/>
      <name val="Calibri"/>
      <family val="2"/>
      <scheme val="minor"/>
    </font>
    <font>
      <b/>
      <sz val="12"/>
      <color rgb="FFFF0000"/>
      <name val="Calibri"/>
      <family val="2"/>
      <scheme val="minor"/>
    </font>
    <font>
      <sz val="12"/>
      <color rgb="FFFF0000"/>
      <name val="Calibri"/>
      <family val="2"/>
      <scheme val="minor"/>
    </font>
    <font>
      <sz val="12"/>
      <color rgb="FF002060"/>
      <name val="Calibri"/>
      <family val="2"/>
      <scheme val="minor"/>
    </font>
  </fonts>
  <fills count="9">
    <fill>
      <patternFill patternType="none"/>
    </fill>
    <fill>
      <patternFill patternType="gray125"/>
    </fill>
    <fill>
      <patternFill patternType="solid">
        <fgColor rgb="FFFFFF00"/>
        <bgColor indexed="64"/>
      </patternFill>
    </fill>
    <fill>
      <patternFill patternType="solid">
        <fgColor theme="0"/>
        <bgColor indexed="64"/>
      </patternFill>
    </fill>
    <fill>
      <patternFill patternType="solid">
        <fgColor theme="2" tint="-9.9978637043366805E-2"/>
        <bgColor indexed="64"/>
      </patternFill>
    </fill>
    <fill>
      <patternFill patternType="solid">
        <fgColor theme="4" tint="0.79998168889431442"/>
        <bgColor indexed="64"/>
      </patternFill>
    </fill>
    <fill>
      <patternFill patternType="solid">
        <fgColor rgb="FFFFFF99"/>
        <bgColor indexed="64"/>
      </patternFill>
    </fill>
    <fill>
      <patternFill patternType="solid">
        <fgColor rgb="FFFFFFCC"/>
        <bgColor indexed="64"/>
      </patternFill>
    </fill>
    <fill>
      <patternFill patternType="solid">
        <fgColor rgb="FFFDD3C7"/>
        <bgColor indexed="64"/>
      </patternFill>
    </fill>
  </fills>
  <borders count="1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s>
  <cellStyleXfs count="54">
    <xf numFmtId="0" fontId="0" fillId="0" borderId="0"/>
    <xf numFmtId="0" fontId="3" fillId="0" borderId="0"/>
    <xf numFmtId="164" fontId="7" fillId="0" borderId="0" applyFill="0" applyBorder="0" applyAlignment="0" applyProtection="0"/>
    <xf numFmtId="164" fontId="4" fillId="0" borderId="0" applyFill="0" applyBorder="0" applyAlignment="0" applyProtection="0"/>
    <xf numFmtId="43" fontId="6" fillId="0" borderId="0" applyFont="0" applyFill="0" applyBorder="0" applyAlignment="0" applyProtection="0"/>
    <xf numFmtId="165" fontId="6" fillId="0" borderId="0" applyFill="0" applyBorder="0" applyAlignment="0" applyProtection="0"/>
    <xf numFmtId="43" fontId="6" fillId="0" borderId="0" applyFont="0" applyFill="0" applyBorder="0" applyAlignment="0" applyProtection="0"/>
    <xf numFmtId="166" fontId="6" fillId="0" borderId="0" applyFont="0" applyFill="0" applyBorder="0" applyAlignment="0" applyProtection="0"/>
    <xf numFmtId="43" fontId="6" fillId="0" borderId="0" applyFont="0" applyFill="0" applyBorder="0" applyAlignment="0" applyProtection="0"/>
    <xf numFmtId="164" fontId="11" fillId="0" borderId="0" applyFont="0" applyFill="0" applyBorder="0" applyAlignment="0" applyProtection="0"/>
    <xf numFmtId="43" fontId="2" fillId="0" borderId="0" applyFont="0" applyFill="0" applyBorder="0" applyAlignment="0" applyProtection="0"/>
    <xf numFmtId="164" fontId="8" fillId="0" borderId="0" applyFill="0" applyBorder="0" applyAlignment="0" applyProtection="0"/>
    <xf numFmtId="0" fontId="5" fillId="0" borderId="0">
      <alignment horizontal="justify" vertical="top" wrapText="1"/>
    </xf>
    <xf numFmtId="0" fontId="6" fillId="0" borderId="0"/>
    <xf numFmtId="0" fontId="6" fillId="0" borderId="0"/>
    <xf numFmtId="0" fontId="6" fillId="0" borderId="0"/>
    <xf numFmtId="0" fontId="6" fillId="0" borderId="0"/>
    <xf numFmtId="0" fontId="6" fillId="0" borderId="0"/>
    <xf numFmtId="0" fontId="6" fillId="0" borderId="0"/>
    <xf numFmtId="0" fontId="4"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2" fillId="0" borderId="0"/>
    <xf numFmtId="0" fontId="6" fillId="0" borderId="0"/>
    <xf numFmtId="0" fontId="6" fillId="0" borderId="0"/>
    <xf numFmtId="0" fontId="6" fillId="0" borderId="0"/>
    <xf numFmtId="0" fontId="11" fillId="0" borderId="0"/>
    <xf numFmtId="0" fontId="6" fillId="0" borderId="0"/>
    <xf numFmtId="0" fontId="3" fillId="0" borderId="0"/>
    <xf numFmtId="0" fontId="6" fillId="0" borderId="0"/>
    <xf numFmtId="0" fontId="2" fillId="0" borderId="0"/>
    <xf numFmtId="0" fontId="10" fillId="0" borderId="0"/>
    <xf numFmtId="0" fontId="8" fillId="0" borderId="0"/>
    <xf numFmtId="0" fontId="3" fillId="0" borderId="0"/>
    <xf numFmtId="164" fontId="6" fillId="0" borderId="0" applyFill="0" applyBorder="0" applyAlignment="0" applyProtection="0"/>
    <xf numFmtId="0" fontId="8" fillId="0" borderId="0"/>
    <xf numFmtId="0" fontId="9" fillId="0" borderId="0"/>
    <xf numFmtId="164" fontId="2"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164" fontId="9" fillId="0" borderId="0" applyFont="0" applyFill="0" applyBorder="0" applyAlignment="0" applyProtection="0"/>
  </cellStyleXfs>
  <cellXfs count="61">
    <xf numFmtId="0" fontId="0" fillId="0" borderId="0" xfId="0"/>
    <xf numFmtId="0" fontId="14" fillId="0" borderId="0" xfId="0" applyFont="1" applyAlignment="1">
      <alignment horizontal="center" vertical="center" wrapText="1"/>
    </xf>
    <xf numFmtId="0" fontId="14" fillId="2" borderId="1" xfId="0" applyFont="1" applyFill="1" applyBorder="1" applyAlignment="1">
      <alignment horizontal="center" vertical="center" wrapText="1"/>
    </xf>
    <xf numFmtId="0" fontId="0" fillId="0" borderId="1" xfId="0" applyBorder="1" applyAlignment="1">
      <alignment wrapText="1"/>
    </xf>
    <xf numFmtId="0" fontId="1" fillId="2" borderId="6" xfId="0" applyFont="1" applyFill="1" applyBorder="1"/>
    <xf numFmtId="0" fontId="14" fillId="0" borderId="5" xfId="0" applyFont="1" applyBorder="1" applyAlignment="1">
      <alignment horizontal="center" vertical="center" wrapText="1"/>
    </xf>
    <xf numFmtId="0" fontId="14" fillId="0" borderId="1" xfId="0" applyFont="1" applyBorder="1" applyAlignment="1">
      <alignment horizontal="center" vertical="center" wrapText="1"/>
    </xf>
    <xf numFmtId="0" fontId="13" fillId="0" borderId="0" xfId="0" applyFont="1" applyAlignment="1">
      <alignment horizontal="center" vertical="center" wrapText="1"/>
    </xf>
    <xf numFmtId="0" fontId="13" fillId="2" borderId="1" xfId="0" applyFont="1" applyFill="1" applyBorder="1" applyAlignment="1">
      <alignment horizontal="center" vertical="center" wrapText="1"/>
    </xf>
    <xf numFmtId="0" fontId="14" fillId="3" borderId="0" xfId="0" applyFont="1" applyFill="1" applyAlignment="1">
      <alignment horizontal="center" vertical="center" wrapText="1"/>
    </xf>
    <xf numFmtId="0" fontId="14" fillId="4" borderId="1" xfId="0" applyFont="1" applyFill="1" applyBorder="1" applyAlignment="1">
      <alignment horizontal="center" vertical="center" wrapText="1"/>
    </xf>
    <xf numFmtId="0" fontId="13" fillId="5" borderId="1" xfId="0" applyFont="1" applyFill="1" applyBorder="1" applyAlignment="1">
      <alignment horizontal="center" vertical="center" wrapText="1"/>
    </xf>
    <xf numFmtId="0" fontId="16" fillId="0" borderId="0" xfId="0" applyFont="1" applyAlignment="1">
      <alignment horizontal="center" vertical="center" wrapText="1"/>
    </xf>
    <xf numFmtId="0" fontId="16" fillId="5" borderId="1" xfId="0" applyFont="1" applyFill="1" applyBorder="1" applyAlignment="1">
      <alignment horizontal="center" vertical="center" wrapText="1"/>
    </xf>
    <xf numFmtId="0" fontId="16" fillId="0" borderId="1" xfId="0" applyFont="1" applyBorder="1" applyAlignment="1">
      <alignment horizontal="center" vertical="center" wrapText="1"/>
    </xf>
    <xf numFmtId="0" fontId="18" fillId="0" borderId="0" xfId="0" applyFont="1" applyAlignment="1">
      <alignment horizontal="center" vertical="center"/>
    </xf>
    <xf numFmtId="167" fontId="18" fillId="0" borderId="1" xfId="51" applyNumberFormat="1" applyFont="1" applyBorder="1" applyAlignment="1">
      <alignment horizontal="center" vertical="center"/>
    </xf>
    <xf numFmtId="0" fontId="17" fillId="3" borderId="0" xfId="0" applyFont="1" applyFill="1" applyAlignment="1">
      <alignment horizontal="center" vertical="center"/>
    </xf>
    <xf numFmtId="9" fontId="17" fillId="0" borderId="0" xfId="52" applyFont="1" applyBorder="1" applyAlignment="1">
      <alignment horizontal="center" vertical="center"/>
    </xf>
    <xf numFmtId="167" fontId="17" fillId="6" borderId="13" xfId="51" applyNumberFormat="1" applyFont="1" applyFill="1" applyBorder="1" applyAlignment="1">
      <alignment horizontal="center" vertical="center"/>
    </xf>
    <xf numFmtId="167" fontId="17" fillId="6" borderId="14" xfId="0" applyNumberFormat="1" applyFont="1" applyFill="1" applyBorder="1" applyAlignment="1">
      <alignment horizontal="center" vertical="center"/>
    </xf>
    <xf numFmtId="0" fontId="18" fillId="6" borderId="10" xfId="0" applyFont="1" applyFill="1" applyBorder="1" applyAlignment="1">
      <alignment horizontal="center" vertical="center"/>
    </xf>
    <xf numFmtId="0" fontId="17" fillId="6" borderId="1" xfId="0" applyFont="1" applyFill="1" applyBorder="1" applyAlignment="1">
      <alignment horizontal="center" vertical="center"/>
    </xf>
    <xf numFmtId="0" fontId="17" fillId="6" borderId="11" xfId="0" applyFont="1" applyFill="1" applyBorder="1" applyAlignment="1">
      <alignment horizontal="center" vertical="center"/>
    </xf>
    <xf numFmtId="0" fontId="13" fillId="7" borderId="1" xfId="0" applyFont="1" applyFill="1" applyBorder="1" applyAlignment="1">
      <alignment horizontal="center" vertical="center" wrapText="1"/>
    </xf>
    <xf numFmtId="0" fontId="14" fillId="7" borderId="1" xfId="0" applyFont="1" applyFill="1" applyBorder="1" applyAlignment="1">
      <alignment horizontal="center" vertical="center" wrapText="1"/>
    </xf>
    <xf numFmtId="0" fontId="14" fillId="7" borderId="0" xfId="0" applyFont="1" applyFill="1" applyAlignment="1">
      <alignment horizontal="center" vertical="center" wrapText="1"/>
    </xf>
    <xf numFmtId="0" fontId="16" fillId="7" borderId="1" xfId="0" applyFont="1" applyFill="1" applyBorder="1" applyAlignment="1">
      <alignment horizontal="center" vertical="center" wrapText="1"/>
    </xf>
    <xf numFmtId="167" fontId="14" fillId="0" borderId="1" xfId="51" applyNumberFormat="1" applyFont="1" applyBorder="1" applyAlignment="1">
      <alignment horizontal="center" vertical="center" wrapText="1"/>
    </xf>
    <xf numFmtId="167" fontId="13" fillId="5" borderId="1" xfId="51" applyNumberFormat="1" applyFont="1" applyFill="1" applyBorder="1" applyAlignment="1">
      <alignment horizontal="center" vertical="center" wrapText="1"/>
    </xf>
    <xf numFmtId="167" fontId="16" fillId="0" borderId="1" xfId="51" applyNumberFormat="1" applyFont="1" applyBorder="1" applyAlignment="1">
      <alignment horizontal="center" vertical="center" wrapText="1"/>
    </xf>
    <xf numFmtId="167" fontId="14" fillId="0" borderId="0" xfId="51" applyNumberFormat="1" applyFont="1" applyAlignment="1">
      <alignment horizontal="center" vertical="center" wrapText="1"/>
    </xf>
    <xf numFmtId="167" fontId="14" fillId="3" borderId="0" xfId="51" applyNumberFormat="1" applyFont="1" applyFill="1" applyAlignment="1">
      <alignment horizontal="center" vertical="center" wrapText="1"/>
    </xf>
    <xf numFmtId="0" fontId="16" fillId="5" borderId="1" xfId="0" applyFont="1" applyFill="1" applyBorder="1" applyAlignment="1">
      <alignment horizontal="left" vertical="top" wrapText="1"/>
    </xf>
    <xf numFmtId="0" fontId="13" fillId="5" borderId="1" xfId="0" applyFont="1" applyFill="1" applyBorder="1" applyAlignment="1">
      <alignment horizontal="left" vertical="top" wrapText="1"/>
    </xf>
    <xf numFmtId="0" fontId="14" fillId="0" borderId="1" xfId="0" applyFont="1" applyBorder="1" applyAlignment="1">
      <alignment horizontal="left" vertical="top" wrapText="1"/>
    </xf>
    <xf numFmtId="0" fontId="14" fillId="0" borderId="0" xfId="0" applyFont="1" applyAlignment="1">
      <alignment horizontal="left" vertical="top" wrapText="1"/>
    </xf>
    <xf numFmtId="0" fontId="13" fillId="0" borderId="0" xfId="0" applyFont="1" applyAlignment="1">
      <alignment horizontal="left" vertical="top" wrapText="1"/>
    </xf>
    <xf numFmtId="0" fontId="16" fillId="0" borderId="1" xfId="0" applyFont="1" applyBorder="1" applyAlignment="1">
      <alignment horizontal="left" vertical="top" wrapText="1"/>
    </xf>
    <xf numFmtId="0" fontId="14" fillId="3" borderId="0" xfId="0" applyFont="1" applyFill="1" applyAlignment="1">
      <alignment horizontal="left" vertical="top" wrapText="1"/>
    </xf>
    <xf numFmtId="0" fontId="19" fillId="6" borderId="1" xfId="0" applyFont="1" applyFill="1" applyBorder="1" applyAlignment="1">
      <alignment horizontal="center" vertical="center"/>
    </xf>
    <xf numFmtId="0" fontId="18" fillId="0" borderId="10" xfId="0" applyFont="1" applyBorder="1" applyAlignment="1">
      <alignment horizontal="left" vertical="center"/>
    </xf>
    <xf numFmtId="0" fontId="17" fillId="6" borderId="12" xfId="0" applyFont="1" applyFill="1" applyBorder="1" applyAlignment="1">
      <alignment horizontal="left" vertical="center"/>
    </xf>
    <xf numFmtId="167" fontId="20" fillId="0" borderId="11" xfId="51" applyNumberFormat="1" applyFont="1" applyBorder="1" applyAlignment="1">
      <alignment horizontal="center" vertical="center"/>
    </xf>
    <xf numFmtId="167" fontId="21" fillId="0" borderId="11" xfId="51" applyNumberFormat="1" applyFont="1" applyBorder="1" applyAlignment="1">
      <alignment horizontal="center" vertical="center"/>
    </xf>
    <xf numFmtId="167" fontId="18" fillId="2" borderId="1" xfId="51" applyNumberFormat="1" applyFont="1" applyFill="1" applyBorder="1" applyAlignment="1">
      <alignment horizontal="center" vertical="center"/>
    </xf>
    <xf numFmtId="167" fontId="20" fillId="0" borderId="1" xfId="51" applyNumberFormat="1" applyFont="1" applyBorder="1" applyAlignment="1">
      <alignment horizontal="center" vertical="center"/>
    </xf>
    <xf numFmtId="167" fontId="17" fillId="8" borderId="5" xfId="51" applyNumberFormat="1" applyFont="1" applyFill="1" applyBorder="1" applyAlignment="1">
      <alignment horizontal="center" vertical="center"/>
    </xf>
    <xf numFmtId="0" fontId="17" fillId="0" borderId="7" xfId="0" applyFont="1" applyBorder="1" applyAlignment="1">
      <alignment horizontal="center" vertical="center"/>
    </xf>
    <xf numFmtId="0" fontId="17" fillId="0" borderId="8" xfId="0" applyFont="1" applyBorder="1" applyAlignment="1">
      <alignment horizontal="center" vertical="center"/>
    </xf>
    <xf numFmtId="0" fontId="17" fillId="0" borderId="9" xfId="0" applyFont="1" applyBorder="1" applyAlignment="1">
      <alignment horizontal="center" vertical="center"/>
    </xf>
    <xf numFmtId="0" fontId="13" fillId="4" borderId="1" xfId="0" applyFont="1" applyFill="1" applyBorder="1" applyAlignment="1">
      <alignment horizontal="center" vertical="center" wrapText="1"/>
    </xf>
    <xf numFmtId="0" fontId="14" fillId="3" borderId="2" xfId="0" applyFont="1" applyFill="1" applyBorder="1" applyAlignment="1">
      <alignment horizontal="center" vertical="center" wrapText="1"/>
    </xf>
    <xf numFmtId="0" fontId="14" fillId="3" borderId="4" xfId="0" applyFont="1" applyFill="1" applyBorder="1" applyAlignment="1">
      <alignment horizontal="center" vertical="center" wrapText="1"/>
    </xf>
    <xf numFmtId="0" fontId="14" fillId="0" borderId="1" xfId="0" applyFont="1" applyBorder="1" applyAlignment="1">
      <alignment horizontal="center" vertical="center" wrapText="1"/>
    </xf>
    <xf numFmtId="0" fontId="14" fillId="0" borderId="2" xfId="0" applyFont="1" applyBorder="1" applyAlignment="1">
      <alignment horizontal="center" vertical="center" wrapText="1"/>
    </xf>
    <xf numFmtId="0" fontId="13" fillId="2" borderId="2" xfId="0" applyFont="1" applyFill="1" applyBorder="1" applyAlignment="1">
      <alignment horizontal="left" vertical="center" wrapText="1"/>
    </xf>
    <xf numFmtId="0" fontId="13" fillId="2" borderId="3" xfId="0" applyFont="1" applyFill="1" applyBorder="1" applyAlignment="1">
      <alignment horizontal="left" vertical="center" wrapText="1"/>
    </xf>
    <xf numFmtId="0" fontId="13" fillId="2" borderId="4" xfId="0" applyFont="1" applyFill="1" applyBorder="1" applyAlignment="1">
      <alignment horizontal="left" vertical="center" wrapText="1"/>
    </xf>
    <xf numFmtId="0" fontId="16" fillId="5" borderId="2" xfId="0" applyFont="1" applyFill="1" applyBorder="1" applyAlignment="1">
      <alignment horizontal="center" vertical="center" wrapText="1"/>
    </xf>
    <xf numFmtId="0" fontId="16" fillId="5" borderId="4" xfId="0" applyFont="1" applyFill="1" applyBorder="1" applyAlignment="1">
      <alignment horizontal="center" vertical="center" wrapText="1"/>
    </xf>
  </cellXfs>
  <cellStyles count="54">
    <cellStyle name="Comma" xfId="51" builtinId="3"/>
    <cellStyle name="Comma 10 3" xfId="2"/>
    <cellStyle name="Comma 10 3 2" xfId="50"/>
    <cellStyle name="Comma 2" xfId="3"/>
    <cellStyle name="Comma 2 2" xfId="47"/>
    <cellStyle name="Comma 2 94" xfId="4"/>
    <cellStyle name="Comma 3" xfId="5"/>
    <cellStyle name="Comma 3 119" xfId="6"/>
    <cellStyle name="Comma 3 2" xfId="7"/>
    <cellStyle name="Comma 3 95" xfId="8"/>
    <cellStyle name="Comma 36" xfId="9"/>
    <cellStyle name="Comma 4" xfId="10"/>
    <cellStyle name="Comma 6 6" xfId="11"/>
    <cellStyle name="Comma 77" xfId="53"/>
    <cellStyle name="Excel Built-in Normal" xfId="49"/>
    <cellStyle name="NEW" xfId="12"/>
    <cellStyle name="Normal" xfId="0" builtinId="0"/>
    <cellStyle name="Normal 10" xfId="13"/>
    <cellStyle name="Normal 11" xfId="14"/>
    <cellStyle name="Normal 12" xfId="15"/>
    <cellStyle name="Normal 12 14" xfId="16"/>
    <cellStyle name="Normal 13" xfId="17"/>
    <cellStyle name="Normal 14" xfId="18"/>
    <cellStyle name="Normal 15" xfId="1"/>
    <cellStyle name="Normal 2" xfId="19"/>
    <cellStyle name="Normal 2 10" xfId="20"/>
    <cellStyle name="Normal 2 100" xfId="21"/>
    <cellStyle name="Normal 2 172" xfId="22"/>
    <cellStyle name="Normal 2 2" xfId="23"/>
    <cellStyle name="Normal 2 2 2 2" xfId="24"/>
    <cellStyle name="Normal 2 4" xfId="25"/>
    <cellStyle name="Normal 2 52" xfId="26"/>
    <cellStyle name="Normal 2 56" xfId="27"/>
    <cellStyle name="Normal 2 7" xfId="28"/>
    <cellStyle name="Normal 2 8" xfId="29"/>
    <cellStyle name="Normal 2 80" xfId="30"/>
    <cellStyle name="Normal 21" xfId="31"/>
    <cellStyle name="Normal 23" xfId="32"/>
    <cellStyle name="Normal 25" xfId="33"/>
    <cellStyle name="Normal 25 2" xfId="34"/>
    <cellStyle name="Normal 26" xfId="35"/>
    <cellStyle name="Normal 29" xfId="36"/>
    <cellStyle name="Normal 3" xfId="37"/>
    <cellStyle name="Normal 4" xfId="38"/>
    <cellStyle name="Normal 48" xfId="39"/>
    <cellStyle name="Normal 5" xfId="40"/>
    <cellStyle name="Normal 6" xfId="41"/>
    <cellStyle name="Normal 7" xfId="42"/>
    <cellStyle name="Normal 7 3" xfId="48"/>
    <cellStyle name="Normal 8" xfId="43"/>
    <cellStyle name="Normal 9" xfId="44"/>
    <cellStyle name="Normal 96 2" xfId="45"/>
    <cellStyle name="Percent" xfId="52" builtinId="5"/>
    <cellStyle name="Style 1" xfId="46"/>
  </cellStyles>
  <dxfs count="0"/>
  <tableStyles count="0" defaultTableStyle="TableStyleMedium2" defaultPivotStyle="PivotStyleLight16"/>
  <colors>
    <mruColors>
      <color rgb="FFFDD3C7"/>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8</xdr:col>
      <xdr:colOff>821532</xdr:colOff>
      <xdr:row>6</xdr:row>
      <xdr:rowOff>119062</xdr:rowOff>
    </xdr:from>
    <xdr:to>
      <xdr:col>8</xdr:col>
      <xdr:colOff>1549421</xdr:colOff>
      <xdr:row>7</xdr:row>
      <xdr:rowOff>3669</xdr:rowOff>
    </xdr:to>
    <xdr:pic>
      <xdr:nvPicPr>
        <xdr:cNvPr id="6" name="Picture 5">
          <a:extLst>
            <a:ext uri="{FF2B5EF4-FFF2-40B4-BE49-F238E27FC236}">
              <a16:creationId xmlns:a16="http://schemas.microsoft.com/office/drawing/2014/main" id="{00000000-0008-0000-0200-000006000000}"/>
            </a:ext>
          </a:extLst>
        </xdr:cNvPr>
        <xdr:cNvPicPr>
          <a:picLocks noChangeAspect="1"/>
        </xdr:cNvPicPr>
      </xdr:nvPicPr>
      <xdr:blipFill rotWithShape="1">
        <a:blip xmlns:r="http://schemas.openxmlformats.org/officeDocument/2006/relationships" r:embed="rId1"/>
        <a:srcRect l="21818" t="25723" r="68258" b="38856"/>
        <a:stretch/>
      </xdr:blipFill>
      <xdr:spPr>
        <a:xfrm>
          <a:off x="12727782" y="38385750"/>
          <a:ext cx="727889" cy="1461335"/>
        </a:xfrm>
        <a:prstGeom prst="rect">
          <a:avLst/>
        </a:prstGeom>
      </xdr:spPr>
    </xdr:pic>
    <xdr:clientData/>
  </xdr:twoCellAnchor>
  <xdr:twoCellAnchor editAs="oneCell">
    <xdr:from>
      <xdr:col>8</xdr:col>
      <xdr:colOff>702468</xdr:colOff>
      <xdr:row>7</xdr:row>
      <xdr:rowOff>254931</xdr:rowOff>
    </xdr:from>
    <xdr:to>
      <xdr:col>8</xdr:col>
      <xdr:colOff>2309812</xdr:colOff>
      <xdr:row>7</xdr:row>
      <xdr:rowOff>914473</xdr:rowOff>
    </xdr:to>
    <xdr:pic>
      <xdr:nvPicPr>
        <xdr:cNvPr id="7" name="Picture 6">
          <a:extLst>
            <a:ext uri="{FF2B5EF4-FFF2-40B4-BE49-F238E27FC236}">
              <a16:creationId xmlns:a16="http://schemas.microsoft.com/office/drawing/2014/main" id="{00000000-0008-0000-0200-000007000000}"/>
            </a:ext>
          </a:extLst>
        </xdr:cNvPr>
        <xdr:cNvPicPr>
          <a:picLocks noChangeAspect="1"/>
        </xdr:cNvPicPr>
      </xdr:nvPicPr>
      <xdr:blipFill rotWithShape="1">
        <a:blip xmlns:r="http://schemas.openxmlformats.org/officeDocument/2006/relationships" r:embed="rId2"/>
        <a:srcRect l="33712" t="48216" r="51303" b="41106"/>
        <a:stretch/>
      </xdr:blipFill>
      <xdr:spPr>
        <a:xfrm>
          <a:off x="12608718" y="40212306"/>
          <a:ext cx="1607344" cy="644234"/>
        </a:xfrm>
        <a:prstGeom prst="rect">
          <a:avLst/>
        </a:prstGeom>
      </xdr:spPr>
    </xdr:pic>
    <xdr:clientData/>
  </xdr:twoCellAnchor>
  <xdr:twoCellAnchor editAs="oneCell">
    <xdr:from>
      <xdr:col>8</xdr:col>
      <xdr:colOff>702468</xdr:colOff>
      <xdr:row>8</xdr:row>
      <xdr:rowOff>83344</xdr:rowOff>
    </xdr:from>
    <xdr:to>
      <xdr:col>8</xdr:col>
      <xdr:colOff>2250555</xdr:colOff>
      <xdr:row>8</xdr:row>
      <xdr:rowOff>1760321</xdr:rowOff>
    </xdr:to>
    <xdr:pic>
      <xdr:nvPicPr>
        <xdr:cNvPr id="8" name="Picture 7">
          <a:extLst>
            <a:ext uri="{FF2B5EF4-FFF2-40B4-BE49-F238E27FC236}">
              <a16:creationId xmlns:a16="http://schemas.microsoft.com/office/drawing/2014/main" id="{00000000-0008-0000-0200-000008000000}"/>
            </a:ext>
          </a:extLst>
        </xdr:cNvPr>
        <xdr:cNvPicPr>
          <a:picLocks noChangeAspect="1"/>
        </xdr:cNvPicPr>
      </xdr:nvPicPr>
      <xdr:blipFill rotWithShape="1">
        <a:blip xmlns:r="http://schemas.openxmlformats.org/officeDocument/2006/relationships" r:embed="rId3"/>
        <a:srcRect l="30303" t="32862" r="55730" b="40404"/>
        <a:stretch/>
      </xdr:blipFill>
      <xdr:spPr>
        <a:xfrm>
          <a:off x="12608718" y="41219438"/>
          <a:ext cx="1548087" cy="1666773"/>
        </a:xfrm>
        <a:prstGeom prst="rect">
          <a:avLst/>
        </a:prstGeom>
      </xdr:spPr>
    </xdr:pic>
    <xdr:clientData/>
  </xdr:twoCellAnchor>
  <xdr:twoCellAnchor editAs="oneCell">
    <xdr:from>
      <xdr:col>8</xdr:col>
      <xdr:colOff>1202531</xdr:colOff>
      <xdr:row>9</xdr:row>
      <xdr:rowOff>107157</xdr:rowOff>
    </xdr:from>
    <xdr:to>
      <xdr:col>8</xdr:col>
      <xdr:colOff>1662567</xdr:colOff>
      <xdr:row>9</xdr:row>
      <xdr:rowOff>987823</xdr:rowOff>
    </xdr:to>
    <xdr:pic>
      <xdr:nvPicPr>
        <xdr:cNvPr id="9" name="Picture 8">
          <a:extLst>
            <a:ext uri="{FF2B5EF4-FFF2-40B4-BE49-F238E27FC236}">
              <a16:creationId xmlns:a16="http://schemas.microsoft.com/office/drawing/2014/main" id="{00000000-0008-0000-0200-000009000000}"/>
            </a:ext>
          </a:extLst>
        </xdr:cNvPr>
        <xdr:cNvPicPr>
          <a:picLocks noChangeAspect="1"/>
        </xdr:cNvPicPr>
      </xdr:nvPicPr>
      <xdr:blipFill rotWithShape="1">
        <a:blip xmlns:r="http://schemas.openxmlformats.org/officeDocument/2006/relationships" r:embed="rId4"/>
        <a:srcRect l="50000" t="24511" r="38522" b="37105"/>
        <a:stretch/>
      </xdr:blipFill>
      <xdr:spPr>
        <a:xfrm flipH="1">
          <a:off x="13108781" y="43172063"/>
          <a:ext cx="460036" cy="865358"/>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C1:L11"/>
  <sheetViews>
    <sheetView topLeftCell="B1" workbookViewId="0">
      <selection activeCell="J16" sqref="J16"/>
    </sheetView>
  </sheetViews>
  <sheetFormatPr defaultRowHeight="15.75"/>
  <cols>
    <col min="1" max="2" width="9.140625" style="15"/>
    <col min="3" max="3" width="32.42578125" style="15" customWidth="1"/>
    <col min="4" max="8" width="15.28515625" style="15" customWidth="1"/>
    <col min="9" max="9" width="16.5703125" style="15" bestFit="1" customWidth="1"/>
    <col min="10" max="10" width="15.28515625" style="15" customWidth="1"/>
    <col min="11" max="11" width="14.28515625" style="15" bestFit="1" customWidth="1"/>
    <col min="12" max="12" width="14.42578125" style="15" customWidth="1"/>
    <col min="13" max="16384" width="9.140625" style="15"/>
  </cols>
  <sheetData>
    <row r="1" spans="3:12" ht="16.5" thickBot="1"/>
    <row r="2" spans="3:12">
      <c r="C2" s="48" t="s">
        <v>51</v>
      </c>
      <c r="D2" s="49"/>
      <c r="E2" s="49"/>
      <c r="F2" s="49"/>
      <c r="G2" s="49"/>
      <c r="H2" s="49"/>
      <c r="I2" s="49"/>
      <c r="J2" s="49"/>
      <c r="K2" s="49"/>
      <c r="L2" s="50"/>
    </row>
    <row r="3" spans="3:12" ht="17.25" customHeight="1">
      <c r="C3" s="21"/>
      <c r="D3" s="22" t="s">
        <v>39</v>
      </c>
      <c r="E3" s="22" t="s">
        <v>44</v>
      </c>
      <c r="F3" s="22" t="s">
        <v>43</v>
      </c>
      <c r="G3" s="40" t="s">
        <v>42</v>
      </c>
      <c r="H3" s="22" t="s">
        <v>41</v>
      </c>
      <c r="I3" s="22" t="s">
        <v>54</v>
      </c>
      <c r="J3" s="40" t="s">
        <v>40</v>
      </c>
      <c r="K3" s="22" t="s">
        <v>45</v>
      </c>
      <c r="L3" s="23" t="s">
        <v>46</v>
      </c>
    </row>
    <row r="4" spans="3:12" ht="21.75" customHeight="1">
      <c r="C4" s="41" t="s">
        <v>47</v>
      </c>
      <c r="D4" s="16">
        <f>'Dhaba-interior'!H11</f>
        <v>0</v>
      </c>
      <c r="E4" s="16" t="e">
        <f>'Dhaba-interior'!#REF!</f>
        <v>#REF!</v>
      </c>
      <c r="F4" s="16" t="e">
        <f>'Dhaba-interior'!#REF!</f>
        <v>#REF!</v>
      </c>
      <c r="G4" s="16" t="e">
        <f>'Dhaba-interior'!#REF!</f>
        <v>#REF!</v>
      </c>
      <c r="H4" s="16" t="e">
        <f>'Dhaba-interior'!#REF!</f>
        <v>#REF!</v>
      </c>
      <c r="I4" s="16"/>
      <c r="J4" s="16" t="e">
        <f>'Dhaba-interior'!#REF!</f>
        <v>#REF!</v>
      </c>
      <c r="K4" s="16">
        <v>4625724</v>
      </c>
      <c r="L4" s="43" t="e">
        <f>'Dhaba-interior'!#REF!</f>
        <v>#REF!</v>
      </c>
    </row>
    <row r="5" spans="3:12" ht="21.75" customHeight="1">
      <c r="C5" s="41" t="s">
        <v>48</v>
      </c>
      <c r="D5" s="16" t="e">
        <f>#REF!</f>
        <v>#REF!</v>
      </c>
      <c r="E5" s="16"/>
      <c r="F5" s="16"/>
      <c r="G5" s="16" t="e">
        <f>#REF!</f>
        <v>#REF!</v>
      </c>
      <c r="H5" s="16" t="e">
        <f>#REF!</f>
        <v>#REF!</v>
      </c>
      <c r="I5" s="16"/>
      <c r="J5" s="16" t="e">
        <f>#REF!</f>
        <v>#REF!</v>
      </c>
      <c r="K5" s="45">
        <v>100875</v>
      </c>
      <c r="L5" s="43" t="e">
        <f>#REF!</f>
        <v>#REF!</v>
      </c>
    </row>
    <row r="6" spans="3:12" ht="21.75" customHeight="1">
      <c r="C6" s="41" t="s">
        <v>53</v>
      </c>
      <c r="D6" s="16"/>
      <c r="E6" s="16"/>
      <c r="F6" s="16"/>
      <c r="G6" s="16" t="e">
        <f>#REF!</f>
        <v>#REF!</v>
      </c>
      <c r="H6" s="16"/>
      <c r="I6" s="16" t="e">
        <f>#REF!</f>
        <v>#REF!</v>
      </c>
      <c r="J6" s="16" t="e">
        <f>#REF!</f>
        <v>#REF!</v>
      </c>
      <c r="K6" s="47">
        <v>2759306</v>
      </c>
      <c r="L6" s="44" t="e">
        <f>+MIN(G6:J6)</f>
        <v>#REF!</v>
      </c>
    </row>
    <row r="7" spans="3:12" ht="21.75" customHeight="1">
      <c r="C7" s="41" t="s">
        <v>52</v>
      </c>
      <c r="D7" s="16"/>
      <c r="E7" s="16"/>
      <c r="F7" s="16"/>
      <c r="G7" s="46" t="e">
        <f>#REF!</f>
        <v>#REF!</v>
      </c>
      <c r="H7" s="46"/>
      <c r="I7" s="46" t="e">
        <f>#REF!</f>
        <v>#REF!</v>
      </c>
      <c r="J7" s="46" t="e">
        <f>#REF!</f>
        <v>#REF!</v>
      </c>
      <c r="K7" s="46">
        <v>955420</v>
      </c>
      <c r="L7" s="44" t="e">
        <f>+MIN(G7:J7)</f>
        <v>#REF!</v>
      </c>
    </row>
    <row r="8" spans="3:12" ht="21.75" customHeight="1">
      <c r="C8" s="41" t="s">
        <v>49</v>
      </c>
      <c r="D8" s="16" t="e">
        <f>#REF!</f>
        <v>#REF!</v>
      </c>
      <c r="E8" s="16"/>
      <c r="F8" s="16"/>
      <c r="G8" s="16" t="e">
        <f>#REF!</f>
        <v>#REF!</v>
      </c>
      <c r="H8" s="16" t="e">
        <f>#REF!</f>
        <v>#REF!</v>
      </c>
      <c r="I8" s="16"/>
      <c r="J8" s="16" t="e">
        <f>#REF!</f>
        <v>#REF!</v>
      </c>
      <c r="K8" s="16">
        <v>1497792</v>
      </c>
      <c r="L8" s="43" t="e">
        <f>#REF!</f>
        <v>#REF!</v>
      </c>
    </row>
    <row r="9" spans="3:12" ht="21.75" customHeight="1">
      <c r="C9" s="41" t="s">
        <v>50</v>
      </c>
      <c r="D9" s="16" t="e">
        <f>#REF!</f>
        <v>#REF!</v>
      </c>
      <c r="E9" s="16"/>
      <c r="F9" s="16"/>
      <c r="G9" s="16" t="e">
        <f>#REF!</f>
        <v>#REF!</v>
      </c>
      <c r="H9" s="16" t="e">
        <f>#REF!</f>
        <v>#REF!</v>
      </c>
      <c r="I9" s="16"/>
      <c r="J9" s="16" t="e">
        <f>#REF!</f>
        <v>#REF!</v>
      </c>
      <c r="K9" s="16">
        <v>85355</v>
      </c>
      <c r="L9" s="43" t="e">
        <f>#REF!</f>
        <v>#REF!</v>
      </c>
    </row>
    <row r="10" spans="3:12" s="17" customFormat="1" ht="18.75" customHeight="1" thickBot="1">
      <c r="C10" s="42"/>
      <c r="D10" s="19" t="e">
        <f>SUM(D4:D9)</f>
        <v>#REF!</v>
      </c>
      <c r="E10" s="19"/>
      <c r="F10" s="19"/>
      <c r="G10" s="19" t="e">
        <f t="shared" ref="G10:L10" si="0">SUM(G4:G9)</f>
        <v>#REF!</v>
      </c>
      <c r="H10" s="19" t="e">
        <f t="shared" si="0"/>
        <v>#REF!</v>
      </c>
      <c r="I10" s="19" t="e">
        <f t="shared" si="0"/>
        <v>#REF!</v>
      </c>
      <c r="J10" s="19" t="e">
        <f t="shared" si="0"/>
        <v>#REF!</v>
      </c>
      <c r="K10" s="19">
        <f t="shared" si="0"/>
        <v>10024472</v>
      </c>
      <c r="L10" s="20" t="e">
        <f t="shared" si="0"/>
        <v>#REF!</v>
      </c>
    </row>
    <row r="11" spans="3:12" ht="18.75" customHeight="1">
      <c r="J11" s="18" t="e">
        <f>(J10-L10)/J10</f>
        <v>#REF!</v>
      </c>
    </row>
  </sheetData>
  <mergeCells count="1">
    <mergeCell ref="C2:L2"/>
  </mergeCell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I165"/>
  <sheetViews>
    <sheetView tabSelected="1" zoomScale="70" zoomScaleNormal="70" workbookViewId="0">
      <selection activeCell="H7" sqref="H7"/>
    </sheetView>
  </sheetViews>
  <sheetFormatPr defaultColWidth="9.140625" defaultRowHeight="13.5"/>
  <cols>
    <col min="1" max="1" width="1.85546875" style="1" customWidth="1"/>
    <col min="2" max="2" width="6.5703125" style="1" customWidth="1"/>
    <col min="3" max="3" width="45.42578125" style="1" customWidth="1"/>
    <col min="4" max="4" width="68.140625" style="36" customWidth="1"/>
    <col min="5" max="6" width="10.42578125" style="1" customWidth="1"/>
    <col min="7" max="7" width="12.7109375" style="26" customWidth="1"/>
    <col min="8" max="8" width="12.7109375" style="31" customWidth="1"/>
    <col min="9" max="9" width="43.7109375" style="1" customWidth="1"/>
    <col min="10" max="10" width="8.85546875" style="1" customWidth="1"/>
    <col min="11" max="11" width="29.140625" style="1" customWidth="1"/>
    <col min="12" max="16384" width="9.140625" style="1"/>
  </cols>
  <sheetData>
    <row r="1" spans="2:9" ht="18" customHeight="1">
      <c r="B1" s="51" t="s">
        <v>17</v>
      </c>
      <c r="C1" s="51"/>
      <c r="D1" s="51"/>
      <c r="E1" s="51"/>
      <c r="F1" s="51"/>
      <c r="G1" s="51"/>
      <c r="H1" s="51"/>
      <c r="I1" s="10"/>
    </row>
    <row r="2" spans="2:9" ht="18" customHeight="1">
      <c r="B2" s="51" t="s">
        <v>38</v>
      </c>
      <c r="C2" s="51"/>
      <c r="D2" s="51"/>
      <c r="E2" s="51"/>
      <c r="F2" s="51"/>
      <c r="G2" s="51"/>
      <c r="H2" s="51"/>
      <c r="I2" s="10"/>
    </row>
    <row r="3" spans="2:9" s="12" customFormat="1" ht="29.25" customHeight="1">
      <c r="B3" s="13"/>
      <c r="C3" s="13"/>
      <c r="D3" s="33"/>
      <c r="E3" s="13"/>
      <c r="F3" s="13"/>
      <c r="G3" s="59"/>
      <c r="H3" s="60"/>
      <c r="I3" s="13"/>
    </row>
    <row r="4" spans="2:9">
      <c r="B4" s="11" t="s">
        <v>0</v>
      </c>
      <c r="C4" s="11" t="s">
        <v>1</v>
      </c>
      <c r="D4" s="34" t="s">
        <v>2</v>
      </c>
      <c r="E4" s="11" t="s">
        <v>3</v>
      </c>
      <c r="F4" s="11" t="s">
        <v>11</v>
      </c>
      <c r="G4" s="24"/>
      <c r="H4" s="29"/>
      <c r="I4" s="11"/>
    </row>
    <row r="5" spans="2:9">
      <c r="B5" s="56" t="s">
        <v>6</v>
      </c>
      <c r="C5" s="57"/>
      <c r="D5" s="57"/>
      <c r="E5" s="58"/>
      <c r="F5" s="8"/>
      <c r="G5" s="24"/>
      <c r="H5" s="28">
        <f t="shared" ref="H5:H10" si="0">E5*G5</f>
        <v>0</v>
      </c>
      <c r="I5" s="2"/>
    </row>
    <row r="6" spans="2:9">
      <c r="B6" s="7"/>
      <c r="C6" s="7"/>
      <c r="D6" s="37"/>
      <c r="E6" s="7"/>
      <c r="F6" s="7"/>
      <c r="H6" s="28">
        <f t="shared" si="0"/>
        <v>0</v>
      </c>
      <c r="I6" s="6"/>
    </row>
    <row r="7" spans="2:9" ht="125.25" customHeight="1">
      <c r="B7" s="6" t="s">
        <v>7</v>
      </c>
      <c r="C7" s="6" t="s">
        <v>13</v>
      </c>
      <c r="D7" s="35" t="s">
        <v>14</v>
      </c>
      <c r="E7" s="6">
        <v>2</v>
      </c>
      <c r="F7" s="6" t="s">
        <v>4</v>
      </c>
      <c r="G7" s="25"/>
      <c r="H7" s="28">
        <f t="shared" si="0"/>
        <v>0</v>
      </c>
      <c r="I7" s="6"/>
    </row>
    <row r="8" spans="2:9" ht="129" customHeight="1">
      <c r="B8" s="6" t="s">
        <v>8</v>
      </c>
      <c r="C8" s="6" t="s">
        <v>19</v>
      </c>
      <c r="D8" s="35" t="s">
        <v>15</v>
      </c>
      <c r="E8" s="6">
        <v>2</v>
      </c>
      <c r="F8" s="6" t="s">
        <v>4</v>
      </c>
      <c r="G8" s="25"/>
      <c r="H8" s="28">
        <f t="shared" si="0"/>
        <v>0</v>
      </c>
      <c r="I8" s="6"/>
    </row>
    <row r="9" spans="2:9" ht="166.5" customHeight="1">
      <c r="B9" s="6" t="s">
        <v>9</v>
      </c>
      <c r="C9" s="6" t="s">
        <v>16</v>
      </c>
      <c r="D9" s="35" t="s">
        <v>18</v>
      </c>
      <c r="E9" s="6">
        <v>4</v>
      </c>
      <c r="F9" s="6" t="s">
        <v>4</v>
      </c>
      <c r="G9" s="25"/>
      <c r="H9" s="28">
        <f t="shared" si="0"/>
        <v>0</v>
      </c>
      <c r="I9" s="6"/>
    </row>
    <row r="10" spans="2:9" ht="86.25" customHeight="1">
      <c r="B10" s="6" t="s">
        <v>9</v>
      </c>
      <c r="C10" s="6" t="s">
        <v>20</v>
      </c>
      <c r="D10" s="35" t="s">
        <v>21</v>
      </c>
      <c r="E10" s="6">
        <v>6</v>
      </c>
      <c r="F10" s="6" t="s">
        <v>4</v>
      </c>
      <c r="G10" s="25"/>
      <c r="H10" s="28">
        <f t="shared" si="0"/>
        <v>0</v>
      </c>
      <c r="I10" s="6"/>
    </row>
    <row r="11" spans="2:9" s="12" customFormat="1" ht="27" customHeight="1">
      <c r="B11" s="14"/>
      <c r="C11" s="14"/>
      <c r="D11" s="38"/>
      <c r="E11" s="14"/>
      <c r="F11" s="14"/>
      <c r="G11" s="27"/>
      <c r="H11" s="30">
        <f>SUM(H5:H10)</f>
        <v>0</v>
      </c>
      <c r="I11" s="14"/>
    </row>
    <row r="12" spans="2:9">
      <c r="I12" s="5"/>
    </row>
    <row r="13" spans="2:9" ht="77.25" customHeight="1">
      <c r="B13" s="54" t="s">
        <v>12</v>
      </c>
      <c r="C13" s="54"/>
      <c r="D13" s="54"/>
      <c r="E13" s="54"/>
      <c r="F13" s="54"/>
      <c r="G13" s="54"/>
      <c r="H13" s="55"/>
      <c r="I13" s="6"/>
    </row>
    <row r="14" spans="2:9" s="9" customFormat="1">
      <c r="B14" s="9" t="s">
        <v>5</v>
      </c>
      <c r="D14" s="39"/>
      <c r="H14" s="32"/>
    </row>
    <row r="15" spans="2:9" s="9" customFormat="1">
      <c r="B15" s="52" t="s">
        <v>10</v>
      </c>
      <c r="C15" s="53"/>
      <c r="D15" s="39"/>
      <c r="H15" s="32"/>
    </row>
    <row r="16" spans="2:9" s="9" customFormat="1">
      <c r="D16" s="39"/>
      <c r="H16" s="32"/>
    </row>
    <row r="17" spans="4:8" s="9" customFormat="1">
      <c r="D17" s="39"/>
      <c r="H17" s="32"/>
    </row>
    <row r="18" spans="4:8" s="9" customFormat="1">
      <c r="D18" s="39"/>
      <c r="H18" s="32"/>
    </row>
    <row r="19" spans="4:8" s="9" customFormat="1">
      <c r="D19" s="39"/>
      <c r="H19" s="32"/>
    </row>
    <row r="20" spans="4:8" s="9" customFormat="1">
      <c r="D20" s="39"/>
      <c r="H20" s="32"/>
    </row>
    <row r="21" spans="4:8" s="9" customFormat="1">
      <c r="D21" s="39"/>
      <c r="H21" s="32"/>
    </row>
    <row r="22" spans="4:8" s="9" customFormat="1">
      <c r="D22" s="39"/>
      <c r="H22" s="32"/>
    </row>
    <row r="23" spans="4:8" s="9" customFormat="1">
      <c r="D23" s="39"/>
      <c r="H23" s="32"/>
    </row>
    <row r="24" spans="4:8" s="9" customFormat="1">
      <c r="D24" s="39"/>
      <c r="H24" s="32"/>
    </row>
    <row r="25" spans="4:8" s="9" customFormat="1">
      <c r="D25" s="39"/>
      <c r="H25" s="32"/>
    </row>
    <row r="26" spans="4:8" s="9" customFormat="1">
      <c r="D26" s="39"/>
      <c r="H26" s="32"/>
    </row>
    <row r="27" spans="4:8" s="9" customFormat="1">
      <c r="D27" s="39"/>
      <c r="H27" s="32"/>
    </row>
    <row r="28" spans="4:8" s="9" customFormat="1">
      <c r="D28" s="39"/>
      <c r="H28" s="32"/>
    </row>
    <row r="29" spans="4:8" s="9" customFormat="1">
      <c r="D29" s="39"/>
      <c r="H29" s="32"/>
    </row>
    <row r="30" spans="4:8" s="9" customFormat="1">
      <c r="D30" s="39"/>
      <c r="H30" s="32"/>
    </row>
    <row r="31" spans="4:8" s="9" customFormat="1">
      <c r="D31" s="39"/>
      <c r="H31" s="32"/>
    </row>
    <row r="32" spans="4:8" s="9" customFormat="1">
      <c r="D32" s="39"/>
      <c r="H32" s="32"/>
    </row>
    <row r="33" spans="4:8" s="9" customFormat="1">
      <c r="D33" s="39"/>
      <c r="H33" s="32"/>
    </row>
    <row r="34" spans="4:8" s="9" customFormat="1">
      <c r="D34" s="39"/>
      <c r="H34" s="32"/>
    </row>
    <row r="35" spans="4:8" s="9" customFormat="1">
      <c r="D35" s="39"/>
      <c r="H35" s="32"/>
    </row>
    <row r="36" spans="4:8" s="9" customFormat="1">
      <c r="D36" s="39"/>
      <c r="H36" s="32"/>
    </row>
    <row r="37" spans="4:8" s="9" customFormat="1">
      <c r="D37" s="39"/>
      <c r="H37" s="32"/>
    </row>
    <row r="38" spans="4:8" s="9" customFormat="1">
      <c r="D38" s="39"/>
      <c r="H38" s="32"/>
    </row>
    <row r="39" spans="4:8" s="9" customFormat="1">
      <c r="D39" s="39"/>
      <c r="H39" s="32"/>
    </row>
    <row r="40" spans="4:8" s="9" customFormat="1">
      <c r="D40" s="39"/>
      <c r="H40" s="32"/>
    </row>
    <row r="41" spans="4:8" s="9" customFormat="1">
      <c r="D41" s="39"/>
      <c r="H41" s="32"/>
    </row>
    <row r="42" spans="4:8" s="9" customFormat="1">
      <c r="D42" s="39"/>
      <c r="H42" s="32"/>
    </row>
    <row r="43" spans="4:8" s="9" customFormat="1">
      <c r="D43" s="39"/>
      <c r="H43" s="32"/>
    </row>
    <row r="44" spans="4:8" s="9" customFormat="1">
      <c r="D44" s="39"/>
      <c r="H44" s="32"/>
    </row>
    <row r="45" spans="4:8" s="9" customFormat="1">
      <c r="D45" s="39"/>
      <c r="H45" s="32"/>
    </row>
    <row r="46" spans="4:8" s="9" customFormat="1">
      <c r="D46" s="39"/>
      <c r="H46" s="32"/>
    </row>
    <row r="47" spans="4:8" s="9" customFormat="1">
      <c r="D47" s="39"/>
      <c r="H47" s="32"/>
    </row>
    <row r="48" spans="4:8" s="9" customFormat="1">
      <c r="D48" s="39"/>
      <c r="H48" s="32"/>
    </row>
    <row r="49" spans="4:8" s="9" customFormat="1">
      <c r="D49" s="39"/>
      <c r="H49" s="32"/>
    </row>
    <row r="50" spans="4:8" s="9" customFormat="1">
      <c r="D50" s="39"/>
      <c r="H50" s="32"/>
    </row>
    <row r="51" spans="4:8" s="9" customFormat="1">
      <c r="D51" s="39"/>
      <c r="H51" s="32"/>
    </row>
    <row r="52" spans="4:8" s="9" customFormat="1">
      <c r="D52" s="39"/>
      <c r="H52" s="32"/>
    </row>
    <row r="53" spans="4:8" s="9" customFormat="1">
      <c r="D53" s="39"/>
      <c r="H53" s="32"/>
    </row>
    <row r="54" spans="4:8" s="9" customFormat="1">
      <c r="D54" s="39"/>
      <c r="H54" s="32"/>
    </row>
    <row r="55" spans="4:8" s="9" customFormat="1">
      <c r="D55" s="39"/>
      <c r="H55" s="32"/>
    </row>
    <row r="56" spans="4:8" s="9" customFormat="1">
      <c r="D56" s="39"/>
      <c r="H56" s="32"/>
    </row>
    <row r="57" spans="4:8" s="9" customFormat="1">
      <c r="D57" s="39"/>
      <c r="H57" s="32"/>
    </row>
    <row r="58" spans="4:8" s="9" customFormat="1">
      <c r="D58" s="39"/>
      <c r="H58" s="32"/>
    </row>
    <row r="59" spans="4:8" s="9" customFormat="1">
      <c r="D59" s="39"/>
      <c r="H59" s="32"/>
    </row>
    <row r="60" spans="4:8" s="9" customFormat="1">
      <c r="D60" s="39"/>
      <c r="H60" s="32"/>
    </row>
    <row r="61" spans="4:8" s="9" customFormat="1">
      <c r="D61" s="39"/>
      <c r="H61" s="32"/>
    </row>
    <row r="62" spans="4:8" s="9" customFormat="1">
      <c r="D62" s="39"/>
      <c r="H62" s="32"/>
    </row>
    <row r="63" spans="4:8" s="9" customFormat="1">
      <c r="D63" s="39"/>
      <c r="H63" s="32"/>
    </row>
    <row r="64" spans="4:8" s="9" customFormat="1">
      <c r="D64" s="39"/>
      <c r="H64" s="32"/>
    </row>
    <row r="65" spans="4:8" s="9" customFormat="1">
      <c r="D65" s="39"/>
      <c r="H65" s="32"/>
    </row>
    <row r="66" spans="4:8" s="9" customFormat="1">
      <c r="D66" s="39"/>
      <c r="H66" s="32"/>
    </row>
    <row r="67" spans="4:8" s="9" customFormat="1">
      <c r="D67" s="39"/>
      <c r="H67" s="32"/>
    </row>
    <row r="68" spans="4:8" s="9" customFormat="1">
      <c r="D68" s="39"/>
      <c r="H68" s="32"/>
    </row>
    <row r="69" spans="4:8" s="9" customFormat="1">
      <c r="D69" s="39"/>
      <c r="H69" s="32"/>
    </row>
    <row r="70" spans="4:8" s="9" customFormat="1">
      <c r="D70" s="39"/>
      <c r="H70" s="32"/>
    </row>
    <row r="71" spans="4:8" s="9" customFormat="1">
      <c r="D71" s="39"/>
      <c r="H71" s="32"/>
    </row>
    <row r="72" spans="4:8" s="9" customFormat="1">
      <c r="D72" s="39"/>
      <c r="H72" s="32"/>
    </row>
    <row r="73" spans="4:8" s="9" customFormat="1">
      <c r="D73" s="39"/>
      <c r="H73" s="32"/>
    </row>
    <row r="74" spans="4:8" s="9" customFormat="1">
      <c r="D74" s="39"/>
      <c r="H74" s="32"/>
    </row>
    <row r="75" spans="4:8" s="9" customFormat="1">
      <c r="D75" s="39"/>
      <c r="H75" s="32"/>
    </row>
    <row r="76" spans="4:8" s="9" customFormat="1">
      <c r="D76" s="39"/>
      <c r="H76" s="32"/>
    </row>
    <row r="77" spans="4:8" s="9" customFormat="1">
      <c r="D77" s="39"/>
      <c r="H77" s="32"/>
    </row>
    <row r="78" spans="4:8" s="9" customFormat="1">
      <c r="D78" s="39"/>
      <c r="H78" s="32"/>
    </row>
    <row r="79" spans="4:8" s="9" customFormat="1">
      <c r="D79" s="39"/>
      <c r="H79" s="32"/>
    </row>
    <row r="80" spans="4:8" s="9" customFormat="1">
      <c r="D80" s="39"/>
      <c r="H80" s="32"/>
    </row>
    <row r="81" spans="4:8" s="9" customFormat="1">
      <c r="D81" s="39"/>
      <c r="H81" s="32"/>
    </row>
    <row r="82" spans="4:8" s="9" customFormat="1">
      <c r="D82" s="39"/>
      <c r="H82" s="32"/>
    </row>
    <row r="83" spans="4:8" s="9" customFormat="1">
      <c r="D83" s="39"/>
      <c r="H83" s="32"/>
    </row>
    <row r="84" spans="4:8" s="9" customFormat="1">
      <c r="D84" s="39"/>
      <c r="H84" s="32"/>
    </row>
    <row r="85" spans="4:8" s="9" customFormat="1">
      <c r="D85" s="39"/>
      <c r="H85" s="32"/>
    </row>
    <row r="86" spans="4:8" s="9" customFormat="1">
      <c r="D86" s="39"/>
      <c r="H86" s="32"/>
    </row>
    <row r="87" spans="4:8" s="9" customFormat="1">
      <c r="D87" s="39"/>
      <c r="H87" s="32"/>
    </row>
    <row r="88" spans="4:8" s="9" customFormat="1">
      <c r="D88" s="39"/>
      <c r="H88" s="32"/>
    </row>
    <row r="89" spans="4:8" s="9" customFormat="1">
      <c r="D89" s="39"/>
      <c r="H89" s="32"/>
    </row>
    <row r="90" spans="4:8" s="9" customFormat="1">
      <c r="D90" s="39"/>
      <c r="H90" s="32"/>
    </row>
    <row r="91" spans="4:8" s="9" customFormat="1">
      <c r="D91" s="39"/>
      <c r="H91" s="32"/>
    </row>
    <row r="92" spans="4:8" s="9" customFormat="1">
      <c r="D92" s="39"/>
      <c r="H92" s="32"/>
    </row>
    <row r="93" spans="4:8" s="9" customFormat="1">
      <c r="D93" s="39"/>
      <c r="H93" s="32"/>
    </row>
    <row r="94" spans="4:8" s="9" customFormat="1">
      <c r="D94" s="39"/>
      <c r="H94" s="32"/>
    </row>
    <row r="95" spans="4:8" s="9" customFormat="1">
      <c r="D95" s="39"/>
      <c r="H95" s="32"/>
    </row>
    <row r="96" spans="4:8" s="9" customFormat="1">
      <c r="D96" s="39"/>
      <c r="H96" s="32"/>
    </row>
    <row r="97" spans="4:8" s="9" customFormat="1">
      <c r="D97" s="39"/>
      <c r="H97" s="32"/>
    </row>
    <row r="98" spans="4:8" s="9" customFormat="1">
      <c r="D98" s="39"/>
      <c r="H98" s="32"/>
    </row>
    <row r="99" spans="4:8" s="9" customFormat="1">
      <c r="D99" s="39"/>
      <c r="H99" s="32"/>
    </row>
    <row r="100" spans="4:8" s="9" customFormat="1">
      <c r="D100" s="39"/>
      <c r="H100" s="32"/>
    </row>
    <row r="101" spans="4:8" s="9" customFormat="1">
      <c r="D101" s="39"/>
      <c r="H101" s="32"/>
    </row>
    <row r="102" spans="4:8" s="9" customFormat="1">
      <c r="D102" s="39"/>
      <c r="H102" s="32"/>
    </row>
    <row r="103" spans="4:8" s="9" customFormat="1">
      <c r="D103" s="39"/>
      <c r="H103" s="32"/>
    </row>
    <row r="104" spans="4:8" s="9" customFormat="1">
      <c r="D104" s="39"/>
      <c r="H104" s="32"/>
    </row>
    <row r="105" spans="4:8" s="9" customFormat="1">
      <c r="D105" s="39"/>
      <c r="H105" s="32"/>
    </row>
    <row r="106" spans="4:8" s="9" customFormat="1">
      <c r="D106" s="39"/>
      <c r="H106" s="32"/>
    </row>
    <row r="107" spans="4:8" s="9" customFormat="1">
      <c r="D107" s="39"/>
      <c r="H107" s="32"/>
    </row>
    <row r="108" spans="4:8" s="9" customFormat="1">
      <c r="D108" s="39"/>
      <c r="H108" s="32"/>
    </row>
    <row r="109" spans="4:8" s="9" customFormat="1">
      <c r="D109" s="39"/>
      <c r="H109" s="32"/>
    </row>
    <row r="110" spans="4:8" s="9" customFormat="1">
      <c r="D110" s="39"/>
      <c r="H110" s="32"/>
    </row>
    <row r="111" spans="4:8" s="9" customFormat="1">
      <c r="D111" s="39"/>
      <c r="H111" s="32"/>
    </row>
    <row r="112" spans="4:8" s="9" customFormat="1">
      <c r="D112" s="39"/>
      <c r="H112" s="32"/>
    </row>
    <row r="113" spans="4:8" s="9" customFormat="1">
      <c r="D113" s="39"/>
      <c r="H113" s="32"/>
    </row>
    <row r="114" spans="4:8" s="9" customFormat="1">
      <c r="D114" s="39"/>
      <c r="H114" s="32"/>
    </row>
    <row r="115" spans="4:8" s="9" customFormat="1">
      <c r="D115" s="39"/>
      <c r="H115" s="32"/>
    </row>
    <row r="116" spans="4:8" s="9" customFormat="1">
      <c r="D116" s="39"/>
      <c r="H116" s="32"/>
    </row>
    <row r="117" spans="4:8" s="9" customFormat="1">
      <c r="D117" s="39"/>
      <c r="H117" s="32"/>
    </row>
    <row r="118" spans="4:8" s="9" customFormat="1">
      <c r="D118" s="39"/>
      <c r="H118" s="32"/>
    </row>
    <row r="119" spans="4:8" s="9" customFormat="1">
      <c r="D119" s="39"/>
      <c r="H119" s="32"/>
    </row>
    <row r="120" spans="4:8" s="9" customFormat="1">
      <c r="D120" s="39"/>
      <c r="H120" s="32"/>
    </row>
    <row r="121" spans="4:8" s="9" customFormat="1">
      <c r="D121" s="39"/>
      <c r="H121" s="32"/>
    </row>
    <row r="122" spans="4:8" s="9" customFormat="1">
      <c r="D122" s="39"/>
      <c r="H122" s="32"/>
    </row>
    <row r="123" spans="4:8" s="9" customFormat="1">
      <c r="D123" s="39"/>
      <c r="H123" s="32"/>
    </row>
    <row r="124" spans="4:8" s="9" customFormat="1">
      <c r="D124" s="39"/>
      <c r="H124" s="32"/>
    </row>
    <row r="125" spans="4:8" s="9" customFormat="1">
      <c r="D125" s="39"/>
      <c r="H125" s="32"/>
    </row>
    <row r="126" spans="4:8" s="9" customFormat="1">
      <c r="D126" s="39"/>
      <c r="H126" s="32"/>
    </row>
    <row r="127" spans="4:8" s="9" customFormat="1">
      <c r="D127" s="39"/>
      <c r="H127" s="32"/>
    </row>
    <row r="128" spans="4:8" s="9" customFormat="1">
      <c r="D128" s="39"/>
      <c r="H128" s="32"/>
    </row>
    <row r="129" spans="4:8" s="9" customFormat="1">
      <c r="D129" s="39"/>
      <c r="H129" s="32"/>
    </row>
    <row r="130" spans="4:8" s="9" customFormat="1">
      <c r="D130" s="39"/>
      <c r="H130" s="32"/>
    </row>
    <row r="131" spans="4:8" s="9" customFormat="1">
      <c r="D131" s="39"/>
      <c r="H131" s="32"/>
    </row>
    <row r="132" spans="4:8" s="9" customFormat="1">
      <c r="D132" s="39"/>
      <c r="H132" s="32"/>
    </row>
    <row r="133" spans="4:8" s="9" customFormat="1">
      <c r="D133" s="39"/>
      <c r="H133" s="32"/>
    </row>
    <row r="134" spans="4:8" s="9" customFormat="1">
      <c r="D134" s="39"/>
      <c r="H134" s="32"/>
    </row>
    <row r="135" spans="4:8" s="9" customFormat="1">
      <c r="D135" s="39"/>
      <c r="H135" s="32"/>
    </row>
    <row r="136" spans="4:8" s="9" customFormat="1">
      <c r="D136" s="39"/>
      <c r="H136" s="32"/>
    </row>
    <row r="137" spans="4:8" s="9" customFormat="1">
      <c r="D137" s="39"/>
      <c r="H137" s="32"/>
    </row>
    <row r="138" spans="4:8" s="9" customFormat="1">
      <c r="D138" s="39"/>
      <c r="H138" s="32"/>
    </row>
    <row r="139" spans="4:8" s="9" customFormat="1">
      <c r="D139" s="39"/>
      <c r="H139" s="32"/>
    </row>
    <row r="140" spans="4:8" s="9" customFormat="1">
      <c r="D140" s="39"/>
      <c r="H140" s="32"/>
    </row>
    <row r="141" spans="4:8" s="9" customFormat="1">
      <c r="D141" s="39"/>
      <c r="H141" s="32"/>
    </row>
    <row r="142" spans="4:8" s="9" customFormat="1">
      <c r="D142" s="39"/>
      <c r="H142" s="32"/>
    </row>
    <row r="143" spans="4:8" s="9" customFormat="1">
      <c r="D143" s="39"/>
      <c r="H143" s="32"/>
    </row>
    <row r="144" spans="4:8" s="9" customFormat="1">
      <c r="D144" s="39"/>
      <c r="H144" s="32"/>
    </row>
    <row r="145" spans="4:8" s="9" customFormat="1">
      <c r="D145" s="39"/>
      <c r="H145" s="32"/>
    </row>
    <row r="146" spans="4:8" s="9" customFormat="1">
      <c r="D146" s="39"/>
      <c r="H146" s="32"/>
    </row>
    <row r="147" spans="4:8" s="9" customFormat="1">
      <c r="D147" s="39"/>
      <c r="H147" s="32"/>
    </row>
    <row r="148" spans="4:8" s="9" customFormat="1">
      <c r="D148" s="39"/>
      <c r="H148" s="32"/>
    </row>
    <row r="149" spans="4:8" s="9" customFormat="1">
      <c r="D149" s="39"/>
      <c r="H149" s="32"/>
    </row>
    <row r="150" spans="4:8" s="9" customFormat="1">
      <c r="D150" s="39"/>
      <c r="H150" s="32"/>
    </row>
    <row r="151" spans="4:8" s="9" customFormat="1">
      <c r="D151" s="39"/>
      <c r="H151" s="32"/>
    </row>
    <row r="152" spans="4:8" s="9" customFormat="1">
      <c r="D152" s="39"/>
      <c r="H152" s="32"/>
    </row>
    <row r="153" spans="4:8" s="9" customFormat="1">
      <c r="D153" s="39"/>
      <c r="H153" s="32"/>
    </row>
    <row r="154" spans="4:8" s="9" customFormat="1">
      <c r="D154" s="39"/>
      <c r="H154" s="32"/>
    </row>
    <row r="155" spans="4:8" s="9" customFormat="1">
      <c r="D155" s="39"/>
      <c r="H155" s="32"/>
    </row>
    <row r="156" spans="4:8" s="9" customFormat="1">
      <c r="D156" s="39"/>
      <c r="H156" s="32"/>
    </row>
    <row r="157" spans="4:8" s="9" customFormat="1">
      <c r="D157" s="39"/>
      <c r="H157" s="32"/>
    </row>
    <row r="158" spans="4:8" s="9" customFormat="1">
      <c r="D158" s="39"/>
      <c r="H158" s="32"/>
    </row>
    <row r="159" spans="4:8" s="9" customFormat="1">
      <c r="D159" s="39"/>
      <c r="H159" s="32"/>
    </row>
    <row r="160" spans="4:8" s="9" customFormat="1">
      <c r="D160" s="39"/>
      <c r="H160" s="32"/>
    </row>
    <row r="161" spans="4:8" s="9" customFormat="1">
      <c r="D161" s="39"/>
      <c r="H161" s="32"/>
    </row>
    <row r="162" spans="4:8" s="9" customFormat="1">
      <c r="D162" s="39"/>
      <c r="H162" s="32"/>
    </row>
    <row r="163" spans="4:8" s="9" customFormat="1">
      <c r="D163" s="39"/>
      <c r="H163" s="32"/>
    </row>
    <row r="164" spans="4:8" s="9" customFormat="1">
      <c r="D164" s="39"/>
      <c r="H164" s="32"/>
    </row>
    <row r="165" spans="4:8" s="9" customFormat="1">
      <c r="D165" s="39"/>
      <c r="H165" s="32"/>
    </row>
  </sheetData>
  <autoFilter ref="B3:I4">
    <filterColumn colId="5" showButton="0"/>
  </autoFilter>
  <mergeCells count="6">
    <mergeCell ref="B2:H2"/>
    <mergeCell ref="B15:C15"/>
    <mergeCell ref="B1:H1"/>
    <mergeCell ref="B13:H13"/>
    <mergeCell ref="B5:E5"/>
    <mergeCell ref="G3:H3"/>
  </mergeCells>
  <phoneticPr fontId="12" type="noConversion"/>
  <pageMargins left="0.7" right="0.7" top="0.75" bottom="0.75" header="0.3" footer="0.3"/>
  <pageSetup orientation="portrait" horizontalDpi="4294967292"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B18"/>
  <sheetViews>
    <sheetView workbookViewId="0">
      <selection activeCell="B10" sqref="B10"/>
    </sheetView>
  </sheetViews>
  <sheetFormatPr defaultRowHeight="15"/>
  <cols>
    <col min="2" max="2" width="87.42578125" customWidth="1"/>
  </cols>
  <sheetData>
    <row r="1" spans="2:2" ht="15.75" thickBot="1"/>
    <row r="2" spans="2:2" ht="15.75" thickBot="1">
      <c r="B2" s="4" t="s">
        <v>37</v>
      </c>
    </row>
    <row r="3" spans="2:2" ht="15.75" thickBot="1">
      <c r="B3" s="4" t="s">
        <v>22</v>
      </c>
    </row>
    <row r="5" spans="2:2" ht="65.099999999999994" customHeight="1">
      <c r="B5" s="3" t="s">
        <v>25</v>
      </c>
    </row>
    <row r="6" spans="2:2" ht="30">
      <c r="B6" s="3" t="s">
        <v>26</v>
      </c>
    </row>
    <row r="7" spans="2:2">
      <c r="B7" s="3" t="s">
        <v>27</v>
      </c>
    </row>
    <row r="8" spans="2:2" ht="30">
      <c r="B8" s="3" t="s">
        <v>28</v>
      </c>
    </row>
    <row r="9" spans="2:2" ht="30">
      <c r="B9" s="3" t="s">
        <v>29</v>
      </c>
    </row>
    <row r="10" spans="2:2">
      <c r="B10" s="3" t="s">
        <v>30</v>
      </c>
    </row>
    <row r="11" spans="2:2" ht="30">
      <c r="B11" s="3" t="s">
        <v>31</v>
      </c>
    </row>
    <row r="12" spans="2:2">
      <c r="B12" s="3" t="s">
        <v>32</v>
      </c>
    </row>
    <row r="13" spans="2:2">
      <c r="B13" s="3" t="s">
        <v>33</v>
      </c>
    </row>
    <row r="14" spans="2:2" ht="45">
      <c r="B14" s="3" t="s">
        <v>34</v>
      </c>
    </row>
    <row r="15" spans="2:2" ht="30">
      <c r="B15" s="3" t="s">
        <v>35</v>
      </c>
    </row>
    <row r="16" spans="2:2" ht="30">
      <c r="B16" s="3" t="s">
        <v>36</v>
      </c>
    </row>
    <row r="17" spans="2:2">
      <c r="B17" s="3" t="s">
        <v>23</v>
      </c>
    </row>
    <row r="18" spans="2:2" ht="30">
      <c r="B18" s="3" t="s">
        <v>24</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MASTER SUMMARY</vt:lpstr>
      <vt:lpstr>Dhaba-interior</vt:lpstr>
      <vt:lpstr>Annexture-1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Koti</dc:creator>
  <cp:lastModifiedBy>Trupti Dalvi</cp:lastModifiedBy>
  <dcterms:created xsi:type="dcterms:W3CDTF">2019-08-06T17:03:31Z</dcterms:created>
  <dcterms:modified xsi:type="dcterms:W3CDTF">2024-02-27T05:57:40Z</dcterms:modified>
</cp:coreProperties>
</file>