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Ahmedabad T1\Dhaba\"/>
    </mc:Choice>
  </mc:AlternateContent>
  <bookViews>
    <workbookView xWindow="-120" yWindow="-120" windowWidth="20730" windowHeight="11160" tabRatio="734" firstSheet="1" activeTab="1"/>
  </bookViews>
  <sheets>
    <sheet name="MASTER SUMMARY" sheetId="13" state="hidden" r:id="rId1"/>
    <sheet name="Dhaba-Plumbing" sheetId="11" r:id="rId2"/>
    <sheet name="Annexture-1" sheetId="10" state="hidden" r:id="rId3"/>
  </sheets>
  <definedNames>
    <definedName name="_xlnm._FilterDatabase" localSheetId="1" hidden="1">'Dhaba-Plumbing'!$B$4:$H$53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3" l="1"/>
  <c r="I7" i="13"/>
  <c r="J7" i="13" l="1"/>
  <c r="L7" i="13" s="1"/>
  <c r="J6" i="13" l="1"/>
  <c r="G6" i="13"/>
  <c r="I6" i="13"/>
  <c r="I10" i="13" s="1"/>
  <c r="H9" i="13"/>
  <c r="J9" i="13"/>
  <c r="D9" i="13"/>
  <c r="G9" i="13"/>
  <c r="L8" i="13" l="1"/>
  <c r="D8" i="13"/>
  <c r="H8" i="13"/>
  <c r="L6" i="13"/>
  <c r="L9" i="13"/>
  <c r="J8" i="13" l="1"/>
  <c r="G8" i="13"/>
  <c r="K10" i="13" l="1"/>
  <c r="H10" i="11" l="1"/>
  <c r="H11" i="11"/>
  <c r="H12" i="11"/>
  <c r="H14" i="11"/>
  <c r="H16" i="11"/>
  <c r="H23" i="11"/>
  <c r="H24" i="11"/>
  <c r="H25" i="11"/>
  <c r="H28" i="11"/>
  <c r="H30" i="11"/>
  <c r="H32" i="11"/>
  <c r="H34" i="11"/>
  <c r="H36" i="11"/>
  <c r="H38" i="11"/>
  <c r="L5" i="13" l="1"/>
  <c r="G5" i="13"/>
  <c r="D5" i="13"/>
  <c r="J5" i="13"/>
  <c r="H5" i="13"/>
  <c r="D4" i="13" l="1"/>
  <c r="D10" i="13" s="1"/>
  <c r="H4" i="13"/>
  <c r="H10" i="13" s="1"/>
  <c r="G4" i="13"/>
  <c r="G10" i="13" s="1"/>
  <c r="F4" i="13"/>
  <c r="E4" i="13"/>
  <c r="L4" i="13"/>
  <c r="L10" i="13" s="1"/>
  <c r="J4" i="13" l="1"/>
  <c r="J10" i="13" s="1"/>
  <c r="J11" i="13" s="1"/>
</calcChain>
</file>

<file path=xl/sharedStrings.xml><?xml version="1.0" encoding="utf-8"?>
<sst xmlns="http://schemas.openxmlformats.org/spreadsheetml/2006/main" count="97" uniqueCount="85">
  <si>
    <t>Water Proofing Method for the F&amp;B outlet:</t>
  </si>
  <si>
    <t>10.Davco K10 to be applied on the PCC.</t>
  </si>
  <si>
    <t>11.For laying of bedding for tiles, use either Litecrete 100 chemical or cement sand mortar with LW+ chemical.</t>
  </si>
  <si>
    <t>1.   Surface preparation - Cleaning of slab free of dust, cracks to be filled with PU sealer (Dr. Fixit) &amp; filling holes. Making of corners by cement mortar (of 1:4       mix) to be mixed with LW+ chemical (Dr. Fixit).</t>
  </si>
  <si>
    <t>2.   Providing and laying of Dr. Fixit URP admixed with cement and let it dry. Repeat second layer next day and let it dry.</t>
  </si>
  <si>
    <t>3.   Day 3 - Apply Davco Primer/Dr. Fixit Primer Coat and let it dry.</t>
  </si>
  <si>
    <t>4.   Day 4 - Apply a layer of Davco K10 Polyurethane plus/Dr. Fixit Flexi PU 270-I and let it dry. Repeat second layer next day and let it dry for next three days.</t>
  </si>
  <si>
    <t>5.   Day 8 - Fill the treated area with water (ponding) for next 48 hours for testing of water proofing.</t>
  </si>
  <si>
    <t>6.   Covering the treated area with 20-25mm (1:4) Mortar protection plaster and let it dry.</t>
  </si>
  <si>
    <t>7.   Apply one coat of Dr. Fixit URP admixed with cement on top of protection plaster and let it dry.</t>
  </si>
  <si>
    <t>8.   Next day lay block filling as per the procedure below:(150mm thk after laying pipe)</t>
  </si>
  <si>
    <t xml:space="preserve">A.   Area needs to be dust free before starting the laying process of AAC block. </t>
  </si>
  <si>
    <t>B.   Block panels are then laid on area to be raised and secured by means of binding wire (3mm thick). The panel to panel joints area secured by overlapping jointing mesh to defeat any possibility of cracks at the joints.</t>
  </si>
  <si>
    <t>C.   If any corner or curve is to be created in the panels, corner meshes are used to secure the joints.</t>
  </si>
  <si>
    <t>9.   Once all the concealed services are in place, floor to be finished with PCC (35mm thick) of (M20 1:1.5:3 concrete) mixed with LW+ chemical.</t>
  </si>
  <si>
    <t>Annexture-1</t>
  </si>
  <si>
    <t>SIMNA</t>
  </si>
  <si>
    <t>INTERCARE</t>
  </si>
  <si>
    <t>BRIGHT</t>
  </si>
  <si>
    <t>AKK</t>
  </si>
  <si>
    <t>BUILD DESIGN</t>
  </si>
  <si>
    <t>RUDRA</t>
  </si>
  <si>
    <t>DHABA @ DIAL</t>
  </si>
  <si>
    <t>DATE</t>
  </si>
  <si>
    <t>MUFFIN DESIGN SOLUTIONS</t>
  </si>
  <si>
    <t>REV</t>
  </si>
  <si>
    <t>PLUMBING WORKS-WATER SUPPLY AND DRAINAGE WORKS</t>
  </si>
  <si>
    <t>STATUS</t>
  </si>
  <si>
    <t>S.NO</t>
  </si>
  <si>
    <t>DESCRIPTION</t>
  </si>
  <si>
    <t>UNIT</t>
  </si>
  <si>
    <t>RATE</t>
  </si>
  <si>
    <t>INSTALLATION</t>
  </si>
  <si>
    <t>I</t>
  </si>
  <si>
    <t xml:space="preserve">INTERNAL WATER SYSTEM </t>
  </si>
  <si>
    <t>(A)</t>
  </si>
  <si>
    <t>WATER DISTRIBUTION FOR ALL THE AREAS</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</si>
  <si>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</si>
  <si>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</si>
  <si>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Rmt </t>
  </si>
  <si>
    <t xml:space="preserve">32 mm dia </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</si>
  <si>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</si>
  <si>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 xml:space="preserve">Nos </t>
  </si>
  <si>
    <t>Supplying, installing and testing, Digital Water Flow meter for measuring water consumption for the unit with all the mounting accessories with 32mm dia inlet and outlet size.  Endress Hauser Flow Meters.</t>
  </si>
  <si>
    <t>SUB-TOTAL FOR WATER DISTRIBUTION FOR ALL THE AREAS</t>
  </si>
  <si>
    <t>(B)</t>
  </si>
  <si>
    <t>INTERNAL SEWERAGE WATER SYSTEM + BOH/BAR AREA</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</si>
  <si>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</si>
  <si>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</si>
  <si>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t xml:space="preserve">50 mm dia </t>
  </si>
  <si>
    <t xml:space="preserve">75 mm dia </t>
  </si>
  <si>
    <t xml:space="preserve">100 mm dia </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</si>
  <si>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</si>
  <si>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</si>
  <si>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</si>
  <si>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</si>
  <si>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t>Nos.</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</si>
  <si>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</si>
  <si>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Each</t>
  </si>
  <si>
    <t>Supply &amp; Fixing of Floor drain with anticockroached trap Chilly make model number CCT-SG-129 Square Gypsy 129*129 mm &amp; 31mm hole for waste pipe  with necessary fittings etc., complete.</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</si>
  <si>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</si>
  <si>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</si>
  <si>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</si>
  <si>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</si>
  <si>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</si>
  <si>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</si>
  <si>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</si>
  <si>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</si>
  <si>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</si>
  <si>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</si>
  <si>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</si>
  <si>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SUPPLY + Insta</t>
  </si>
  <si>
    <t>QTY</t>
  </si>
  <si>
    <t>BUDGET</t>
  </si>
  <si>
    <t>MINIMUM</t>
  </si>
  <si>
    <t>Total</t>
  </si>
  <si>
    <t>DHABA-interior</t>
  </si>
  <si>
    <t>DHABA-plumbing</t>
  </si>
  <si>
    <t>Healthy-interior</t>
  </si>
  <si>
    <t>Healthy-plumbing</t>
  </si>
  <si>
    <t>SUMMARY-DHABA,HEALTHY EATS,KARIMS &amp; BERCOS</t>
  </si>
  <si>
    <t xml:space="preserve"> 25 mm dia -287 rate</t>
  </si>
  <si>
    <t>Subway-interior</t>
  </si>
  <si>
    <t>Karims &amp; Berco's-SH2-interior</t>
  </si>
  <si>
    <t>VISHWAKARMA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</si>
</sst>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00_);_(* \(#,##0.00\);_(* \-??_);_(@_)"/>
    <numFmt numFmtId="166" formatCode="#,##0.00_ ;\-#,##0.00\ "/>
    <numFmt numFmtId="167" formatCode="_(* #,##0_);_(* \(#,##0\);_(* &quot;-&quot;??_);_(@_)"/>
    <numFmt numFmtId="168" formatCode="_ * #,##0_ ;_ * \-#,##0_ ;_ * &quot;-&quot;??_ ;_ @_ "/>
  </numFmts>
  <fonts count="31">
    <font>
      <sz val="11"/>
      <color theme="1"/>
      <name val="Calibri"/>
      <family val="2"/>
      <scheme val="minor"/>
    </font>
    <font>
      <b/>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b/>
      <sz val="12"/>
      <name val="Calibri"/>
      <family val="2"/>
    </font>
    <font>
      <b/>
      <sz val="11"/>
      <name val="Calibri"/>
      <family val="2"/>
      <scheme val="minor"/>
    </font>
    <font>
      <b/>
      <sz val="11"/>
      <color indexed="8"/>
      <name val="Calibri"/>
      <family val="2"/>
    </font>
    <font>
      <sz val="11"/>
      <name val="Calibri"/>
      <family val="2"/>
      <scheme val="minor"/>
    </font>
    <font>
      <b/>
      <sz val="11"/>
      <name val="Calibri"/>
      <family val="2"/>
    </font>
    <font>
      <b/>
      <sz val="10"/>
      <color rgb="FFFF0000"/>
      <name val="Arial"/>
      <family val="2"/>
    </font>
    <font>
      <sz val="10"/>
      <color rgb="FFFF0000"/>
      <name val="Calibri"/>
      <family val="2"/>
      <scheme val="minor"/>
    </font>
    <font>
      <b/>
      <sz val="10"/>
      <color rgb="FFFF0000"/>
      <name val="Calibri"/>
      <family val="2"/>
      <scheme val="minor"/>
    </font>
    <font>
      <b/>
      <sz val="12"/>
      <name val="Calibri"/>
      <family val="2"/>
      <scheme val="minor"/>
    </font>
    <font>
      <sz val="12"/>
      <name val="Helv"/>
      <charset val="204"/>
    </font>
    <font>
      <b/>
      <sz val="14"/>
      <name val="Calibri"/>
      <family val="2"/>
      <scheme val="minor"/>
    </font>
    <font>
      <sz val="14"/>
      <name val="Helv"/>
      <charset val="204"/>
    </font>
    <font>
      <sz val="11"/>
      <name val="Helv"/>
      <charset val="204"/>
    </font>
    <font>
      <b/>
      <sz val="12"/>
      <color theme="1"/>
      <name val="Calibri"/>
      <family val="2"/>
      <scheme val="minor"/>
    </font>
    <font>
      <sz val="12"/>
      <color theme="1"/>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sz val="12"/>
      <color rgb="FF00206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indexed="9"/>
      </patternFill>
    </fill>
    <fill>
      <patternFill patternType="solid">
        <fgColor indexed="9"/>
        <bgColor indexed="26"/>
      </patternFill>
    </fill>
    <fill>
      <patternFill patternType="solid">
        <fgColor theme="0" tint="-4.9989318521683403E-2"/>
        <bgColor indexed="9"/>
      </patternFill>
    </fill>
    <fill>
      <patternFill patternType="solid">
        <fgColor theme="2" tint="-9.9978637043366805E-2"/>
        <bgColor indexed="9"/>
      </patternFill>
    </fill>
    <fill>
      <patternFill patternType="solid">
        <fgColor theme="9" tint="0.79998168889431442"/>
        <bgColor indexed="64"/>
      </patternFill>
    </fill>
    <fill>
      <patternFill patternType="solid">
        <fgColor theme="9" tint="0.79998168889431442"/>
        <bgColor indexed="9"/>
      </patternFill>
    </fill>
    <fill>
      <patternFill patternType="solid">
        <fgColor theme="9" tint="0.79998168889431442"/>
        <bgColor indexed="26"/>
      </patternFill>
    </fill>
    <fill>
      <patternFill patternType="solid">
        <fgColor rgb="FFFFFF99"/>
        <bgColor indexed="64"/>
      </patternFill>
    </fill>
    <fill>
      <patternFill patternType="solid">
        <fgColor rgb="FFFDD3C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xf numFmtId="0" fontId="3" fillId="0" borderId="0"/>
    <xf numFmtId="164" fontId="7" fillId="0" borderId="0" applyFill="0" applyBorder="0" applyAlignment="0" applyProtection="0"/>
    <xf numFmtId="164" fontId="4" fillId="0" borderId="0" applyFill="0" applyBorder="0" applyAlignment="0" applyProtection="0"/>
    <xf numFmtId="43" fontId="6" fillId="0" borderId="0" applyFont="0" applyFill="0" applyBorder="0" applyAlignment="0" applyProtection="0"/>
    <xf numFmtId="165" fontId="6" fillId="0" borderId="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4" fontId="11" fillId="0" borderId="0" applyFont="0" applyFill="0" applyBorder="0" applyAlignment="0" applyProtection="0"/>
    <xf numFmtId="43" fontId="2" fillId="0" borderId="0" applyFont="0" applyFill="0" applyBorder="0" applyAlignment="0" applyProtection="0"/>
    <xf numFmtId="164" fontId="8" fillId="0" borderId="0" applyFill="0" applyBorder="0" applyAlignment="0" applyProtection="0"/>
    <xf numFmtId="0" fontId="5" fillId="0" borderId="0">
      <alignment horizontal="justify" vertical="top" wrapText="1"/>
    </xf>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11" fillId="0" borderId="0"/>
    <xf numFmtId="0" fontId="6" fillId="0" borderId="0"/>
    <xf numFmtId="0" fontId="3" fillId="0" borderId="0"/>
    <xf numFmtId="0" fontId="6" fillId="0" borderId="0"/>
    <xf numFmtId="0" fontId="2" fillId="0" borderId="0"/>
    <xf numFmtId="0" fontId="10" fillId="0" borderId="0"/>
    <xf numFmtId="0" fontId="8" fillId="0" borderId="0"/>
    <xf numFmtId="0" fontId="3" fillId="0" borderId="0"/>
    <xf numFmtId="164" fontId="6" fillId="0" borderId="0" applyFill="0" applyBorder="0" applyAlignment="0" applyProtection="0"/>
    <xf numFmtId="0" fontId="8" fillId="0" borderId="0"/>
    <xf numFmtId="0" fontId="9"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9" fillId="0" borderId="0" applyFont="0" applyFill="0" applyBorder="0" applyAlignment="0" applyProtection="0"/>
  </cellStyleXfs>
  <cellXfs count="99">
    <xf numFmtId="0" fontId="0" fillId="0" borderId="0" xfId="0"/>
    <xf numFmtId="0" fontId="0" fillId="0" borderId="1" xfId="0" applyBorder="1" applyAlignment="1">
      <alignment wrapText="1"/>
    </xf>
    <xf numFmtId="0" fontId="1" fillId="2" borderId="5" xfId="0" applyFont="1" applyFill="1" applyBorder="1"/>
    <xf numFmtId="0" fontId="3" fillId="0" borderId="0" xfId="1"/>
    <xf numFmtId="0" fontId="1" fillId="0" borderId="1" xfId="1" applyFont="1" applyBorder="1" applyAlignment="1">
      <alignment horizontal="center" vertical="center"/>
    </xf>
    <xf numFmtId="0" fontId="1" fillId="3" borderId="1" xfId="1" applyFont="1" applyFill="1" applyBorder="1" applyAlignment="1">
      <alignment horizontal="center" vertical="center"/>
    </xf>
    <xf numFmtId="0" fontId="1" fillId="3" borderId="1" xfId="1" applyFont="1" applyFill="1" applyBorder="1" applyAlignment="1">
      <alignment horizontal="center"/>
    </xf>
    <xf numFmtId="0" fontId="1" fillId="3" borderId="1" xfId="1" applyFont="1" applyFill="1" applyBorder="1" applyAlignment="1">
      <alignment horizontal="left"/>
    </xf>
    <xf numFmtId="0" fontId="3" fillId="3" borderId="0" xfId="1" applyFill="1"/>
    <xf numFmtId="0" fontId="1" fillId="0" borderId="1" xfId="1" applyFont="1" applyBorder="1" applyAlignment="1">
      <alignment horizontal="justify" vertical="top" wrapText="1"/>
    </xf>
    <xf numFmtId="0" fontId="2" fillId="0" borderId="1" xfId="1" applyFont="1" applyBorder="1" applyAlignment="1">
      <alignment horizontal="center" vertical="center"/>
    </xf>
    <xf numFmtId="0" fontId="2" fillId="0" borderId="1" xfId="1" applyFont="1" applyBorder="1" applyAlignment="1">
      <alignment horizontal="justify" vertical="top" wrapText="1"/>
    </xf>
    <xf numFmtId="0" fontId="2" fillId="0" borderId="1" xfId="1" applyFont="1" applyBorder="1" applyAlignment="1">
      <alignment horizontal="center" vertical="center" wrapText="1"/>
    </xf>
    <xf numFmtId="1" fontId="15" fillId="4"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xf>
    <xf numFmtId="0" fontId="15" fillId="0" borderId="1" xfId="1" applyFont="1" applyBorder="1" applyAlignment="1">
      <alignment horizontal="center" vertical="center"/>
    </xf>
    <xf numFmtId="0" fontId="15" fillId="0" borderId="1" xfId="1" applyFont="1" applyBorder="1"/>
    <xf numFmtId="0" fontId="1" fillId="0" borderId="1" xfId="1" applyFont="1" applyBorder="1" applyAlignment="1">
      <alignment horizontal="center"/>
    </xf>
    <xf numFmtId="0" fontId="1" fillId="0" borderId="1" xfId="1" applyFont="1" applyBorder="1" applyAlignment="1">
      <alignment horizontal="left"/>
    </xf>
    <xf numFmtId="0" fontId="2" fillId="0" borderId="1" xfId="1" applyFont="1" applyBorder="1" applyAlignment="1">
      <alignment horizontal="justify" vertical="top"/>
    </xf>
    <xf numFmtId="0" fontId="2" fillId="0" borderId="1" xfId="1" applyFont="1" applyBorder="1" applyAlignment="1">
      <alignment vertical="top"/>
    </xf>
    <xf numFmtId="0" fontId="2" fillId="4" borderId="1" xfId="1" applyFont="1" applyFill="1" applyBorder="1" applyAlignment="1">
      <alignment horizontal="justify" vertical="top" wrapText="1"/>
    </xf>
    <xf numFmtId="164" fontId="2" fillId="4" borderId="1" xfId="50" applyFont="1" applyFill="1" applyBorder="1" applyAlignment="1">
      <alignment vertical="center"/>
    </xf>
    <xf numFmtId="3" fontId="2" fillId="4" borderId="1" xfId="50" applyNumberFormat="1" applyFont="1" applyFill="1" applyBorder="1" applyAlignment="1">
      <alignment horizontal="center" vertical="center"/>
    </xf>
    <xf numFmtId="0" fontId="15" fillId="0" borderId="1" xfId="1" applyFont="1" applyBorder="1" applyAlignment="1">
      <alignment horizontal="justify" vertical="top"/>
    </xf>
    <xf numFmtId="0" fontId="15" fillId="0" borderId="1" xfId="24" applyFont="1" applyBorder="1" applyAlignment="1">
      <alignment horizontal="justify" vertical="top"/>
    </xf>
    <xf numFmtId="0" fontId="1" fillId="3" borderId="1" xfId="1" applyFont="1" applyFill="1" applyBorder="1" applyAlignment="1">
      <alignment horizontal="center" vertical="center" wrapText="1"/>
    </xf>
    <xf numFmtId="0" fontId="3" fillId="0" borderId="1" xfId="1" applyBorder="1" applyAlignment="1">
      <alignment horizontal="center" vertical="center"/>
    </xf>
    <xf numFmtId="0" fontId="3" fillId="0" borderId="1" xfId="1" applyBorder="1"/>
    <xf numFmtId="0" fontId="18" fillId="0" borderId="1" xfId="1" quotePrefix="1" applyFont="1" applyBorder="1" applyAlignment="1">
      <alignment horizontal="center" vertical="center"/>
    </xf>
    <xf numFmtId="0" fontId="18" fillId="0" borderId="1" xfId="1" applyFont="1" applyBorder="1" applyAlignment="1">
      <alignment horizontal="left" vertical="top" wrapText="1"/>
    </xf>
    <xf numFmtId="0" fontId="19" fillId="0" borderId="1" xfId="1" applyFont="1" applyBorder="1" applyAlignment="1">
      <alignment horizontal="center" vertical="center"/>
    </xf>
    <xf numFmtId="0" fontId="3" fillId="0" borderId="0" xfId="1" applyAlignment="1">
      <alignment horizontal="center" vertical="center"/>
    </xf>
    <xf numFmtId="15" fontId="12" fillId="5" borderId="1" xfId="1"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3" borderId="1" xfId="1" applyFont="1" applyFill="1" applyBorder="1" applyAlignment="1">
      <alignment horizontal="left" wrapText="1"/>
    </xf>
    <xf numFmtId="1" fontId="15" fillId="7" borderId="1" xfId="1" applyNumberFormat="1" applyFont="1" applyFill="1" applyBorder="1" applyAlignment="1">
      <alignment horizontal="center" vertical="center" wrapText="1"/>
    </xf>
    <xf numFmtId="2" fontId="1" fillId="3" borderId="1" xfId="1" applyNumberFormat="1" applyFont="1" applyFill="1" applyBorder="1" applyAlignment="1">
      <alignment horizontal="center" vertical="center" wrapText="1"/>
    </xf>
    <xf numFmtId="0" fontId="15" fillId="0" borderId="1" xfId="1" applyFont="1" applyBorder="1" applyAlignment="1">
      <alignment wrapText="1"/>
    </xf>
    <xf numFmtId="0" fontId="1" fillId="0" borderId="1" xfId="1" applyFont="1" applyBorder="1" applyAlignment="1">
      <alignment horizontal="left" wrapText="1"/>
    </xf>
    <xf numFmtId="167" fontId="2" fillId="4" borderId="1" xfId="50" applyNumberFormat="1" applyFont="1" applyFill="1" applyBorder="1" applyAlignment="1">
      <alignment horizontal="center" vertical="center" wrapText="1"/>
    </xf>
    <xf numFmtId="0" fontId="3" fillId="0" borderId="1" xfId="1" applyBorder="1" applyAlignment="1">
      <alignment wrapText="1"/>
    </xf>
    <xf numFmtId="0" fontId="3" fillId="0" borderId="0" xfId="1" applyAlignment="1">
      <alignment wrapText="1"/>
    </xf>
    <xf numFmtId="0" fontId="21" fillId="0" borderId="0" xfId="1" applyFont="1"/>
    <xf numFmtId="0" fontId="22" fillId="9" borderId="1" xfId="1" applyFont="1" applyFill="1" applyBorder="1" applyAlignment="1">
      <alignment horizontal="center" vertical="center"/>
    </xf>
    <xf numFmtId="0" fontId="23" fillId="0" borderId="0" xfId="1" applyFont="1"/>
    <xf numFmtId="0" fontId="22" fillId="8" borderId="1" xfId="1" applyFont="1" applyFill="1" applyBorder="1" applyAlignment="1">
      <alignment horizontal="center" vertical="center"/>
    </xf>
    <xf numFmtId="0" fontId="24" fillId="0" borderId="0" xfId="1" applyFont="1"/>
    <xf numFmtId="0" fontId="25" fillId="3" borderId="1" xfId="1" applyFont="1" applyFill="1" applyBorder="1" applyAlignment="1">
      <alignment horizontal="center" vertical="center"/>
    </xf>
    <xf numFmtId="0" fontId="26" fillId="3" borderId="1" xfId="1" applyFont="1" applyFill="1" applyBorder="1" applyAlignment="1">
      <alignment horizontal="center" vertical="center"/>
    </xf>
    <xf numFmtId="2" fontId="25" fillId="3" borderId="1" xfId="1" applyNumberFormat="1" applyFont="1" applyFill="1" applyBorder="1" applyAlignment="1">
      <alignment horizontal="center" vertical="center" wrapText="1"/>
    </xf>
    <xf numFmtId="15" fontId="12" fillId="10" borderId="1" xfId="1" applyNumberFormat="1" applyFont="1" applyFill="1" applyBorder="1" applyAlignment="1">
      <alignment horizontal="center" vertical="center" wrapText="1"/>
    </xf>
    <xf numFmtId="0" fontId="12" fillId="10"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 fillId="10" borderId="1" xfId="1" applyFont="1" applyFill="1" applyBorder="1" applyAlignment="1">
      <alignment horizontal="center" wrapText="1"/>
    </xf>
    <xf numFmtId="0" fontId="1" fillId="10" borderId="1" xfId="1" applyFont="1" applyFill="1" applyBorder="1" applyAlignment="1">
      <alignment horizontal="center" vertical="center" wrapText="1"/>
    </xf>
    <xf numFmtId="0" fontId="1" fillId="10" borderId="1" xfId="1" applyFont="1" applyFill="1" applyBorder="1" applyAlignment="1">
      <alignment horizontal="left" wrapText="1"/>
    </xf>
    <xf numFmtId="0" fontId="2" fillId="10" borderId="1" xfId="1" applyFont="1" applyFill="1" applyBorder="1" applyAlignment="1">
      <alignment horizontal="center" vertical="center" wrapText="1"/>
    </xf>
    <xf numFmtId="1" fontId="15" fillId="12" borderId="1" xfId="1" applyNumberFormat="1" applyFont="1" applyFill="1" applyBorder="1" applyAlignment="1">
      <alignment horizontal="center" vertical="center" wrapText="1"/>
    </xf>
    <xf numFmtId="1" fontId="15" fillId="10" borderId="1" xfId="1" applyNumberFormat="1" applyFont="1" applyFill="1" applyBorder="1" applyAlignment="1">
      <alignment horizontal="center" vertical="center" wrapText="1"/>
    </xf>
    <xf numFmtId="2" fontId="1" fillId="10" borderId="1" xfId="1" applyNumberFormat="1" applyFont="1" applyFill="1" applyBorder="1" applyAlignment="1">
      <alignment horizontal="center" vertical="center" wrapText="1"/>
    </xf>
    <xf numFmtId="0" fontId="15" fillId="10" borderId="1" xfId="1" applyFont="1" applyFill="1" applyBorder="1" applyAlignment="1">
      <alignment wrapText="1"/>
    </xf>
    <xf numFmtId="0" fontId="3" fillId="10" borderId="1" xfId="1" applyFill="1" applyBorder="1" applyAlignment="1">
      <alignment wrapText="1"/>
    </xf>
    <xf numFmtId="2" fontId="25" fillId="10" borderId="1" xfId="1" applyNumberFormat="1" applyFont="1" applyFill="1" applyBorder="1" applyAlignment="1">
      <alignment horizontal="center" vertical="center" wrapText="1"/>
    </xf>
    <xf numFmtId="0" fontId="3" fillId="10" borderId="0" xfId="1" applyFill="1" applyAlignment="1">
      <alignment wrapText="1"/>
    </xf>
    <xf numFmtId="1" fontId="2" fillId="10" borderId="1" xfId="1" applyNumberFormat="1" applyFont="1" applyFill="1" applyBorder="1" applyAlignment="1">
      <alignment horizontal="center" vertical="center" wrapText="1"/>
    </xf>
    <xf numFmtId="0" fontId="27" fillId="0" borderId="0" xfId="0" applyFont="1" applyAlignment="1">
      <alignment horizontal="center" vertical="center"/>
    </xf>
    <xf numFmtId="168" fontId="27" fillId="0" borderId="1" xfId="51" applyNumberFormat="1" applyFont="1" applyBorder="1" applyAlignment="1">
      <alignment horizontal="center" vertical="center"/>
    </xf>
    <xf numFmtId="0" fontId="20" fillId="4" borderId="0" xfId="0" applyFont="1" applyFill="1" applyAlignment="1">
      <alignment horizontal="center" vertical="center"/>
    </xf>
    <xf numFmtId="9" fontId="20" fillId="0" borderId="0" xfId="52" applyFont="1" applyBorder="1" applyAlignment="1">
      <alignment horizontal="center" vertical="center"/>
    </xf>
    <xf numFmtId="168" fontId="20" fillId="13" borderId="12" xfId="51" applyNumberFormat="1" applyFont="1" applyFill="1" applyBorder="1" applyAlignment="1">
      <alignment horizontal="center" vertical="center"/>
    </xf>
    <xf numFmtId="168" fontId="20" fillId="13" borderId="13" xfId="0" applyNumberFormat="1" applyFont="1" applyFill="1" applyBorder="1" applyAlignment="1">
      <alignment horizontal="center" vertical="center"/>
    </xf>
    <xf numFmtId="0" fontId="27" fillId="13" borderId="9" xfId="0" applyFont="1" applyFill="1" applyBorder="1" applyAlignment="1">
      <alignment horizontal="center" vertical="center"/>
    </xf>
    <xf numFmtId="0" fontId="20" fillId="13" borderId="1" xfId="0" applyFont="1" applyFill="1" applyBorder="1" applyAlignment="1">
      <alignment horizontal="center" vertical="center"/>
    </xf>
    <xf numFmtId="0" fontId="20" fillId="13" borderId="10" xfId="0" applyFont="1" applyFill="1" applyBorder="1" applyAlignment="1">
      <alignment horizontal="center" vertical="center"/>
    </xf>
    <xf numFmtId="0" fontId="0" fillId="0" borderId="1" xfId="1" applyFont="1" applyBorder="1" applyAlignment="1">
      <alignment horizontal="justify" vertical="top" wrapText="1"/>
    </xf>
    <xf numFmtId="0" fontId="28" fillId="13" borderId="1" xfId="0" applyFont="1" applyFill="1" applyBorder="1" applyAlignment="1">
      <alignment horizontal="center" vertical="center"/>
    </xf>
    <xf numFmtId="0" fontId="27" fillId="0" borderId="9" xfId="0" applyFont="1" applyBorder="1" applyAlignment="1">
      <alignment horizontal="left" vertical="center"/>
    </xf>
    <xf numFmtId="0" fontId="20" fillId="13" borderId="11" xfId="0" applyFont="1" applyFill="1" applyBorder="1" applyAlignment="1">
      <alignment horizontal="left" vertical="center"/>
    </xf>
    <xf numFmtId="168" fontId="29" fillId="0" borderId="10" xfId="51" applyNumberFormat="1" applyFont="1" applyBorder="1" applyAlignment="1">
      <alignment horizontal="center" vertical="center"/>
    </xf>
    <xf numFmtId="168" fontId="30" fillId="0" borderId="10" xfId="51" applyNumberFormat="1" applyFont="1" applyBorder="1" applyAlignment="1">
      <alignment horizontal="center" vertical="center"/>
    </xf>
    <xf numFmtId="168" fontId="27" fillId="2" borderId="1" xfId="51" applyNumberFormat="1" applyFont="1" applyFill="1" applyBorder="1" applyAlignment="1">
      <alignment horizontal="center" vertical="center"/>
    </xf>
    <xf numFmtId="168" fontId="29" fillId="0" borderId="1" xfId="51" applyNumberFormat="1" applyFont="1" applyBorder="1" applyAlignment="1">
      <alignment horizontal="center" vertical="center"/>
    </xf>
    <xf numFmtId="168" fontId="20" fillId="14" borderId="4" xfId="51" applyNumberFormat="1" applyFont="1" applyFill="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3" fillId="6" borderId="1" xfId="1" applyFont="1" applyFill="1" applyBorder="1" applyAlignment="1">
      <alignment horizontal="center" vertical="center"/>
    </xf>
    <xf numFmtId="0" fontId="1" fillId="0" borderId="1" xfId="1" applyFont="1" applyBorder="1" applyAlignment="1">
      <alignment horizontal="center" vertical="center"/>
    </xf>
    <xf numFmtId="0" fontId="1" fillId="0" borderId="1" xfId="1" applyFont="1" applyBorder="1" applyAlignment="1">
      <alignment horizontal="center" wrapText="1"/>
    </xf>
    <xf numFmtId="0" fontId="18" fillId="0" borderId="1" xfId="1" applyFont="1" applyBorder="1" applyAlignment="1">
      <alignment horizontal="left" vertical="top" wrapText="1"/>
    </xf>
    <xf numFmtId="0" fontId="22" fillId="8" borderId="2" xfId="1" applyFont="1" applyFill="1" applyBorder="1" applyAlignment="1">
      <alignment horizontal="center" vertical="center" wrapText="1"/>
    </xf>
    <xf numFmtId="0" fontId="22" fillId="8" borderId="3" xfId="1" applyFont="1" applyFill="1" applyBorder="1" applyAlignment="1">
      <alignment horizontal="center" vertical="center" wrapText="1"/>
    </xf>
    <xf numFmtId="0" fontId="19" fillId="0" borderId="1" xfId="1" applyFont="1" applyBorder="1" applyAlignment="1">
      <alignment horizontal="left" wrapText="1"/>
    </xf>
    <xf numFmtId="0" fontId="17" fillId="0" borderId="1" xfId="1" applyFont="1" applyBorder="1" applyAlignment="1">
      <alignment horizontal="left" wrapText="1"/>
    </xf>
  </cellXfs>
  <cellStyles count="54">
    <cellStyle name="Comma" xfId="51" builtinId="3"/>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Comma 77" xfId="53"/>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Percent" xfId="52" builtinId="5"/>
    <cellStyle name="Style 1" xfId="46"/>
  </cellStyles>
  <dxfs count="0"/>
  <tableStyles count="0" defaultTableStyle="TableStyleMedium2" defaultPivotStyle="PivotStyleLight16"/>
  <colors>
    <mruColors>
      <color rgb="FFFDD3C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1"/>
  <sheetViews>
    <sheetView topLeftCell="B1" workbookViewId="0">
      <selection activeCell="J16" sqref="J16"/>
    </sheetView>
  </sheetViews>
  <sheetFormatPr defaultRowHeight="15.75"/>
  <cols>
    <col min="1" max="2" width="9.140625" style="68"/>
    <col min="3" max="3" width="32.42578125" style="68" customWidth="1"/>
    <col min="4" max="8" width="15.28515625" style="68" customWidth="1"/>
    <col min="9" max="9" width="16.5703125" style="68" bestFit="1" customWidth="1"/>
    <col min="10" max="10" width="15.28515625" style="68" customWidth="1"/>
    <col min="11" max="11" width="14.28515625" style="68" bestFit="1" customWidth="1"/>
    <col min="12" max="12" width="14.42578125" style="68" customWidth="1"/>
    <col min="13" max="16384" width="9.140625" style="68"/>
  </cols>
  <sheetData>
    <row r="1" spans="3:12" ht="16.5" thickBot="1"/>
    <row r="2" spans="3:12">
      <c r="C2" s="86" t="s">
        <v>80</v>
      </c>
      <c r="D2" s="87"/>
      <c r="E2" s="87"/>
      <c r="F2" s="87"/>
      <c r="G2" s="87"/>
      <c r="H2" s="87"/>
      <c r="I2" s="87"/>
      <c r="J2" s="87"/>
      <c r="K2" s="87"/>
      <c r="L2" s="88"/>
    </row>
    <row r="3" spans="3:12" ht="17.25" customHeight="1">
      <c r="C3" s="74"/>
      <c r="D3" s="75" t="s">
        <v>16</v>
      </c>
      <c r="E3" s="75" t="s">
        <v>21</v>
      </c>
      <c r="F3" s="75" t="s">
        <v>20</v>
      </c>
      <c r="G3" s="78" t="s">
        <v>19</v>
      </c>
      <c r="H3" s="75" t="s">
        <v>18</v>
      </c>
      <c r="I3" s="75" t="s">
        <v>84</v>
      </c>
      <c r="J3" s="78" t="s">
        <v>17</v>
      </c>
      <c r="K3" s="75" t="s">
        <v>73</v>
      </c>
      <c r="L3" s="76" t="s">
        <v>74</v>
      </c>
    </row>
    <row r="4" spans="3:12" ht="21.75" customHeight="1">
      <c r="C4" s="79" t="s">
        <v>76</v>
      </c>
      <c r="D4" s="69" t="e">
        <f>#REF!</f>
        <v>#REF!</v>
      </c>
      <c r="E4" s="69" t="e">
        <f>#REF!</f>
        <v>#REF!</v>
      </c>
      <c r="F4" s="69" t="e">
        <f>#REF!</f>
        <v>#REF!</v>
      </c>
      <c r="G4" s="69" t="e">
        <f>#REF!</f>
        <v>#REF!</v>
      </c>
      <c r="H4" s="69" t="e">
        <f>#REF!</f>
        <v>#REF!</v>
      </c>
      <c r="I4" s="69"/>
      <c r="J4" s="69" t="e">
        <f>#REF!</f>
        <v>#REF!</v>
      </c>
      <c r="K4" s="69">
        <v>4625724</v>
      </c>
      <c r="L4" s="81" t="e">
        <f>#REF!</f>
        <v>#REF!</v>
      </c>
    </row>
    <row r="5" spans="3:12" ht="21.75" customHeight="1">
      <c r="C5" s="79" t="s">
        <v>77</v>
      </c>
      <c r="D5" s="69" t="e">
        <f>'Dhaba-Plumbing'!#REF!</f>
        <v>#REF!</v>
      </c>
      <c r="E5" s="69"/>
      <c r="F5" s="69"/>
      <c r="G5" s="69" t="e">
        <f>'Dhaba-Plumbing'!#REF!</f>
        <v>#REF!</v>
      </c>
      <c r="H5" s="69" t="e">
        <f>'Dhaba-Plumbing'!#REF!</f>
        <v>#REF!</v>
      </c>
      <c r="I5" s="69"/>
      <c r="J5" s="69" t="e">
        <f>'Dhaba-Plumbing'!#REF!</f>
        <v>#REF!</v>
      </c>
      <c r="K5" s="83">
        <v>100875</v>
      </c>
      <c r="L5" s="81" t="e">
        <f>'Dhaba-Plumbing'!#REF!</f>
        <v>#REF!</v>
      </c>
    </row>
    <row r="6" spans="3:12" ht="21.75" customHeight="1">
      <c r="C6" s="79" t="s">
        <v>83</v>
      </c>
      <c r="D6" s="69"/>
      <c r="E6" s="69"/>
      <c r="F6" s="69"/>
      <c r="G6" s="69" t="e">
        <f>#REF!</f>
        <v>#REF!</v>
      </c>
      <c r="H6" s="69"/>
      <c r="I6" s="69" t="e">
        <f>#REF!</f>
        <v>#REF!</v>
      </c>
      <c r="J6" s="69" t="e">
        <f>#REF!</f>
        <v>#REF!</v>
      </c>
      <c r="K6" s="85">
        <v>2759306</v>
      </c>
      <c r="L6" s="82" t="e">
        <f>+MIN(G6:J6)</f>
        <v>#REF!</v>
      </c>
    </row>
    <row r="7" spans="3:12" ht="21.75" customHeight="1">
      <c r="C7" s="79" t="s">
        <v>82</v>
      </c>
      <c r="D7" s="69"/>
      <c r="E7" s="69"/>
      <c r="F7" s="69"/>
      <c r="G7" s="84" t="e">
        <f>#REF!</f>
        <v>#REF!</v>
      </c>
      <c r="H7" s="84"/>
      <c r="I7" s="84" t="e">
        <f>#REF!</f>
        <v>#REF!</v>
      </c>
      <c r="J7" s="84" t="e">
        <f>#REF!</f>
        <v>#REF!</v>
      </c>
      <c r="K7" s="84">
        <v>955420</v>
      </c>
      <c r="L7" s="82" t="e">
        <f>+MIN(G7:J7)</f>
        <v>#REF!</v>
      </c>
    </row>
    <row r="8" spans="3:12" ht="21.75" customHeight="1">
      <c r="C8" s="79" t="s">
        <v>78</v>
      </c>
      <c r="D8" s="69" t="e">
        <f>#REF!</f>
        <v>#REF!</v>
      </c>
      <c r="E8" s="69"/>
      <c r="F8" s="69"/>
      <c r="G8" s="69" t="e">
        <f>#REF!</f>
        <v>#REF!</v>
      </c>
      <c r="H8" s="69" t="e">
        <f>#REF!</f>
        <v>#REF!</v>
      </c>
      <c r="I8" s="69"/>
      <c r="J8" s="69" t="e">
        <f>#REF!</f>
        <v>#REF!</v>
      </c>
      <c r="K8" s="69">
        <v>1497792</v>
      </c>
      <c r="L8" s="81" t="e">
        <f>#REF!</f>
        <v>#REF!</v>
      </c>
    </row>
    <row r="9" spans="3:12" ht="21.75" customHeight="1">
      <c r="C9" s="79" t="s">
        <v>79</v>
      </c>
      <c r="D9" s="69" t="e">
        <f>#REF!</f>
        <v>#REF!</v>
      </c>
      <c r="E9" s="69"/>
      <c r="F9" s="69"/>
      <c r="G9" s="69" t="e">
        <f>#REF!</f>
        <v>#REF!</v>
      </c>
      <c r="H9" s="69" t="e">
        <f>#REF!</f>
        <v>#REF!</v>
      </c>
      <c r="I9" s="69"/>
      <c r="J9" s="69" t="e">
        <f>#REF!</f>
        <v>#REF!</v>
      </c>
      <c r="K9" s="69">
        <v>85355</v>
      </c>
      <c r="L9" s="81" t="e">
        <f>#REF!</f>
        <v>#REF!</v>
      </c>
    </row>
    <row r="10" spans="3:12" s="70" customFormat="1" ht="18.75" customHeight="1" thickBot="1">
      <c r="C10" s="80"/>
      <c r="D10" s="72" t="e">
        <f>SUM(D4:D9)</f>
        <v>#REF!</v>
      </c>
      <c r="E10" s="72"/>
      <c r="F10" s="72"/>
      <c r="G10" s="72" t="e">
        <f t="shared" ref="G10:L10" si="0">SUM(G4:G9)</f>
        <v>#REF!</v>
      </c>
      <c r="H10" s="72" t="e">
        <f t="shared" si="0"/>
        <v>#REF!</v>
      </c>
      <c r="I10" s="72" t="e">
        <f t="shared" si="0"/>
        <v>#REF!</v>
      </c>
      <c r="J10" s="72" t="e">
        <f t="shared" si="0"/>
        <v>#REF!</v>
      </c>
      <c r="K10" s="72">
        <f t="shared" si="0"/>
        <v>10024472</v>
      </c>
      <c r="L10" s="73" t="e">
        <f t="shared" si="0"/>
        <v>#REF!</v>
      </c>
    </row>
    <row r="11" spans="3:12" ht="18.75" customHeight="1">
      <c r="J11" s="71" t="e">
        <f>(J10-L10)/J10</f>
        <v>#REF!</v>
      </c>
    </row>
  </sheetData>
  <mergeCells count="1">
    <mergeCell ref="C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3"/>
  <sheetViews>
    <sheetView tabSelected="1" zoomScale="80" zoomScaleNormal="80" workbookViewId="0">
      <selection activeCell="K9" sqref="K9"/>
    </sheetView>
  </sheetViews>
  <sheetFormatPr defaultRowHeight="12.75"/>
  <cols>
    <col min="1" max="1" width="1.7109375" style="3" customWidth="1"/>
    <col min="2" max="2" width="3.7109375" style="32" customWidth="1"/>
    <col min="3" max="3" width="52.85546875" style="3" customWidth="1"/>
    <col min="4" max="5" width="7.7109375" style="3" customWidth="1"/>
    <col min="6" max="7" width="10.42578125" style="44" customWidth="1"/>
    <col min="8" max="8" width="10.42578125" style="66" customWidth="1"/>
    <col min="9" max="239" width="9.140625" style="3"/>
    <col min="240" max="240" width="57.140625" style="3" customWidth="1"/>
    <col min="241" max="241" width="5" style="3" bestFit="1" customWidth="1"/>
    <col min="242" max="242" width="10" style="3" bestFit="1" customWidth="1"/>
    <col min="243" max="243" width="8.42578125" style="3" bestFit="1" customWidth="1"/>
    <col min="244" max="244" width="14.140625" style="3" bestFit="1" customWidth="1"/>
    <col min="245" max="245" width="9.5703125" style="3" bestFit="1" customWidth="1"/>
    <col min="246" max="495" width="9.140625" style="3"/>
    <col min="496" max="496" width="57.140625" style="3" customWidth="1"/>
    <col min="497" max="497" width="5" style="3" bestFit="1" customWidth="1"/>
    <col min="498" max="498" width="10" style="3" bestFit="1" customWidth="1"/>
    <col min="499" max="499" width="8.42578125" style="3" bestFit="1" customWidth="1"/>
    <col min="500" max="500" width="14.140625" style="3" bestFit="1" customWidth="1"/>
    <col min="501" max="501" width="9.5703125" style="3" bestFit="1" customWidth="1"/>
    <col min="502" max="751" width="9.140625" style="3"/>
    <col min="752" max="752" width="57.140625" style="3" customWidth="1"/>
    <col min="753" max="753" width="5" style="3" bestFit="1" customWidth="1"/>
    <col min="754" max="754" width="10" style="3" bestFit="1" customWidth="1"/>
    <col min="755" max="755" width="8.42578125" style="3" bestFit="1" customWidth="1"/>
    <col min="756" max="756" width="14.140625" style="3" bestFit="1" customWidth="1"/>
    <col min="757" max="757" width="9.5703125" style="3" bestFit="1" customWidth="1"/>
    <col min="758" max="1007" width="9.140625" style="3"/>
    <col min="1008" max="1008" width="57.140625" style="3" customWidth="1"/>
    <col min="1009" max="1009" width="5" style="3" bestFit="1" customWidth="1"/>
    <col min="1010" max="1010" width="10" style="3" bestFit="1" customWidth="1"/>
    <col min="1011" max="1011" width="8.42578125" style="3" bestFit="1" customWidth="1"/>
    <col min="1012" max="1012" width="14.140625" style="3" bestFit="1" customWidth="1"/>
    <col min="1013" max="1013" width="9.5703125" style="3" bestFit="1" customWidth="1"/>
    <col min="1014" max="1263" width="9.140625" style="3"/>
    <col min="1264" max="1264" width="57.140625" style="3" customWidth="1"/>
    <col min="1265" max="1265" width="5" style="3" bestFit="1" customWidth="1"/>
    <col min="1266" max="1266" width="10" style="3" bestFit="1" customWidth="1"/>
    <col min="1267" max="1267" width="8.42578125" style="3" bestFit="1" customWidth="1"/>
    <col min="1268" max="1268" width="14.140625" style="3" bestFit="1" customWidth="1"/>
    <col min="1269" max="1269" width="9.5703125" style="3" bestFit="1" customWidth="1"/>
    <col min="1270" max="1519" width="9.140625" style="3"/>
    <col min="1520" max="1520" width="57.140625" style="3" customWidth="1"/>
    <col min="1521" max="1521" width="5" style="3" bestFit="1" customWidth="1"/>
    <col min="1522" max="1522" width="10" style="3" bestFit="1" customWidth="1"/>
    <col min="1523" max="1523" width="8.42578125" style="3" bestFit="1" customWidth="1"/>
    <col min="1524" max="1524" width="14.140625" style="3" bestFit="1" customWidth="1"/>
    <col min="1525" max="1525" width="9.5703125" style="3" bestFit="1" customWidth="1"/>
    <col min="1526" max="1775" width="9.140625" style="3"/>
    <col min="1776" max="1776" width="57.140625" style="3" customWidth="1"/>
    <col min="1777" max="1777" width="5" style="3" bestFit="1" customWidth="1"/>
    <col min="1778" max="1778" width="10" style="3" bestFit="1" customWidth="1"/>
    <col min="1779" max="1779" width="8.42578125" style="3" bestFit="1" customWidth="1"/>
    <col min="1780" max="1780" width="14.140625" style="3" bestFit="1" customWidth="1"/>
    <col min="1781" max="1781" width="9.5703125" style="3" bestFit="1" customWidth="1"/>
    <col min="1782" max="2031" width="9.140625" style="3"/>
    <col min="2032" max="2032" width="57.140625" style="3" customWidth="1"/>
    <col min="2033" max="2033" width="5" style="3" bestFit="1" customWidth="1"/>
    <col min="2034" max="2034" width="10" style="3" bestFit="1" customWidth="1"/>
    <col min="2035" max="2035" width="8.42578125" style="3" bestFit="1" customWidth="1"/>
    <col min="2036" max="2036" width="14.140625" style="3" bestFit="1" customWidth="1"/>
    <col min="2037" max="2037" width="9.5703125" style="3" bestFit="1" customWidth="1"/>
    <col min="2038" max="2287" width="9.140625" style="3"/>
    <col min="2288" max="2288" width="57.140625" style="3" customWidth="1"/>
    <col min="2289" max="2289" width="5" style="3" bestFit="1" customWidth="1"/>
    <col min="2290" max="2290" width="10" style="3" bestFit="1" customWidth="1"/>
    <col min="2291" max="2291" width="8.42578125" style="3" bestFit="1" customWidth="1"/>
    <col min="2292" max="2292" width="14.140625" style="3" bestFit="1" customWidth="1"/>
    <col min="2293" max="2293" width="9.5703125" style="3" bestFit="1" customWidth="1"/>
    <col min="2294" max="2543" width="9.140625" style="3"/>
    <col min="2544" max="2544" width="57.140625" style="3" customWidth="1"/>
    <col min="2545" max="2545" width="5" style="3" bestFit="1" customWidth="1"/>
    <col min="2546" max="2546" width="10" style="3" bestFit="1" customWidth="1"/>
    <col min="2547" max="2547" width="8.42578125" style="3" bestFit="1" customWidth="1"/>
    <col min="2548" max="2548" width="14.140625" style="3" bestFit="1" customWidth="1"/>
    <col min="2549" max="2549" width="9.5703125" style="3" bestFit="1" customWidth="1"/>
    <col min="2550" max="2799" width="9.140625" style="3"/>
    <col min="2800" max="2800" width="57.140625" style="3" customWidth="1"/>
    <col min="2801" max="2801" width="5" style="3" bestFit="1" customWidth="1"/>
    <col min="2802" max="2802" width="10" style="3" bestFit="1" customWidth="1"/>
    <col min="2803" max="2803" width="8.42578125" style="3" bestFit="1" customWidth="1"/>
    <col min="2804" max="2804" width="14.140625" style="3" bestFit="1" customWidth="1"/>
    <col min="2805" max="2805" width="9.5703125" style="3" bestFit="1" customWidth="1"/>
    <col min="2806" max="3055" width="9.140625" style="3"/>
    <col min="3056" max="3056" width="57.140625" style="3" customWidth="1"/>
    <col min="3057" max="3057" width="5" style="3" bestFit="1" customWidth="1"/>
    <col min="3058" max="3058" width="10" style="3" bestFit="1" customWidth="1"/>
    <col min="3059" max="3059" width="8.42578125" style="3" bestFit="1" customWidth="1"/>
    <col min="3060" max="3060" width="14.140625" style="3" bestFit="1" customWidth="1"/>
    <col min="3061" max="3061" width="9.5703125" style="3" bestFit="1" customWidth="1"/>
    <col min="3062" max="3311" width="9.140625" style="3"/>
    <col min="3312" max="3312" width="57.140625" style="3" customWidth="1"/>
    <col min="3313" max="3313" width="5" style="3" bestFit="1" customWidth="1"/>
    <col min="3314" max="3314" width="10" style="3" bestFit="1" customWidth="1"/>
    <col min="3315" max="3315" width="8.42578125" style="3" bestFit="1" customWidth="1"/>
    <col min="3316" max="3316" width="14.140625" style="3" bestFit="1" customWidth="1"/>
    <col min="3317" max="3317" width="9.5703125" style="3" bestFit="1" customWidth="1"/>
    <col min="3318" max="3567" width="9.140625" style="3"/>
    <col min="3568" max="3568" width="57.140625" style="3" customWidth="1"/>
    <col min="3569" max="3569" width="5" style="3" bestFit="1" customWidth="1"/>
    <col min="3570" max="3570" width="10" style="3" bestFit="1" customWidth="1"/>
    <col min="3571" max="3571" width="8.42578125" style="3" bestFit="1" customWidth="1"/>
    <col min="3572" max="3572" width="14.140625" style="3" bestFit="1" customWidth="1"/>
    <col min="3573" max="3573" width="9.5703125" style="3" bestFit="1" customWidth="1"/>
    <col min="3574" max="3823" width="9.140625" style="3"/>
    <col min="3824" max="3824" width="57.140625" style="3" customWidth="1"/>
    <col min="3825" max="3825" width="5" style="3" bestFit="1" customWidth="1"/>
    <col min="3826" max="3826" width="10" style="3" bestFit="1" customWidth="1"/>
    <col min="3827" max="3827" width="8.42578125" style="3" bestFit="1" customWidth="1"/>
    <col min="3828" max="3828" width="14.140625" style="3" bestFit="1" customWidth="1"/>
    <col min="3829" max="3829" width="9.5703125" style="3" bestFit="1" customWidth="1"/>
    <col min="3830" max="4079" width="9.140625" style="3"/>
    <col min="4080" max="4080" width="57.140625" style="3" customWidth="1"/>
    <col min="4081" max="4081" width="5" style="3" bestFit="1" customWidth="1"/>
    <col min="4082" max="4082" width="10" style="3" bestFit="1" customWidth="1"/>
    <col min="4083" max="4083" width="8.42578125" style="3" bestFit="1" customWidth="1"/>
    <col min="4084" max="4084" width="14.140625" style="3" bestFit="1" customWidth="1"/>
    <col min="4085" max="4085" width="9.5703125" style="3" bestFit="1" customWidth="1"/>
    <col min="4086" max="4335" width="9.140625" style="3"/>
    <col min="4336" max="4336" width="57.140625" style="3" customWidth="1"/>
    <col min="4337" max="4337" width="5" style="3" bestFit="1" customWidth="1"/>
    <col min="4338" max="4338" width="10" style="3" bestFit="1" customWidth="1"/>
    <col min="4339" max="4339" width="8.42578125" style="3" bestFit="1" customWidth="1"/>
    <col min="4340" max="4340" width="14.140625" style="3" bestFit="1" customWidth="1"/>
    <col min="4341" max="4341" width="9.5703125" style="3" bestFit="1" customWidth="1"/>
    <col min="4342" max="4591" width="9.140625" style="3"/>
    <col min="4592" max="4592" width="57.140625" style="3" customWidth="1"/>
    <col min="4593" max="4593" width="5" style="3" bestFit="1" customWidth="1"/>
    <col min="4594" max="4594" width="10" style="3" bestFit="1" customWidth="1"/>
    <col min="4595" max="4595" width="8.42578125" style="3" bestFit="1" customWidth="1"/>
    <col min="4596" max="4596" width="14.140625" style="3" bestFit="1" customWidth="1"/>
    <col min="4597" max="4597" width="9.5703125" style="3" bestFit="1" customWidth="1"/>
    <col min="4598" max="4847" width="9.140625" style="3"/>
    <col min="4848" max="4848" width="57.140625" style="3" customWidth="1"/>
    <col min="4849" max="4849" width="5" style="3" bestFit="1" customWidth="1"/>
    <col min="4850" max="4850" width="10" style="3" bestFit="1" customWidth="1"/>
    <col min="4851" max="4851" width="8.42578125" style="3" bestFit="1" customWidth="1"/>
    <col min="4852" max="4852" width="14.140625" style="3" bestFit="1" customWidth="1"/>
    <col min="4853" max="4853" width="9.5703125" style="3" bestFit="1" customWidth="1"/>
    <col min="4854" max="5103" width="9.140625" style="3"/>
    <col min="5104" max="5104" width="57.140625" style="3" customWidth="1"/>
    <col min="5105" max="5105" width="5" style="3" bestFit="1" customWidth="1"/>
    <col min="5106" max="5106" width="10" style="3" bestFit="1" customWidth="1"/>
    <col min="5107" max="5107" width="8.42578125" style="3" bestFit="1" customWidth="1"/>
    <col min="5108" max="5108" width="14.140625" style="3" bestFit="1" customWidth="1"/>
    <col min="5109" max="5109" width="9.5703125" style="3" bestFit="1" customWidth="1"/>
    <col min="5110" max="5359" width="9.140625" style="3"/>
    <col min="5360" max="5360" width="57.140625" style="3" customWidth="1"/>
    <col min="5361" max="5361" width="5" style="3" bestFit="1" customWidth="1"/>
    <col min="5362" max="5362" width="10" style="3" bestFit="1" customWidth="1"/>
    <col min="5363" max="5363" width="8.42578125" style="3" bestFit="1" customWidth="1"/>
    <col min="5364" max="5364" width="14.140625" style="3" bestFit="1" customWidth="1"/>
    <col min="5365" max="5365" width="9.5703125" style="3" bestFit="1" customWidth="1"/>
    <col min="5366" max="5615" width="9.140625" style="3"/>
    <col min="5616" max="5616" width="57.140625" style="3" customWidth="1"/>
    <col min="5617" max="5617" width="5" style="3" bestFit="1" customWidth="1"/>
    <col min="5618" max="5618" width="10" style="3" bestFit="1" customWidth="1"/>
    <col min="5619" max="5619" width="8.42578125" style="3" bestFit="1" customWidth="1"/>
    <col min="5620" max="5620" width="14.140625" style="3" bestFit="1" customWidth="1"/>
    <col min="5621" max="5621" width="9.5703125" style="3" bestFit="1" customWidth="1"/>
    <col min="5622" max="5871" width="9.140625" style="3"/>
    <col min="5872" max="5872" width="57.140625" style="3" customWidth="1"/>
    <col min="5873" max="5873" width="5" style="3" bestFit="1" customWidth="1"/>
    <col min="5874" max="5874" width="10" style="3" bestFit="1" customWidth="1"/>
    <col min="5875" max="5875" width="8.42578125" style="3" bestFit="1" customWidth="1"/>
    <col min="5876" max="5876" width="14.140625" style="3" bestFit="1" customWidth="1"/>
    <col min="5877" max="5877" width="9.5703125" style="3" bestFit="1" customWidth="1"/>
    <col min="5878" max="6127" width="9.140625" style="3"/>
    <col min="6128" max="6128" width="57.140625" style="3" customWidth="1"/>
    <col min="6129" max="6129" width="5" style="3" bestFit="1" customWidth="1"/>
    <col min="6130" max="6130" width="10" style="3" bestFit="1" customWidth="1"/>
    <col min="6131" max="6131" width="8.42578125" style="3" bestFit="1" customWidth="1"/>
    <col min="6132" max="6132" width="14.140625" style="3" bestFit="1" customWidth="1"/>
    <col min="6133" max="6133" width="9.5703125" style="3" bestFit="1" customWidth="1"/>
    <col min="6134" max="6383" width="9.140625" style="3"/>
    <col min="6384" max="6384" width="57.140625" style="3" customWidth="1"/>
    <col min="6385" max="6385" width="5" style="3" bestFit="1" customWidth="1"/>
    <col min="6386" max="6386" width="10" style="3" bestFit="1" customWidth="1"/>
    <col min="6387" max="6387" width="8.42578125" style="3" bestFit="1" customWidth="1"/>
    <col min="6388" max="6388" width="14.140625" style="3" bestFit="1" customWidth="1"/>
    <col min="6389" max="6389" width="9.5703125" style="3" bestFit="1" customWidth="1"/>
    <col min="6390" max="6639" width="9.140625" style="3"/>
    <col min="6640" max="6640" width="57.140625" style="3" customWidth="1"/>
    <col min="6641" max="6641" width="5" style="3" bestFit="1" customWidth="1"/>
    <col min="6642" max="6642" width="10" style="3" bestFit="1" customWidth="1"/>
    <col min="6643" max="6643" width="8.42578125" style="3" bestFit="1" customWidth="1"/>
    <col min="6644" max="6644" width="14.140625" style="3" bestFit="1" customWidth="1"/>
    <col min="6645" max="6645" width="9.5703125" style="3" bestFit="1" customWidth="1"/>
    <col min="6646" max="6895" width="9.140625" style="3"/>
    <col min="6896" max="6896" width="57.140625" style="3" customWidth="1"/>
    <col min="6897" max="6897" width="5" style="3" bestFit="1" customWidth="1"/>
    <col min="6898" max="6898" width="10" style="3" bestFit="1" customWidth="1"/>
    <col min="6899" max="6899" width="8.42578125" style="3" bestFit="1" customWidth="1"/>
    <col min="6900" max="6900" width="14.140625" style="3" bestFit="1" customWidth="1"/>
    <col min="6901" max="6901" width="9.5703125" style="3" bestFit="1" customWidth="1"/>
    <col min="6902" max="7151" width="9.140625" style="3"/>
    <col min="7152" max="7152" width="57.140625" style="3" customWidth="1"/>
    <col min="7153" max="7153" width="5" style="3" bestFit="1" customWidth="1"/>
    <col min="7154" max="7154" width="10" style="3" bestFit="1" customWidth="1"/>
    <col min="7155" max="7155" width="8.42578125" style="3" bestFit="1" customWidth="1"/>
    <col min="7156" max="7156" width="14.140625" style="3" bestFit="1" customWidth="1"/>
    <col min="7157" max="7157" width="9.5703125" style="3" bestFit="1" customWidth="1"/>
    <col min="7158" max="7407" width="9.140625" style="3"/>
    <col min="7408" max="7408" width="57.140625" style="3" customWidth="1"/>
    <col min="7409" max="7409" width="5" style="3" bestFit="1" customWidth="1"/>
    <col min="7410" max="7410" width="10" style="3" bestFit="1" customWidth="1"/>
    <col min="7411" max="7411" width="8.42578125" style="3" bestFit="1" customWidth="1"/>
    <col min="7412" max="7412" width="14.140625" style="3" bestFit="1" customWidth="1"/>
    <col min="7413" max="7413" width="9.5703125" style="3" bestFit="1" customWidth="1"/>
    <col min="7414" max="7663" width="9.140625" style="3"/>
    <col min="7664" max="7664" width="57.140625" style="3" customWidth="1"/>
    <col min="7665" max="7665" width="5" style="3" bestFit="1" customWidth="1"/>
    <col min="7666" max="7666" width="10" style="3" bestFit="1" customWidth="1"/>
    <col min="7667" max="7667" width="8.42578125" style="3" bestFit="1" customWidth="1"/>
    <col min="7668" max="7668" width="14.140625" style="3" bestFit="1" customWidth="1"/>
    <col min="7669" max="7669" width="9.5703125" style="3" bestFit="1" customWidth="1"/>
    <col min="7670" max="7919" width="9.140625" style="3"/>
    <col min="7920" max="7920" width="57.140625" style="3" customWidth="1"/>
    <col min="7921" max="7921" width="5" style="3" bestFit="1" customWidth="1"/>
    <col min="7922" max="7922" width="10" style="3" bestFit="1" customWidth="1"/>
    <col min="7923" max="7923" width="8.42578125" style="3" bestFit="1" customWidth="1"/>
    <col min="7924" max="7924" width="14.140625" style="3" bestFit="1" customWidth="1"/>
    <col min="7925" max="7925" width="9.5703125" style="3" bestFit="1" customWidth="1"/>
    <col min="7926" max="8175" width="9.140625" style="3"/>
    <col min="8176" max="8176" width="57.140625" style="3" customWidth="1"/>
    <col min="8177" max="8177" width="5" style="3" bestFit="1" customWidth="1"/>
    <col min="8178" max="8178" width="10" style="3" bestFit="1" customWidth="1"/>
    <col min="8179" max="8179" width="8.42578125" style="3" bestFit="1" customWidth="1"/>
    <col min="8180" max="8180" width="14.140625" style="3" bestFit="1" customWidth="1"/>
    <col min="8181" max="8181" width="9.5703125" style="3" bestFit="1" customWidth="1"/>
    <col min="8182" max="8431" width="9.140625" style="3"/>
    <col min="8432" max="8432" width="57.140625" style="3" customWidth="1"/>
    <col min="8433" max="8433" width="5" style="3" bestFit="1" customWidth="1"/>
    <col min="8434" max="8434" width="10" style="3" bestFit="1" customWidth="1"/>
    <col min="8435" max="8435" width="8.42578125" style="3" bestFit="1" customWidth="1"/>
    <col min="8436" max="8436" width="14.140625" style="3" bestFit="1" customWidth="1"/>
    <col min="8437" max="8437" width="9.5703125" style="3" bestFit="1" customWidth="1"/>
    <col min="8438" max="8687" width="9.140625" style="3"/>
    <col min="8688" max="8688" width="57.140625" style="3" customWidth="1"/>
    <col min="8689" max="8689" width="5" style="3" bestFit="1" customWidth="1"/>
    <col min="8690" max="8690" width="10" style="3" bestFit="1" customWidth="1"/>
    <col min="8691" max="8691" width="8.42578125" style="3" bestFit="1" customWidth="1"/>
    <col min="8692" max="8692" width="14.140625" style="3" bestFit="1" customWidth="1"/>
    <col min="8693" max="8693" width="9.5703125" style="3" bestFit="1" customWidth="1"/>
    <col min="8694" max="8943" width="9.140625" style="3"/>
    <col min="8944" max="8944" width="57.140625" style="3" customWidth="1"/>
    <col min="8945" max="8945" width="5" style="3" bestFit="1" customWidth="1"/>
    <col min="8946" max="8946" width="10" style="3" bestFit="1" customWidth="1"/>
    <col min="8947" max="8947" width="8.42578125" style="3" bestFit="1" customWidth="1"/>
    <col min="8948" max="8948" width="14.140625" style="3" bestFit="1" customWidth="1"/>
    <col min="8949" max="8949" width="9.5703125" style="3" bestFit="1" customWidth="1"/>
    <col min="8950" max="9199" width="9.140625" style="3"/>
    <col min="9200" max="9200" width="57.140625" style="3" customWidth="1"/>
    <col min="9201" max="9201" width="5" style="3" bestFit="1" customWidth="1"/>
    <col min="9202" max="9202" width="10" style="3" bestFit="1" customWidth="1"/>
    <col min="9203" max="9203" width="8.42578125" style="3" bestFit="1" customWidth="1"/>
    <col min="9204" max="9204" width="14.140625" style="3" bestFit="1" customWidth="1"/>
    <col min="9205" max="9205" width="9.5703125" style="3" bestFit="1" customWidth="1"/>
    <col min="9206" max="9455" width="9.140625" style="3"/>
    <col min="9456" max="9456" width="57.140625" style="3" customWidth="1"/>
    <col min="9457" max="9457" width="5" style="3" bestFit="1" customWidth="1"/>
    <col min="9458" max="9458" width="10" style="3" bestFit="1" customWidth="1"/>
    <col min="9459" max="9459" width="8.42578125" style="3" bestFit="1" customWidth="1"/>
    <col min="9460" max="9460" width="14.140625" style="3" bestFit="1" customWidth="1"/>
    <col min="9461" max="9461" width="9.5703125" style="3" bestFit="1" customWidth="1"/>
    <col min="9462" max="9711" width="9.140625" style="3"/>
    <col min="9712" max="9712" width="57.140625" style="3" customWidth="1"/>
    <col min="9713" max="9713" width="5" style="3" bestFit="1" customWidth="1"/>
    <col min="9714" max="9714" width="10" style="3" bestFit="1" customWidth="1"/>
    <col min="9715" max="9715" width="8.42578125" style="3" bestFit="1" customWidth="1"/>
    <col min="9716" max="9716" width="14.140625" style="3" bestFit="1" customWidth="1"/>
    <col min="9717" max="9717" width="9.5703125" style="3" bestFit="1" customWidth="1"/>
    <col min="9718" max="9967" width="9.140625" style="3"/>
    <col min="9968" max="9968" width="57.140625" style="3" customWidth="1"/>
    <col min="9969" max="9969" width="5" style="3" bestFit="1" customWidth="1"/>
    <col min="9970" max="9970" width="10" style="3" bestFit="1" customWidth="1"/>
    <col min="9971" max="9971" width="8.42578125" style="3" bestFit="1" customWidth="1"/>
    <col min="9972" max="9972" width="14.140625" style="3" bestFit="1" customWidth="1"/>
    <col min="9973" max="9973" width="9.5703125" style="3" bestFit="1" customWidth="1"/>
    <col min="9974" max="10223" width="9.140625" style="3"/>
    <col min="10224" max="10224" width="57.140625" style="3" customWidth="1"/>
    <col min="10225" max="10225" width="5" style="3" bestFit="1" customWidth="1"/>
    <col min="10226" max="10226" width="10" style="3" bestFit="1" customWidth="1"/>
    <col min="10227" max="10227" width="8.42578125" style="3" bestFit="1" customWidth="1"/>
    <col min="10228" max="10228" width="14.140625" style="3" bestFit="1" customWidth="1"/>
    <col min="10229" max="10229" width="9.5703125" style="3" bestFit="1" customWidth="1"/>
    <col min="10230" max="10479" width="9.140625" style="3"/>
    <col min="10480" max="10480" width="57.140625" style="3" customWidth="1"/>
    <col min="10481" max="10481" width="5" style="3" bestFit="1" customWidth="1"/>
    <col min="10482" max="10482" width="10" style="3" bestFit="1" customWidth="1"/>
    <col min="10483" max="10483" width="8.42578125" style="3" bestFit="1" customWidth="1"/>
    <col min="10484" max="10484" width="14.140625" style="3" bestFit="1" customWidth="1"/>
    <col min="10485" max="10485" width="9.5703125" style="3" bestFit="1" customWidth="1"/>
    <col min="10486" max="10735" width="9.140625" style="3"/>
    <col min="10736" max="10736" width="57.140625" style="3" customWidth="1"/>
    <col min="10737" max="10737" width="5" style="3" bestFit="1" customWidth="1"/>
    <col min="10738" max="10738" width="10" style="3" bestFit="1" customWidth="1"/>
    <col min="10739" max="10739" width="8.42578125" style="3" bestFit="1" customWidth="1"/>
    <col min="10740" max="10740" width="14.140625" style="3" bestFit="1" customWidth="1"/>
    <col min="10741" max="10741" width="9.5703125" style="3" bestFit="1" customWidth="1"/>
    <col min="10742" max="10991" width="9.140625" style="3"/>
    <col min="10992" max="10992" width="57.140625" style="3" customWidth="1"/>
    <col min="10993" max="10993" width="5" style="3" bestFit="1" customWidth="1"/>
    <col min="10994" max="10994" width="10" style="3" bestFit="1" customWidth="1"/>
    <col min="10995" max="10995" width="8.42578125" style="3" bestFit="1" customWidth="1"/>
    <col min="10996" max="10996" width="14.140625" style="3" bestFit="1" customWidth="1"/>
    <col min="10997" max="10997" width="9.5703125" style="3" bestFit="1" customWidth="1"/>
    <col min="10998" max="11247" width="9.140625" style="3"/>
    <col min="11248" max="11248" width="57.140625" style="3" customWidth="1"/>
    <col min="11249" max="11249" width="5" style="3" bestFit="1" customWidth="1"/>
    <col min="11250" max="11250" width="10" style="3" bestFit="1" customWidth="1"/>
    <col min="11251" max="11251" width="8.42578125" style="3" bestFit="1" customWidth="1"/>
    <col min="11252" max="11252" width="14.140625" style="3" bestFit="1" customWidth="1"/>
    <col min="11253" max="11253" width="9.5703125" style="3" bestFit="1" customWidth="1"/>
    <col min="11254" max="11503" width="9.140625" style="3"/>
    <col min="11504" max="11504" width="57.140625" style="3" customWidth="1"/>
    <col min="11505" max="11505" width="5" style="3" bestFit="1" customWidth="1"/>
    <col min="11506" max="11506" width="10" style="3" bestFit="1" customWidth="1"/>
    <col min="11507" max="11507" width="8.42578125" style="3" bestFit="1" customWidth="1"/>
    <col min="11508" max="11508" width="14.140625" style="3" bestFit="1" customWidth="1"/>
    <col min="11509" max="11509" width="9.5703125" style="3" bestFit="1" customWidth="1"/>
    <col min="11510" max="11759" width="9.140625" style="3"/>
    <col min="11760" max="11760" width="57.140625" style="3" customWidth="1"/>
    <col min="11761" max="11761" width="5" style="3" bestFit="1" customWidth="1"/>
    <col min="11762" max="11762" width="10" style="3" bestFit="1" customWidth="1"/>
    <col min="11763" max="11763" width="8.42578125" style="3" bestFit="1" customWidth="1"/>
    <col min="11764" max="11764" width="14.140625" style="3" bestFit="1" customWidth="1"/>
    <col min="11765" max="11765" width="9.5703125" style="3" bestFit="1" customWidth="1"/>
    <col min="11766" max="12015" width="9.140625" style="3"/>
    <col min="12016" max="12016" width="57.140625" style="3" customWidth="1"/>
    <col min="12017" max="12017" width="5" style="3" bestFit="1" customWidth="1"/>
    <col min="12018" max="12018" width="10" style="3" bestFit="1" customWidth="1"/>
    <col min="12019" max="12019" width="8.42578125" style="3" bestFit="1" customWidth="1"/>
    <col min="12020" max="12020" width="14.140625" style="3" bestFit="1" customWidth="1"/>
    <col min="12021" max="12021" width="9.5703125" style="3" bestFit="1" customWidth="1"/>
    <col min="12022" max="12271" width="9.140625" style="3"/>
    <col min="12272" max="12272" width="57.140625" style="3" customWidth="1"/>
    <col min="12273" max="12273" width="5" style="3" bestFit="1" customWidth="1"/>
    <col min="12274" max="12274" width="10" style="3" bestFit="1" customWidth="1"/>
    <col min="12275" max="12275" width="8.42578125" style="3" bestFit="1" customWidth="1"/>
    <col min="12276" max="12276" width="14.140625" style="3" bestFit="1" customWidth="1"/>
    <col min="12277" max="12277" width="9.5703125" style="3" bestFit="1" customWidth="1"/>
    <col min="12278" max="12527" width="9.140625" style="3"/>
    <col min="12528" max="12528" width="57.140625" style="3" customWidth="1"/>
    <col min="12529" max="12529" width="5" style="3" bestFit="1" customWidth="1"/>
    <col min="12530" max="12530" width="10" style="3" bestFit="1" customWidth="1"/>
    <col min="12531" max="12531" width="8.42578125" style="3" bestFit="1" customWidth="1"/>
    <col min="12532" max="12532" width="14.140625" style="3" bestFit="1" customWidth="1"/>
    <col min="12533" max="12533" width="9.5703125" style="3" bestFit="1" customWidth="1"/>
    <col min="12534" max="12783" width="9.140625" style="3"/>
    <col min="12784" max="12784" width="57.140625" style="3" customWidth="1"/>
    <col min="12785" max="12785" width="5" style="3" bestFit="1" customWidth="1"/>
    <col min="12786" max="12786" width="10" style="3" bestFit="1" customWidth="1"/>
    <col min="12787" max="12787" width="8.42578125" style="3" bestFit="1" customWidth="1"/>
    <col min="12788" max="12788" width="14.140625" style="3" bestFit="1" customWidth="1"/>
    <col min="12789" max="12789" width="9.5703125" style="3" bestFit="1" customWidth="1"/>
    <col min="12790" max="13039" width="9.140625" style="3"/>
    <col min="13040" max="13040" width="57.140625" style="3" customWidth="1"/>
    <col min="13041" max="13041" width="5" style="3" bestFit="1" customWidth="1"/>
    <col min="13042" max="13042" width="10" style="3" bestFit="1" customWidth="1"/>
    <col min="13043" max="13043" width="8.42578125" style="3" bestFit="1" customWidth="1"/>
    <col min="13044" max="13044" width="14.140625" style="3" bestFit="1" customWidth="1"/>
    <col min="13045" max="13045" width="9.5703125" style="3" bestFit="1" customWidth="1"/>
    <col min="13046" max="13295" width="9.140625" style="3"/>
    <col min="13296" max="13296" width="57.140625" style="3" customWidth="1"/>
    <col min="13297" max="13297" width="5" style="3" bestFit="1" customWidth="1"/>
    <col min="13298" max="13298" width="10" style="3" bestFit="1" customWidth="1"/>
    <col min="13299" max="13299" width="8.42578125" style="3" bestFit="1" customWidth="1"/>
    <col min="13300" max="13300" width="14.140625" style="3" bestFit="1" customWidth="1"/>
    <col min="13301" max="13301" width="9.5703125" style="3" bestFit="1" customWidth="1"/>
    <col min="13302" max="13551" width="9.140625" style="3"/>
    <col min="13552" max="13552" width="57.140625" style="3" customWidth="1"/>
    <col min="13553" max="13553" width="5" style="3" bestFit="1" customWidth="1"/>
    <col min="13554" max="13554" width="10" style="3" bestFit="1" customWidth="1"/>
    <col min="13555" max="13555" width="8.42578125" style="3" bestFit="1" customWidth="1"/>
    <col min="13556" max="13556" width="14.140625" style="3" bestFit="1" customWidth="1"/>
    <col min="13557" max="13557" width="9.5703125" style="3" bestFit="1" customWidth="1"/>
    <col min="13558" max="13807" width="9.140625" style="3"/>
    <col min="13808" max="13808" width="57.140625" style="3" customWidth="1"/>
    <col min="13809" max="13809" width="5" style="3" bestFit="1" customWidth="1"/>
    <col min="13810" max="13810" width="10" style="3" bestFit="1" customWidth="1"/>
    <col min="13811" max="13811" width="8.42578125" style="3" bestFit="1" customWidth="1"/>
    <col min="13812" max="13812" width="14.140625" style="3" bestFit="1" customWidth="1"/>
    <col min="13813" max="13813" width="9.5703125" style="3" bestFit="1" customWidth="1"/>
    <col min="13814" max="14063" width="9.140625" style="3"/>
    <col min="14064" max="14064" width="57.140625" style="3" customWidth="1"/>
    <col min="14065" max="14065" width="5" style="3" bestFit="1" customWidth="1"/>
    <col min="14066" max="14066" width="10" style="3" bestFit="1" customWidth="1"/>
    <col min="14067" max="14067" width="8.42578125" style="3" bestFit="1" customWidth="1"/>
    <col min="14068" max="14068" width="14.140625" style="3" bestFit="1" customWidth="1"/>
    <col min="14069" max="14069" width="9.5703125" style="3" bestFit="1" customWidth="1"/>
    <col min="14070" max="14319" width="9.140625" style="3"/>
    <col min="14320" max="14320" width="57.140625" style="3" customWidth="1"/>
    <col min="14321" max="14321" width="5" style="3" bestFit="1" customWidth="1"/>
    <col min="14322" max="14322" width="10" style="3" bestFit="1" customWidth="1"/>
    <col min="14323" max="14323" width="8.42578125" style="3" bestFit="1" customWidth="1"/>
    <col min="14324" max="14324" width="14.140625" style="3" bestFit="1" customWidth="1"/>
    <col min="14325" max="14325" width="9.5703125" style="3" bestFit="1" customWidth="1"/>
    <col min="14326" max="14575" width="9.140625" style="3"/>
    <col min="14576" max="14576" width="57.140625" style="3" customWidth="1"/>
    <col min="14577" max="14577" width="5" style="3" bestFit="1" customWidth="1"/>
    <col min="14578" max="14578" width="10" style="3" bestFit="1" customWidth="1"/>
    <col min="14579" max="14579" width="8.42578125" style="3" bestFit="1" customWidth="1"/>
    <col min="14580" max="14580" width="14.140625" style="3" bestFit="1" customWidth="1"/>
    <col min="14581" max="14581" width="9.5703125" style="3" bestFit="1" customWidth="1"/>
    <col min="14582" max="14831" width="9.140625" style="3"/>
    <col min="14832" max="14832" width="57.140625" style="3" customWidth="1"/>
    <col min="14833" max="14833" width="5" style="3" bestFit="1" customWidth="1"/>
    <col min="14834" max="14834" width="10" style="3" bestFit="1" customWidth="1"/>
    <col min="14835" max="14835" width="8.42578125" style="3" bestFit="1" customWidth="1"/>
    <col min="14836" max="14836" width="14.140625" style="3" bestFit="1" customWidth="1"/>
    <col min="14837" max="14837" width="9.5703125" style="3" bestFit="1" customWidth="1"/>
    <col min="14838" max="15087" width="9.140625" style="3"/>
    <col min="15088" max="15088" width="57.140625" style="3" customWidth="1"/>
    <col min="15089" max="15089" width="5" style="3" bestFit="1" customWidth="1"/>
    <col min="15090" max="15090" width="10" style="3" bestFit="1" customWidth="1"/>
    <col min="15091" max="15091" width="8.42578125" style="3" bestFit="1" customWidth="1"/>
    <col min="15092" max="15092" width="14.140625" style="3" bestFit="1" customWidth="1"/>
    <col min="15093" max="15093" width="9.5703125" style="3" bestFit="1" customWidth="1"/>
    <col min="15094" max="15343" width="9.140625" style="3"/>
    <col min="15344" max="15344" width="57.140625" style="3" customWidth="1"/>
    <col min="15345" max="15345" width="5" style="3" bestFit="1" customWidth="1"/>
    <col min="15346" max="15346" width="10" style="3" bestFit="1" customWidth="1"/>
    <col min="15347" max="15347" width="8.42578125" style="3" bestFit="1" customWidth="1"/>
    <col min="15348" max="15348" width="14.140625" style="3" bestFit="1" customWidth="1"/>
    <col min="15349" max="15349" width="9.5703125" style="3" bestFit="1" customWidth="1"/>
    <col min="15350" max="15599" width="9.140625" style="3"/>
    <col min="15600" max="15600" width="57.140625" style="3" customWidth="1"/>
    <col min="15601" max="15601" width="5" style="3" bestFit="1" customWidth="1"/>
    <col min="15602" max="15602" width="10" style="3" bestFit="1" customWidth="1"/>
    <col min="15603" max="15603" width="8.42578125" style="3" bestFit="1" customWidth="1"/>
    <col min="15604" max="15604" width="14.140625" style="3" bestFit="1" customWidth="1"/>
    <col min="15605" max="15605" width="9.5703125" style="3" bestFit="1" customWidth="1"/>
    <col min="15606" max="15855" width="9.140625" style="3"/>
    <col min="15856" max="15856" width="57.140625" style="3" customWidth="1"/>
    <col min="15857" max="15857" width="5" style="3" bestFit="1" customWidth="1"/>
    <col min="15858" max="15858" width="10" style="3" bestFit="1" customWidth="1"/>
    <col min="15859" max="15859" width="8.42578125" style="3" bestFit="1" customWidth="1"/>
    <col min="15860" max="15860" width="14.140625" style="3" bestFit="1" customWidth="1"/>
    <col min="15861" max="15861" width="9.5703125" style="3" bestFit="1" customWidth="1"/>
    <col min="15862" max="16111" width="9.140625" style="3"/>
    <col min="16112" max="16112" width="57.140625" style="3" customWidth="1"/>
    <col min="16113" max="16113" width="5" style="3" bestFit="1" customWidth="1"/>
    <col min="16114" max="16114" width="10" style="3" bestFit="1" customWidth="1"/>
    <col min="16115" max="16115" width="8.42578125" style="3" bestFit="1" customWidth="1"/>
    <col min="16116" max="16116" width="14.140625" style="3" bestFit="1" customWidth="1"/>
    <col min="16117" max="16117" width="9.5703125" style="3" bestFit="1" customWidth="1"/>
    <col min="16118" max="16384" width="9.140625" style="3"/>
  </cols>
  <sheetData>
    <row r="1" spans="2:8" ht="15.75">
      <c r="B1" s="89" t="s">
        <v>22</v>
      </c>
      <c r="C1" s="90"/>
      <c r="D1" s="90"/>
      <c r="E1" s="90"/>
      <c r="F1" s="90"/>
      <c r="G1" s="33" t="s">
        <v>23</v>
      </c>
      <c r="H1" s="53"/>
    </row>
    <row r="2" spans="2:8" ht="15.75">
      <c r="B2" s="89" t="s">
        <v>24</v>
      </c>
      <c r="C2" s="90"/>
      <c r="D2" s="90"/>
      <c r="E2" s="90"/>
      <c r="F2" s="90"/>
      <c r="G2" s="34" t="s">
        <v>25</v>
      </c>
      <c r="H2" s="54"/>
    </row>
    <row r="3" spans="2:8" ht="15">
      <c r="B3" s="91" t="s">
        <v>26</v>
      </c>
      <c r="C3" s="91"/>
      <c r="D3" s="91"/>
      <c r="E3" s="91"/>
      <c r="F3" s="91"/>
      <c r="G3" s="35" t="s">
        <v>27</v>
      </c>
      <c r="H3" s="55"/>
    </row>
    <row r="4" spans="2:8" s="47" customFormat="1" ht="18.75" customHeight="1">
      <c r="B4" s="46"/>
      <c r="C4" s="48"/>
      <c r="D4" s="48"/>
      <c r="E4" s="48"/>
      <c r="F4" s="95"/>
      <c r="G4" s="96"/>
      <c r="H4" s="96"/>
    </row>
    <row r="5" spans="2:8" ht="15">
      <c r="B5" s="92" t="s">
        <v>28</v>
      </c>
      <c r="C5" s="92" t="s">
        <v>29</v>
      </c>
      <c r="D5" s="92" t="s">
        <v>30</v>
      </c>
      <c r="E5" s="92" t="s">
        <v>72</v>
      </c>
      <c r="F5" s="93" t="s">
        <v>31</v>
      </c>
      <c r="G5" s="93"/>
      <c r="H5" s="56"/>
    </row>
    <row r="6" spans="2:8" ht="30">
      <c r="B6" s="92"/>
      <c r="C6" s="92"/>
      <c r="D6" s="92"/>
      <c r="E6" s="92"/>
      <c r="F6" s="36" t="s">
        <v>71</v>
      </c>
      <c r="G6" s="36" t="s">
        <v>32</v>
      </c>
      <c r="H6" s="57" t="s">
        <v>75</v>
      </c>
    </row>
    <row r="7" spans="2:8" s="8" customFormat="1" ht="15">
      <c r="B7" s="5" t="s">
        <v>33</v>
      </c>
      <c r="C7" s="6" t="s">
        <v>34</v>
      </c>
      <c r="D7" s="7"/>
      <c r="E7" s="7"/>
      <c r="F7" s="37"/>
      <c r="G7" s="37"/>
      <c r="H7" s="58"/>
    </row>
    <row r="8" spans="2:8" ht="15">
      <c r="B8" s="4" t="s">
        <v>35</v>
      </c>
      <c r="C8" s="9" t="s">
        <v>36</v>
      </c>
      <c r="D8" s="10"/>
      <c r="E8" s="10"/>
      <c r="F8" s="12"/>
      <c r="G8" s="12"/>
      <c r="H8" s="59"/>
    </row>
    <row r="9" spans="2:8" ht="240">
      <c r="B9" s="10">
        <v>1</v>
      </c>
      <c r="C9" s="11" t="s">
        <v>37</v>
      </c>
      <c r="D9" s="10"/>
      <c r="E9" s="10"/>
      <c r="F9" s="12"/>
      <c r="G9" s="12"/>
      <c r="H9" s="59"/>
    </row>
    <row r="10" spans="2:8" ht="15">
      <c r="B10" s="12">
        <v>1.1000000000000001</v>
      </c>
      <c r="C10" s="11" t="s">
        <v>38</v>
      </c>
      <c r="D10" s="10" t="s">
        <v>39</v>
      </c>
      <c r="E10" s="12">
        <v>10</v>
      </c>
      <c r="F10" s="38"/>
      <c r="G10" s="38"/>
      <c r="H10" s="60">
        <f t="shared" ref="H10:H12" si="0">SUM(F10+G10)</f>
        <v>0</v>
      </c>
    </row>
    <row r="11" spans="2:8" ht="15">
      <c r="B11" s="12">
        <v>1.2</v>
      </c>
      <c r="C11" s="77" t="s">
        <v>81</v>
      </c>
      <c r="D11" s="10" t="s">
        <v>39</v>
      </c>
      <c r="E11" s="12">
        <v>80</v>
      </c>
      <c r="F11" s="38"/>
      <c r="G11" s="38"/>
      <c r="H11" s="60">
        <f t="shared" si="0"/>
        <v>0</v>
      </c>
    </row>
    <row r="12" spans="2:8" ht="15">
      <c r="B12" s="12">
        <v>1.3</v>
      </c>
      <c r="C12" s="11" t="s">
        <v>40</v>
      </c>
      <c r="D12" s="10" t="s">
        <v>39</v>
      </c>
      <c r="E12" s="12">
        <v>50</v>
      </c>
      <c r="F12" s="38"/>
      <c r="G12" s="38"/>
      <c r="H12" s="60">
        <f t="shared" si="0"/>
        <v>0</v>
      </c>
    </row>
    <row r="13" spans="2:8" ht="15">
      <c r="B13" s="12"/>
      <c r="C13" s="11"/>
      <c r="D13" s="12"/>
      <c r="E13" s="12"/>
      <c r="F13" s="12"/>
      <c r="G13" s="12"/>
      <c r="H13" s="59"/>
    </row>
    <row r="14" spans="2:8" ht="45">
      <c r="B14" s="12">
        <v>2</v>
      </c>
      <c r="C14" s="11" t="s">
        <v>41</v>
      </c>
      <c r="D14" s="12" t="s">
        <v>42</v>
      </c>
      <c r="E14" s="12">
        <v>1</v>
      </c>
      <c r="F14" s="13"/>
      <c r="G14" s="13"/>
      <c r="H14" s="61">
        <f>SUM(F14+G14)</f>
        <v>0</v>
      </c>
    </row>
    <row r="15" spans="2:8" ht="15">
      <c r="B15" s="12"/>
      <c r="C15" s="11"/>
      <c r="D15" s="12"/>
      <c r="E15" s="12"/>
      <c r="F15" s="13"/>
      <c r="G15" s="13"/>
      <c r="H15" s="61"/>
    </row>
    <row r="16" spans="2:8" ht="60">
      <c r="B16" s="12">
        <v>3</v>
      </c>
      <c r="C16" s="11" t="s">
        <v>43</v>
      </c>
      <c r="D16" s="12" t="s">
        <v>42</v>
      </c>
      <c r="E16" s="12">
        <v>1</v>
      </c>
      <c r="F16" s="13"/>
      <c r="G16" s="13"/>
      <c r="H16" s="61">
        <f>SUM(F16+G16)</f>
        <v>0</v>
      </c>
    </row>
    <row r="17" spans="2:8" ht="15">
      <c r="B17" s="12"/>
      <c r="C17" s="11"/>
      <c r="D17" s="12"/>
      <c r="E17" s="12"/>
      <c r="F17" s="13"/>
      <c r="G17" s="13"/>
      <c r="H17" s="61"/>
    </row>
    <row r="18" spans="2:8" s="8" customFormat="1" ht="15">
      <c r="B18" s="5" t="s">
        <v>35</v>
      </c>
      <c r="C18" s="5" t="s">
        <v>44</v>
      </c>
      <c r="D18" s="5"/>
      <c r="E18" s="14"/>
      <c r="F18" s="39"/>
      <c r="G18" s="39"/>
      <c r="H18" s="62"/>
    </row>
    <row r="19" spans="2:8" ht="15">
      <c r="B19" s="15"/>
      <c r="C19" s="16"/>
      <c r="D19" s="16"/>
      <c r="E19" s="16"/>
      <c r="F19" s="40"/>
      <c r="G19" s="40"/>
      <c r="H19" s="63"/>
    </row>
    <row r="20" spans="2:8" ht="15">
      <c r="B20" s="4" t="s">
        <v>45</v>
      </c>
      <c r="C20" s="17" t="s">
        <v>46</v>
      </c>
      <c r="D20" s="18"/>
      <c r="E20" s="18"/>
      <c r="F20" s="41"/>
      <c r="G20" s="41"/>
      <c r="H20" s="58"/>
    </row>
    <row r="21" spans="2:8" ht="180">
      <c r="B21" s="10">
        <v>1</v>
      </c>
      <c r="C21" s="11" t="s">
        <v>47</v>
      </c>
      <c r="D21" s="4"/>
      <c r="E21" s="10"/>
      <c r="F21" s="12"/>
      <c r="G21" s="12"/>
      <c r="H21" s="59"/>
    </row>
    <row r="22" spans="2:8" ht="15">
      <c r="B22" s="10"/>
      <c r="C22" s="9" t="s">
        <v>48</v>
      </c>
      <c r="D22" s="4"/>
      <c r="E22" s="10"/>
      <c r="F22" s="12"/>
      <c r="G22" s="12"/>
      <c r="H22" s="59"/>
    </row>
    <row r="23" spans="2:8" ht="15">
      <c r="B23" s="10">
        <v>1.1000000000000001</v>
      </c>
      <c r="C23" s="11" t="s">
        <v>49</v>
      </c>
      <c r="D23" s="10" t="s">
        <v>39</v>
      </c>
      <c r="E23" s="10">
        <v>15</v>
      </c>
      <c r="F23" s="38"/>
      <c r="G23" s="38"/>
      <c r="H23" s="60">
        <f t="shared" ref="H23:H25" si="1">SUM(F23+G23)</f>
        <v>0</v>
      </c>
    </row>
    <row r="24" spans="2:8" ht="15">
      <c r="B24" s="10">
        <v>1.2</v>
      </c>
      <c r="C24" s="11" t="s">
        <v>50</v>
      </c>
      <c r="D24" s="10" t="s">
        <v>39</v>
      </c>
      <c r="E24" s="10">
        <v>15</v>
      </c>
      <c r="F24" s="38"/>
      <c r="G24" s="38"/>
      <c r="H24" s="60">
        <f t="shared" si="1"/>
        <v>0</v>
      </c>
    </row>
    <row r="25" spans="2:8" ht="15">
      <c r="B25" s="10">
        <v>1.3</v>
      </c>
      <c r="C25" s="11" t="s">
        <v>51</v>
      </c>
      <c r="D25" s="10" t="s">
        <v>39</v>
      </c>
      <c r="E25" s="10">
        <v>20</v>
      </c>
      <c r="F25" s="38"/>
      <c r="G25" s="38"/>
      <c r="H25" s="60">
        <f t="shared" si="1"/>
        <v>0</v>
      </c>
    </row>
    <row r="26" spans="2:8" ht="15">
      <c r="B26" s="10"/>
      <c r="C26" s="11"/>
      <c r="D26" s="10"/>
      <c r="E26" s="10"/>
      <c r="F26" s="38"/>
      <c r="G26" s="38"/>
      <c r="H26" s="60"/>
    </row>
    <row r="27" spans="2:8" ht="150">
      <c r="B27" s="10">
        <v>2</v>
      </c>
      <c r="C27" s="19" t="s">
        <v>52</v>
      </c>
      <c r="D27" s="4"/>
      <c r="E27" s="10"/>
      <c r="F27" s="12"/>
      <c r="G27" s="12"/>
      <c r="H27" s="59"/>
    </row>
    <row r="28" spans="2:8" ht="15">
      <c r="B28" s="10">
        <v>2.1</v>
      </c>
      <c r="C28" s="20" t="s">
        <v>53</v>
      </c>
      <c r="D28" s="10" t="s">
        <v>39</v>
      </c>
      <c r="E28" s="10">
        <v>10</v>
      </c>
      <c r="F28" s="38"/>
      <c r="G28" s="38"/>
      <c r="H28" s="60">
        <f>SUM(F28+G28)</f>
        <v>0</v>
      </c>
    </row>
    <row r="29" spans="2:8" ht="15">
      <c r="B29" s="10"/>
      <c r="C29" s="20"/>
      <c r="D29" s="10"/>
      <c r="E29" s="10"/>
      <c r="F29" s="38"/>
      <c r="G29" s="38"/>
      <c r="H29" s="60"/>
    </row>
    <row r="30" spans="2:8" ht="30">
      <c r="B30" s="10">
        <v>3</v>
      </c>
      <c r="C30" s="11" t="s">
        <v>54</v>
      </c>
      <c r="D30" s="10" t="s">
        <v>39</v>
      </c>
      <c r="E30" s="10">
        <v>5</v>
      </c>
      <c r="F30" s="38"/>
      <c r="G30" s="38"/>
      <c r="H30" s="60">
        <f>SUM(F30+G30)</f>
        <v>0</v>
      </c>
    </row>
    <row r="31" spans="2:8" ht="15">
      <c r="B31" s="10"/>
      <c r="C31" s="20"/>
      <c r="D31" s="10"/>
      <c r="E31" s="10"/>
      <c r="F31" s="38"/>
      <c r="G31" s="38"/>
      <c r="H31" s="60"/>
    </row>
    <row r="32" spans="2:8" ht="45">
      <c r="B32" s="10">
        <v>4</v>
      </c>
      <c r="C32" s="11" t="s">
        <v>55</v>
      </c>
      <c r="D32" s="10" t="s">
        <v>56</v>
      </c>
      <c r="E32" s="10">
        <v>16</v>
      </c>
      <c r="F32" s="12"/>
      <c r="G32" s="12"/>
      <c r="H32" s="67">
        <f>SUM(F32+G32)</f>
        <v>0</v>
      </c>
    </row>
    <row r="33" spans="2:8" ht="15">
      <c r="B33" s="10"/>
      <c r="C33" s="11"/>
      <c r="D33" s="10"/>
      <c r="E33" s="10"/>
      <c r="F33" s="12"/>
      <c r="G33" s="12"/>
      <c r="H33" s="59"/>
    </row>
    <row r="34" spans="2:8" ht="45">
      <c r="B34" s="10">
        <v>5</v>
      </c>
      <c r="C34" s="21" t="s">
        <v>57</v>
      </c>
      <c r="D34" s="22" t="s">
        <v>58</v>
      </c>
      <c r="E34" s="23">
        <v>16</v>
      </c>
      <c r="F34" s="42"/>
      <c r="G34" s="12"/>
      <c r="H34" s="67">
        <f>SUM(F34+G34)</f>
        <v>0</v>
      </c>
    </row>
    <row r="35" spans="2:8" ht="15">
      <c r="B35" s="10"/>
      <c r="C35" s="11"/>
      <c r="D35" s="22"/>
      <c r="E35" s="23"/>
      <c r="F35" s="42"/>
      <c r="G35" s="12"/>
      <c r="H35" s="59"/>
    </row>
    <row r="36" spans="2:8" ht="60">
      <c r="B36" s="10">
        <v>6</v>
      </c>
      <c r="C36" s="24" t="s">
        <v>59</v>
      </c>
      <c r="D36" s="22" t="s">
        <v>58</v>
      </c>
      <c r="E36" s="23">
        <v>11</v>
      </c>
      <c r="F36" s="42"/>
      <c r="G36" s="12"/>
      <c r="H36" s="67">
        <f>SUM(F36+G36)</f>
        <v>0</v>
      </c>
    </row>
    <row r="37" spans="2:8" ht="15">
      <c r="B37" s="10"/>
      <c r="C37" s="11"/>
      <c r="D37" s="10"/>
      <c r="E37" s="10"/>
      <c r="F37" s="12"/>
      <c r="G37" s="12"/>
      <c r="H37" s="59"/>
    </row>
    <row r="38" spans="2:8" ht="105">
      <c r="B38" s="10">
        <v>7</v>
      </c>
      <c r="C38" s="25" t="s">
        <v>60</v>
      </c>
      <c r="D38" s="22" t="s">
        <v>58</v>
      </c>
      <c r="E38" s="23">
        <v>1</v>
      </c>
      <c r="F38" s="12"/>
      <c r="G38" s="12"/>
      <c r="H38" s="67">
        <f>SUM(F38+G38)</f>
        <v>0</v>
      </c>
    </row>
    <row r="39" spans="2:8" ht="15">
      <c r="B39" s="10"/>
      <c r="C39" s="11"/>
      <c r="D39" s="10"/>
      <c r="E39" s="10"/>
      <c r="F39" s="12"/>
      <c r="G39" s="12"/>
      <c r="H39" s="59"/>
    </row>
    <row r="40" spans="2:8" ht="15">
      <c r="B40" s="10"/>
      <c r="C40" s="11"/>
      <c r="D40" s="10"/>
      <c r="E40" s="10"/>
      <c r="F40" s="12"/>
      <c r="G40" s="12"/>
      <c r="H40" s="59"/>
    </row>
    <row r="41" spans="2:8" s="49" customFormat="1" ht="30">
      <c r="B41" s="5" t="s">
        <v>45</v>
      </c>
      <c r="C41" s="26" t="s">
        <v>61</v>
      </c>
      <c r="D41" s="5"/>
      <c r="E41" s="14"/>
      <c r="F41" s="26"/>
      <c r="G41" s="26"/>
      <c r="H41" s="57"/>
    </row>
    <row r="42" spans="2:8">
      <c r="B42" s="27"/>
      <c r="C42" s="28"/>
      <c r="D42" s="28"/>
      <c r="E42" s="28"/>
      <c r="F42" s="43"/>
      <c r="G42" s="43"/>
      <c r="H42" s="64"/>
    </row>
    <row r="43" spans="2:8" s="45" customFormat="1" ht="27" customHeight="1">
      <c r="B43" s="50"/>
      <c r="C43" s="50" t="s">
        <v>62</v>
      </c>
      <c r="D43" s="50"/>
      <c r="E43" s="51"/>
      <c r="F43" s="52"/>
      <c r="G43" s="52"/>
      <c r="H43" s="65"/>
    </row>
    <row r="44" spans="2:8">
      <c r="B44" s="27"/>
      <c r="C44" s="28"/>
      <c r="D44" s="28"/>
      <c r="E44" s="28"/>
      <c r="F44" s="43"/>
      <c r="G44" s="43"/>
      <c r="H44" s="64"/>
    </row>
    <row r="45" spans="2:8">
      <c r="B45" s="27"/>
      <c r="C45" s="98" t="s">
        <v>63</v>
      </c>
      <c r="D45" s="98"/>
      <c r="E45" s="98"/>
      <c r="F45" s="98"/>
      <c r="G45" s="98"/>
      <c r="H45" s="98"/>
    </row>
    <row r="46" spans="2:8">
      <c r="B46" s="29">
        <v>1</v>
      </c>
      <c r="C46" s="30" t="s">
        <v>64</v>
      </c>
      <c r="D46" s="28"/>
      <c r="E46" s="28"/>
      <c r="F46" s="43"/>
      <c r="G46" s="43"/>
      <c r="H46" s="64"/>
    </row>
    <row r="47" spans="2:8" ht="25.5">
      <c r="B47" s="29">
        <v>2</v>
      </c>
      <c r="C47" s="30" t="s">
        <v>65</v>
      </c>
      <c r="D47" s="28"/>
      <c r="E47" s="28"/>
      <c r="F47" s="43"/>
      <c r="G47" s="43"/>
      <c r="H47" s="64"/>
    </row>
    <row r="48" spans="2:8">
      <c r="B48" s="27"/>
      <c r="C48" s="28"/>
      <c r="D48" s="28"/>
      <c r="E48" s="28"/>
      <c r="F48" s="43"/>
      <c r="G48" s="43"/>
      <c r="H48" s="64"/>
    </row>
    <row r="49" spans="2:8">
      <c r="B49" s="31"/>
      <c r="C49" s="97" t="s">
        <v>66</v>
      </c>
      <c r="D49" s="97"/>
      <c r="E49" s="97"/>
      <c r="F49" s="97"/>
      <c r="G49" s="97"/>
      <c r="H49" s="97"/>
    </row>
    <row r="50" spans="2:8">
      <c r="B50" s="29">
        <v>1</v>
      </c>
      <c r="C50" s="94" t="s">
        <v>67</v>
      </c>
      <c r="D50" s="94"/>
      <c r="E50" s="94"/>
      <c r="F50" s="94"/>
      <c r="G50" s="94"/>
      <c r="H50" s="94"/>
    </row>
    <row r="51" spans="2:8">
      <c r="B51" s="29">
        <v>2</v>
      </c>
      <c r="C51" s="94" t="s">
        <v>68</v>
      </c>
      <c r="D51" s="94"/>
      <c r="E51" s="94"/>
      <c r="F51" s="94"/>
      <c r="G51" s="94"/>
      <c r="H51" s="94"/>
    </row>
    <row r="52" spans="2:8">
      <c r="B52" s="29">
        <v>3</v>
      </c>
      <c r="C52" s="94" t="s">
        <v>69</v>
      </c>
      <c r="D52" s="94"/>
      <c r="E52" s="94"/>
      <c r="F52" s="94"/>
      <c r="G52" s="94"/>
      <c r="H52" s="94"/>
    </row>
    <row r="53" spans="2:8">
      <c r="B53" s="29">
        <v>4</v>
      </c>
      <c r="C53" s="94" t="s">
        <v>70</v>
      </c>
      <c r="D53" s="94"/>
      <c r="E53" s="94"/>
      <c r="F53" s="94"/>
      <c r="G53" s="94"/>
      <c r="H53" s="94"/>
    </row>
  </sheetData>
  <mergeCells count="15">
    <mergeCell ref="C53:H53"/>
    <mergeCell ref="F4:H4"/>
    <mergeCell ref="C49:H49"/>
    <mergeCell ref="C50:H50"/>
    <mergeCell ref="C51:H51"/>
    <mergeCell ref="C52:H52"/>
    <mergeCell ref="C45:H45"/>
    <mergeCell ref="B1:F1"/>
    <mergeCell ref="B2:F2"/>
    <mergeCell ref="B3:F3"/>
    <mergeCell ref="B5:B6"/>
    <mergeCell ref="C5:C6"/>
    <mergeCell ref="D5:D6"/>
    <mergeCell ref="E5:E6"/>
    <mergeCell ref="F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0" sqref="B10"/>
    </sheetView>
  </sheetViews>
  <sheetFormatPr defaultRowHeight="15"/>
  <cols>
    <col min="2" max="2" width="87.42578125" customWidth="1"/>
  </cols>
  <sheetData>
    <row r="1" spans="2:2" ht="15.75" thickBot="1"/>
    <row r="2" spans="2:2" ht="15.75" thickBot="1">
      <c r="B2" s="2" t="s">
        <v>15</v>
      </c>
    </row>
    <row r="3" spans="2:2" ht="15.75" thickBot="1">
      <c r="B3" s="2" t="s">
        <v>0</v>
      </c>
    </row>
    <row r="5" spans="2:2" ht="65.099999999999994" customHeight="1">
      <c r="B5" s="1" t="s">
        <v>3</v>
      </c>
    </row>
    <row r="6" spans="2:2" ht="30">
      <c r="B6" s="1" t="s">
        <v>4</v>
      </c>
    </row>
    <row r="7" spans="2:2">
      <c r="B7" s="1" t="s">
        <v>5</v>
      </c>
    </row>
    <row r="8" spans="2:2" ht="30">
      <c r="B8" s="1" t="s">
        <v>6</v>
      </c>
    </row>
    <row r="9" spans="2:2" ht="30">
      <c r="B9" s="1" t="s">
        <v>7</v>
      </c>
    </row>
    <row r="10" spans="2:2">
      <c r="B10" s="1" t="s">
        <v>8</v>
      </c>
    </row>
    <row r="11" spans="2:2" ht="30">
      <c r="B11" s="1" t="s">
        <v>9</v>
      </c>
    </row>
    <row r="12" spans="2:2">
      <c r="B12" s="1" t="s">
        <v>10</v>
      </c>
    </row>
    <row r="13" spans="2:2">
      <c r="B13" s="1" t="s">
        <v>11</v>
      </c>
    </row>
    <row r="14" spans="2:2" ht="45">
      <c r="B14" s="1" t="s">
        <v>12</v>
      </c>
    </row>
    <row r="15" spans="2:2" ht="30">
      <c r="B15" s="1" t="s">
        <v>13</v>
      </c>
    </row>
    <row r="16" spans="2:2" ht="30">
      <c r="B16" s="1" t="s">
        <v>14</v>
      </c>
    </row>
    <row r="17" spans="2:2">
      <c r="B17" s="1" t="s">
        <v>1</v>
      </c>
    </row>
    <row r="18" spans="2:2" ht="30">
      <c r="B18" s="1"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 SUMMARY</vt:lpstr>
      <vt:lpstr>Dhaba-Plumbing</vt:lpstr>
      <vt:lpstr>Annexture-1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dcterms:created xsi:type="dcterms:W3CDTF">2019-08-06T17:03:31Z</dcterms:created>
  <dcterms:modified xsi:type="dcterms:W3CDTF">2024-02-27T05:45:22Z</dcterms:modified>
</cp:coreProperties>
</file>