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Smrutika T\OneDrive - Travel food Services\GOA-Dabolim\International Lounge\Interior\"/>
    </mc:Choice>
  </mc:AlternateContent>
  <bookViews>
    <workbookView xWindow="0" yWindow="0" windowWidth="28800" windowHeight="12317"/>
  </bookViews>
  <sheets>
    <sheet name="INTERIOR BOQ EXCL FURNITURE" sheetId="6" r:id="rId1"/>
    <sheet name="INTERIOR BOQ - FIXED FURNITURE" sheetId="8" r:id="rId2"/>
  </sheets>
  <calcPr calcId="162913"/>
</workbook>
</file>

<file path=xl/calcChain.xml><?xml version="1.0" encoding="utf-8"?>
<calcChain xmlns="http://schemas.openxmlformats.org/spreadsheetml/2006/main">
  <c r="M30" i="8" l="1"/>
  <c r="M29" i="8"/>
  <c r="M28" i="8"/>
  <c r="M27" i="8"/>
  <c r="M26" i="8"/>
  <c r="M25" i="8"/>
  <c r="M24" i="8"/>
  <c r="M23" i="8"/>
  <c r="M22" i="8"/>
  <c r="M21" i="8"/>
  <c r="M20" i="8"/>
  <c r="M19" i="8"/>
  <c r="M18" i="8"/>
  <c r="M17" i="8"/>
  <c r="M16" i="8"/>
  <c r="M15" i="8"/>
  <c r="M14" i="8"/>
  <c r="M13" i="8"/>
  <c r="M12" i="8"/>
  <c r="M11" i="8"/>
  <c r="M10" i="8"/>
  <c r="M9" i="8"/>
  <c r="M8" i="8"/>
  <c r="M7" i="8"/>
  <c r="M6" i="8"/>
  <c r="M5" i="8"/>
  <c r="M4" i="8"/>
  <c r="M48" i="6"/>
  <c r="M47" i="6"/>
  <c r="M46" i="6"/>
  <c r="M45" i="6"/>
  <c r="M44" i="6"/>
  <c r="M43" i="6"/>
  <c r="M42" i="6"/>
  <c r="M41" i="6"/>
  <c r="M40" i="6"/>
  <c r="M39" i="6"/>
  <c r="M38" i="6"/>
  <c r="M37" i="6"/>
  <c r="M36" i="6"/>
  <c r="M35" i="6"/>
  <c r="M34" i="6"/>
  <c r="M33" i="6"/>
  <c r="M32" i="6"/>
  <c r="M31" i="6"/>
  <c r="M30" i="6"/>
  <c r="M29" i="6"/>
  <c r="M28" i="6"/>
  <c r="M27" i="6"/>
  <c r="M26" i="6"/>
  <c r="M25" i="6"/>
  <c r="M24" i="6"/>
  <c r="M23" i="6"/>
  <c r="M22" i="6"/>
  <c r="M21" i="6"/>
  <c r="M20" i="6"/>
  <c r="M19" i="6"/>
  <c r="M18" i="6"/>
  <c r="M17" i="6"/>
  <c r="M16" i="6"/>
  <c r="M15" i="6"/>
  <c r="M14" i="6"/>
  <c r="M13" i="6"/>
  <c r="M12" i="6"/>
  <c r="M11" i="6"/>
  <c r="M10" i="6"/>
  <c r="M9" i="6"/>
  <c r="M8" i="6"/>
  <c r="M7" i="6"/>
  <c r="M6" i="6"/>
  <c r="M5" i="6"/>
  <c r="M4" i="6"/>
  <c r="G30" i="8" l="1"/>
  <c r="G28" i="8"/>
  <c r="G27" i="8"/>
  <c r="G26" i="8"/>
  <c r="G25" i="8"/>
  <c r="G20" i="8"/>
  <c r="G19" i="8"/>
  <c r="G18" i="8"/>
  <c r="G17" i="8"/>
  <c r="G16" i="8"/>
  <c r="G15" i="8"/>
  <c r="G14" i="8"/>
  <c r="G8" i="8"/>
  <c r="G7" i="8"/>
  <c r="G27" i="6"/>
  <c r="G11" i="6"/>
  <c r="G8" i="6"/>
  <c r="G7" i="6"/>
  <c r="G6" i="6"/>
</calcChain>
</file>

<file path=xl/sharedStrings.xml><?xml version="1.0" encoding="utf-8"?>
<sst xmlns="http://schemas.openxmlformats.org/spreadsheetml/2006/main" count="185" uniqueCount="116">
  <si>
    <t>FINAL TOTAL</t>
  </si>
  <si>
    <t>ITEM NO</t>
  </si>
  <si>
    <t>PARTICULARS</t>
  </si>
  <si>
    <t>LENGTH</t>
  </si>
  <si>
    <t>WIDTH</t>
  </si>
  <si>
    <t>DEPTH</t>
  </si>
  <si>
    <t>UNIT</t>
  </si>
  <si>
    <t>QUANTITY</t>
  </si>
  <si>
    <t xml:space="preserve">FIRE DOOR </t>
  </si>
  <si>
    <t>LUMPSUM</t>
  </si>
  <si>
    <t>REMARKS</t>
  </si>
  <si>
    <t>RATE</t>
  </si>
  <si>
    <t>TOTAL</t>
  </si>
  <si>
    <t>WORK SCHEDULE</t>
  </si>
  <si>
    <t>——</t>
  </si>
  <si>
    <t>MISC. EXPENSES</t>
  </si>
  <si>
    <t>TOTAL AMOUNT</t>
  </si>
  <si>
    <t>GST 18%</t>
  </si>
  <si>
    <t>AIRPORT LOUNGE BOQ - EXCLUDING FURNITURE</t>
  </si>
  <si>
    <t>REFERENCE IMAGE</t>
  </si>
  <si>
    <t>FALSE CEILING</t>
  </si>
  <si>
    <t>GYPSUM FALSE CEILING WITH COVE LIGHT AS PER DESIGN</t>
  </si>
  <si>
    <t>Providing, fabrication and fixing in position of false ceiling at a height of 8 to 10’-0” from floor (or the height will be decided on the spot as per site conditions) by fixing 12 mm Th. Gypsum Board sheets on frame work of GI sheet section. The main runners of 22 gauge GI sheet and cross runners of 24 gauge GI sheet must be framed to form a mesh of 2’0”x2’0” c/c. The Gypsum Board must be fixed to the GI frame and joint to be properly filled in with POP paste and paper tape to get a levelled smooth ceiling. Recessing of the Gypsum Board for light fixtures must be done along with extra frame work of GI sheet section to hold the concealed light fixtures etc</t>
  </si>
  <si>
    <t>SQ. FT</t>
  </si>
  <si>
    <t>10 DAYS</t>
  </si>
  <si>
    <t>MOULDING POP 3” THICK</t>
  </si>
  <si>
    <t>R. FT</t>
  </si>
  <si>
    <r>
      <rPr>
        <sz val="10"/>
        <color indexed="8"/>
        <rFont val="Arial"/>
        <family val="2"/>
      </rPr>
      <t>MOULDING POP 3” THICK</t>
    </r>
  </si>
  <si>
    <r>
      <rPr>
        <sz val="10"/>
        <color indexed="8"/>
        <rFont val="Arial"/>
        <family val="2"/>
      </rPr>
      <t>MOULDING POP 1.5” THICK</t>
    </r>
  </si>
  <si>
    <t>Kitchen Ceiling-  Metal Grid Ceiling</t>
  </si>
  <si>
    <t>Fitting of false ceiling consisting of 20g Aluminium planks made of pre coated ( Top &amp; Bottom ) &amp; Size : 600mmx600mm tiles . False Ceiling with 
necessary supports , hangers etc. provided to install light fitting , fresh air 
grill etc. ( from Hunter Douglas or Armstrong )
Armstrong ceiling solutions- Celio c9</t>
  </si>
  <si>
    <t>ELECTRICALS</t>
  </si>
  <si>
    <t>AS PER MEP DRAWINGS</t>
  </si>
  <si>
    <t>TABLE LAMPS - TO BE PLACED ON LOUNGE AREA SIDE TABLE</t>
  </si>
  <si>
    <t>NOS.</t>
  </si>
  <si>
    <t>20 DAYS</t>
  </si>
  <si>
    <t>FLOORING &amp; STONE WORK</t>
  </si>
  <si>
    <t>TILES MOROCCAN - QUTONE</t>
  </si>
  <si>
    <t>Providing and fixing of 600x600 mm size non skid vitrified flooring of minimum 8 mm thick in 1:4 cement mortar (20 mm thick bed)/synthetic adhesive as applicable. all joints filling shall be completed in all respect. Rate shall include the finishing joints joints with matching colour pigments. Rate to include cost of floor leveling properly before fixing of tiles with cement mortar. Double charge Make- QUTONE / KAJARIA / ORIENT BELL . ADHESIVE BRAND ROFF/ LATICRATE / ANY OTHER COMPETITIVE BRAND.</t>
  </si>
  <si>
    <t>2’0”</t>
  </si>
  <si>
    <t>15 DAYS</t>
  </si>
  <si>
    <t>TILES WOODEN PLANK - QUTONE</t>
  </si>
  <si>
    <t>Providing and fixing of 200X1200 mm / 150 X 900 mm size non skid vitrified flooring of minimum 8 mm thick in 1:4 cement mortar (20 mm thick bed)/synthetic adhesive as applicable. all joints filling shall be completed in all respect. Rate shall include the finishing joints joints with matching colour pigments. Rate to include cost of floor leveling properly before fixing of tiles with cement mortar. Double charge Make- QUTONE / KAJARIA / ORIENT BELL . ADHESIVE BRAND ROFF/ LATICRATE / ANY OTHER COMPETITIVE BRAND.</t>
  </si>
  <si>
    <t>8”</t>
  </si>
  <si>
    <t>48”</t>
  </si>
  <si>
    <t>BUFFET COUNTER - FULL BODY TILES</t>
  </si>
  <si>
    <t>Providing and fixing of 800x2400 mm size full body flooring of minimum 15 mm thick in 1:4 cement mortar (20 mm thick bed)/synthetic adhesive as applicable. all joints filling shall be completed in all respect. Rate shall include the finishing joints joints with matching colour pigments. Rate to include cost of floor leveling properly before fixing of tiles with cement mortar. Double charge Make- QUTONE / KAJARIA / ORIENT BELL . ADHESIVE BRAND ROFF/ LATICRATE / ANY OTHER COMPETITIVE BRAND.</t>
  </si>
  <si>
    <t>32”</t>
  </si>
  <si>
    <t>8’0”</t>
  </si>
  <si>
    <t>KITCHEN WALL TILES</t>
  </si>
  <si>
    <t>Providing and fixing of 300x600 mm size GLAZED vitrified wall tiles of minimum 8 mm thick in 1:4 cement mortar (20 mm thick bed)/synthetic adhesive as applicable. all joints filling shall be completed in all respect. Rate shall include the finishing joints joints with matching colour pigments. Double charge Make- QUTONE / KAJARIA / ORIENT BELL . ADHESIVE BRAND ROFF/ LATICRATE / ANY OTHER COMPETITIVE BRAND.</t>
  </si>
  <si>
    <t>12”</t>
  </si>
  <si>
    <t>24”</t>
  </si>
  <si>
    <t xml:space="preserve">PREPOLISHED KOTA KITCHEN </t>
  </si>
  <si>
    <r>
      <rPr>
        <sz val="10"/>
        <color indexed="8"/>
        <rFont val="Arial"/>
        <family val="2"/>
      </rPr>
      <t>25 mm thick prepolished kota stone slab (sample of slab shall be approved by Architect) laid over 20 mm thick base of cement mortar 1:4 ( 1 cement : 4 course sand ) and jointed with cement slurry with pigment to match the shade of the slab.</t>
    </r>
    <r>
      <rPr>
        <sz val="12"/>
        <color indexed="8"/>
        <rFont val="Times Roman"/>
      </rPr>
      <t xml:space="preserve">
</t>
    </r>
  </si>
  <si>
    <t>PAINTING</t>
  </si>
  <si>
    <t>PAINTING WORK</t>
  </si>
  <si>
    <t>Providing , applying and finishing wall and ceiling surfaces with one coat of Interior Primer and two coals of interior premium plastic Emulsion paint( royale or equivalent) of approved shade after scrapping, brushing and water washing thoroughly the existing wall and ceiling surface to make it free from foreign matter including preparing the surface by applying crack filling material (i.e. Dr. fixit Crack X shrinkage free or equivalent), internal grade touchup wall putty to all cracks , crevices and uneven patches to make the surfaces uniform. Cost to include required scaffolding arrangement, cost of all material, labour, transport etc., complete as per specification.</t>
  </si>
  <si>
    <t>WALLPAPER</t>
  </si>
  <si>
    <t>WALLPAPER AS PER SELECTION</t>
  </si>
  <si>
    <t>HVAC</t>
  </si>
  <si>
    <t>AIR CONDITIONING</t>
  </si>
  <si>
    <t>MAKE - VOLTAS</t>
  </si>
  <si>
    <t>TON</t>
  </si>
  <si>
    <t>FRESH AIR KITCHEN</t>
  </si>
  <si>
    <t>PLUMBING</t>
  </si>
  <si>
    <t>BAR AREA</t>
  </si>
  <si>
    <t>KITCHEN</t>
  </si>
  <si>
    <t>FOR WATER DISPENSER</t>
  </si>
  <si>
    <t>MISCELLANEOUS</t>
  </si>
  <si>
    <t>BAR EQUIPMENTS</t>
  </si>
  <si>
    <t>KITCHEN EQUIPMENTS</t>
  </si>
  <si>
    <t>DECORATIVE PAINTINGS</t>
  </si>
  <si>
    <t>PLANTERS</t>
  </si>
  <si>
    <t>ARTEFACT BEHIND HOSTESS DESK WITH PEDESTAL</t>
  </si>
  <si>
    <t>VASE + ARTIFICIAL PLANTS</t>
  </si>
  <si>
    <t>BARRICADE</t>
  </si>
  <si>
    <t>40 DAYS + TRANSPORTATION</t>
  </si>
  <si>
    <t>HOSTESS DESK</t>
  </si>
  <si>
    <t>FINISH - MDF WITH PU FINISH</t>
  </si>
  <si>
    <t>6’0”</t>
  </si>
  <si>
    <t>3’0”</t>
  </si>
  <si>
    <t xml:space="preserve">AIRPORT LOUNGE BOQ - FIXED FURNITURE </t>
  </si>
  <si>
    <t>DOOR, WINDOW, FIXED GLASS PARTITION.</t>
  </si>
  <si>
    <t>Providing and fixing in position FIRE SAFETY DOOR 46mm thick with or without vision lite. Door leaf manufactured from 1.2mm (18mm) minimum thick galvanised steel sheet having internal rigid reinforcement pads for appropriate hardware. (As per detailed drawings and as directed by Engineer)</t>
  </si>
  <si>
    <t>DOOR D3 - WITH PLYWOOD FRAME</t>
  </si>
  <si>
    <t xml:space="preserve">Providing and fixing solid core flush door shutter in single leaf 32 mm thick decorative type of exterior grade as per detailed drawings approved face veneers 3 mm thick / Laminate on both faces or as directed, all necessary beads, mouldings and lipping, wrought iron hold fasts, chromium plated fixtures and fastenings, with brass mortise lock, chromium plated handles on both sides, and finishing with French Polish etc. complete. </t>
  </si>
  <si>
    <t>FIXED GLASS PARTITION</t>
  </si>
  <si>
    <t>Providing and fixing fully glazed 12mm thick Toughened glass partition fixed to Entrance door to hold approximately 600mm wide 2 panelled glass shutter to be etched design with necessary handles selected design with pivot arrangements complete etc. Hardware to be of aluminium glazing profile brand</t>
  </si>
  <si>
    <t>SQ. M</t>
  </si>
  <si>
    <t>GLASS DOOR</t>
  </si>
  <si>
    <t xml:space="preserve">Providing and fixing fully glazed 12mm thick Toughened glass partition fixed to Entrance door to hold approximately 600mm wide 2 panelled glass shutter to be etched design with necessary handles selected design with pivot arrangements complete etc. Hardware to be of Ozone/ Enox/ Dorma brand including all accessories as per design </t>
  </si>
  <si>
    <t>PANELLING &amp; FIXED FURNITURE</t>
  </si>
  <si>
    <t>BAR COUNTER</t>
  </si>
  <si>
    <t>ACTION TESA  HDHMR 18/12mm, MOISTURE RESISTANT</t>
  </si>
  <si>
    <t>CU. FT</t>
  </si>
  <si>
    <t>BAR - BACK STORAGE</t>
  </si>
  <si>
    <t>LEDGE NEAR BAR</t>
  </si>
  <si>
    <t>FLUTED WALL PANEL AS PER SELECTION</t>
  </si>
  <si>
    <t>MDF WALL PANEL</t>
  </si>
  <si>
    <t>HDHMR WALL PANEL 18MM WITH PU PAINT FINISH DESIGNED AS SHOWN IN 3D VIEW &amp; DRAWING</t>
  </si>
  <si>
    <t>FULL HEIGHT STORAGE WITH ALUMINIUM PROFILE SHUTTER &amp; 5MM CLEAR GLASS</t>
  </si>
  <si>
    <t>LEDGE NEAR LOUNGE SEATING AREA</t>
  </si>
  <si>
    <t>WALL PANELLING</t>
  </si>
  <si>
    <t>WALL ARCHES IN BISON SHEET</t>
  </si>
  <si>
    <t>+2” FROM WALL LEVEL</t>
  </si>
  <si>
    <t>METAL JALI</t>
  </si>
  <si>
    <t>SS + ROSE GOLD FINISH</t>
  </si>
  <si>
    <t>METAL JALI BEHIND HOSTESS DESK</t>
  </si>
  <si>
    <t>WALL PANELLING ON ENTRANCE WALL</t>
  </si>
  <si>
    <t>AS PER DRAWING</t>
  </si>
  <si>
    <t>WALL PANELLING ON LEDGE WALL</t>
  </si>
  <si>
    <t>WALL PANELLING ON LOUNGE WALL</t>
  </si>
  <si>
    <t>+2” FROM WALL LEVEL - ARCHES</t>
  </si>
  <si>
    <t xml:space="preserve">BUFFET COUNTER UNDER STRUCTURE </t>
  </si>
  <si>
    <t>750mm DEPTH  FIRE RETARDANT HDHMR ACTION TESA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</si>
</sst>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009]&quot; &quot;0.00"/>
  </numFmts>
  <fonts count="9">
    <font>
      <sz val="10"/>
      <color indexed="8"/>
      <name val="Arial"/>
    </font>
    <font>
      <b/>
      <sz val="12"/>
      <color indexed="8"/>
      <name val="Arial"/>
      <family val="2"/>
    </font>
    <font>
      <sz val="9"/>
      <color indexed="8"/>
      <name val="Tahoma"/>
      <family val="2"/>
    </font>
    <font>
      <b/>
      <sz val="10"/>
      <color indexed="8"/>
      <name val="Arial"/>
      <family val="2"/>
    </font>
    <font>
      <b/>
      <u/>
      <sz val="16"/>
      <color indexed="8"/>
      <name val="Arial"/>
      <family val="2"/>
    </font>
    <font>
      <b/>
      <sz val="9"/>
      <color indexed="8"/>
      <name val="Arial"/>
      <family val="2"/>
    </font>
    <font>
      <b/>
      <sz val="2"/>
      <color indexed="8"/>
      <name val="Arial"/>
      <family val="2"/>
    </font>
    <font>
      <sz val="12"/>
      <color indexed="8"/>
      <name val="Times Roman"/>
    </font>
    <font>
      <sz val="10"/>
      <color indexed="8"/>
      <name val="Arial"/>
      <family val="2"/>
    </font>
  </fonts>
  <fills count="3">
    <fill>
      <patternFill patternType="none"/>
    </fill>
    <fill>
      <patternFill patternType="gray125"/>
    </fill>
    <fill>
      <patternFill patternType="solid">
        <fgColor indexed="9"/>
        <bgColor auto="1"/>
      </patternFill>
    </fill>
  </fills>
  <borders count="5">
    <border>
      <left/>
      <right/>
      <top/>
      <bottom/>
      <diagonal/>
    </border>
    <border>
      <left style="dotted">
        <color indexed="8"/>
      </left>
      <right style="dotted">
        <color indexed="8"/>
      </right>
      <top style="dotted">
        <color indexed="8"/>
      </top>
      <bottom style="dotted">
        <color indexed="8"/>
      </bottom>
      <diagonal/>
    </border>
    <border>
      <left style="dotted">
        <color indexed="8"/>
      </left>
      <right/>
      <top style="dotted">
        <color indexed="8"/>
      </top>
      <bottom style="dotted">
        <color indexed="8"/>
      </bottom>
      <diagonal/>
    </border>
    <border>
      <left/>
      <right/>
      <top style="dotted">
        <color indexed="8"/>
      </top>
      <bottom style="dotted">
        <color indexed="8"/>
      </bottom>
      <diagonal/>
    </border>
    <border>
      <left/>
      <right style="dotted">
        <color indexed="8"/>
      </right>
      <top style="dotted">
        <color indexed="8"/>
      </top>
      <bottom style="dotted">
        <color indexed="8"/>
      </bottom>
      <diagonal/>
    </border>
  </borders>
  <cellStyleXfs count="1">
    <xf numFmtId="0" fontId="0" fillId="0" borderId="0" applyNumberFormat="0" applyFill="0" applyBorder="0" applyProtection="0"/>
  </cellStyleXfs>
  <cellXfs count="46">
    <xf numFmtId="0" fontId="0" fillId="0" borderId="0" xfId="0" applyFont="1" applyAlignment="1"/>
    <xf numFmtId="0" fontId="0" fillId="2" borderId="1" xfId="0" applyFont="1" applyFill="1" applyBorder="1" applyAlignment="1">
      <alignment vertical="center"/>
    </xf>
    <xf numFmtId="49" fontId="5" fillId="2" borderId="1" xfId="0" applyNumberFormat="1" applyFont="1" applyFill="1" applyBorder="1" applyAlignment="1">
      <alignment horizontal="center" vertical="center" wrapText="1"/>
    </xf>
    <xf numFmtId="49" fontId="0"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164" fontId="3" fillId="2" borderId="1" xfId="0" applyNumberFormat="1" applyFont="1" applyFill="1" applyBorder="1" applyAlignment="1">
      <alignment horizontal="center" vertical="center"/>
    </xf>
    <xf numFmtId="0" fontId="0" fillId="2" borderId="1" xfId="0" applyFont="1" applyFill="1" applyBorder="1" applyAlignment="1">
      <alignment horizontal="center" vertical="center"/>
    </xf>
    <xf numFmtId="0"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left" vertical="center" wrapText="1"/>
    </xf>
    <xf numFmtId="49" fontId="0" fillId="2" borderId="1" xfId="0" applyNumberFormat="1" applyFont="1" applyFill="1" applyBorder="1" applyAlignment="1">
      <alignment horizontal="center" vertical="center"/>
    </xf>
    <xf numFmtId="164" fontId="0" fillId="2" borderId="1" xfId="0" applyNumberFormat="1" applyFont="1" applyFill="1" applyBorder="1" applyAlignment="1">
      <alignment horizontal="center" vertical="center"/>
    </xf>
    <xf numFmtId="164" fontId="0" fillId="2" borderId="1" xfId="0" applyNumberFormat="1" applyFont="1" applyFill="1" applyBorder="1" applyAlignment="1">
      <alignment horizontal="center" vertical="center" wrapText="1"/>
    </xf>
    <xf numFmtId="0" fontId="0" fillId="2" borderId="1" xfId="0" applyFont="1" applyFill="1" applyBorder="1" applyAlignment="1">
      <alignment horizontal="center" vertical="center" wrapText="1"/>
    </xf>
    <xf numFmtId="9" fontId="0" fillId="2" borderId="1"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0" fillId="0" borderId="0" xfId="0" applyNumberFormat="1" applyFont="1" applyAlignment="1"/>
    <xf numFmtId="2" fontId="0" fillId="2" borderId="1" xfId="0" applyNumberFormat="1" applyFont="1" applyFill="1" applyBorder="1" applyAlignment="1">
      <alignment horizontal="center" vertical="center" wrapText="1"/>
    </xf>
    <xf numFmtId="49" fontId="0" fillId="2" borderId="1" xfId="0" applyNumberFormat="1" applyFont="1" applyFill="1" applyBorder="1" applyAlignment="1">
      <alignment horizontal="left" vertical="center" wrapText="1"/>
    </xf>
    <xf numFmtId="0" fontId="0" fillId="2" borderId="1" xfId="0" applyNumberFormat="1" applyFont="1" applyFill="1" applyBorder="1" applyAlignment="1">
      <alignment horizontal="center" vertical="center" wrapText="1"/>
    </xf>
    <xf numFmtId="0" fontId="0" fillId="2" borderId="1" xfId="0" applyFont="1" applyFill="1" applyBorder="1" applyAlignment="1">
      <alignment horizontal="left" vertical="center" wrapText="1"/>
    </xf>
    <xf numFmtId="164" fontId="3" fillId="2" borderId="1" xfId="0" applyNumberFormat="1"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xf>
    <xf numFmtId="2" fontId="3" fillId="2" borderId="1" xfId="0" applyNumberFormat="1" applyFont="1" applyFill="1" applyBorder="1" applyAlignment="1">
      <alignment horizontal="center" vertical="center" wrapText="1"/>
    </xf>
    <xf numFmtId="49" fontId="0" fillId="2" borderId="1" xfId="0" applyNumberFormat="1" applyFont="1" applyFill="1" applyBorder="1" applyAlignment="1">
      <alignment horizontal="left" vertical="center"/>
    </xf>
    <xf numFmtId="0" fontId="0" fillId="2" borderId="1" xfId="0" applyNumberFormat="1" applyFont="1" applyFill="1" applyBorder="1" applyAlignment="1">
      <alignment horizontal="center" vertical="center"/>
    </xf>
    <xf numFmtId="49" fontId="3" fillId="2" borderId="1" xfId="0" applyNumberFormat="1" applyFont="1" applyFill="1" applyBorder="1" applyAlignment="1">
      <alignment horizontal="left" vertical="center"/>
    </xf>
    <xf numFmtId="0" fontId="0" fillId="2" borderId="1" xfId="0" applyFont="1" applyFill="1" applyBorder="1" applyAlignment="1">
      <alignment horizontal="left" vertical="center"/>
    </xf>
    <xf numFmtId="0" fontId="0" fillId="0" borderId="0" xfId="0" applyNumberFormat="1" applyFont="1" applyAlignment="1"/>
    <xf numFmtId="49" fontId="2" fillId="2" borderId="1" xfId="0" applyNumberFormat="1" applyFont="1" applyFill="1" applyBorder="1" applyAlignment="1">
      <alignment vertical="center" wrapText="1"/>
    </xf>
    <xf numFmtId="0" fontId="3" fillId="2" borderId="1" xfId="0" applyFont="1" applyFill="1" applyBorder="1" applyAlignment="1">
      <alignment horizontal="center" vertical="center" wrapText="1"/>
    </xf>
    <xf numFmtId="0" fontId="0" fillId="2" borderId="1" xfId="0" applyFont="1" applyFill="1" applyBorder="1" applyAlignment="1">
      <alignment vertical="center"/>
    </xf>
    <xf numFmtId="0" fontId="6" fillId="2" borderId="1" xfId="0" applyFont="1" applyFill="1" applyBorder="1" applyAlignment="1">
      <alignment horizontal="center" vertical="center"/>
    </xf>
    <xf numFmtId="49" fontId="4" fillId="2" borderId="1" xfId="0" applyNumberFormat="1" applyFont="1" applyFill="1" applyBorder="1" applyAlignment="1">
      <alignment horizontal="center" vertical="center" wrapText="1"/>
    </xf>
    <xf numFmtId="49" fontId="0" fillId="2" borderId="1" xfId="0" applyNumberFormat="1" applyFont="1" applyFill="1" applyBorder="1" applyAlignment="1">
      <alignment horizontal="right" vertical="center"/>
    </xf>
    <xf numFmtId="49" fontId="0" fillId="2" borderId="1" xfId="0" applyNumberFormat="1" applyFont="1" applyFill="1" applyBorder="1" applyAlignment="1">
      <alignment horizontal="center" vertical="center" wrapText="1"/>
    </xf>
    <xf numFmtId="49" fontId="0" fillId="2" borderId="1" xfId="0" applyNumberFormat="1" applyFont="1" applyFill="1" applyBorder="1" applyAlignment="1">
      <alignment horizontal="center" vertical="center"/>
    </xf>
    <xf numFmtId="0" fontId="3" fillId="2" borderId="1" xfId="0" applyFont="1" applyFill="1" applyBorder="1" applyAlignment="1">
      <alignment horizontal="center" wrapText="1"/>
    </xf>
    <xf numFmtId="0" fontId="0" fillId="2" borderId="1" xfId="0" applyFont="1" applyFill="1" applyBorder="1" applyAlignment="1"/>
    <xf numFmtId="2" fontId="0" fillId="2" borderId="1" xfId="0" applyNumberFormat="1"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1" xfId="0" applyNumberFormat="1"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0" fillId="0" borderId="0" xfId="0" applyNumberFormat="1" applyFont="1" applyAlignment="1">
      <alignment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FF00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10</xdr:col>
      <xdr:colOff>63501</xdr:colOff>
      <xdr:row>17</xdr:row>
      <xdr:rowOff>31750</xdr:rowOff>
    </xdr:from>
    <xdr:to>
      <xdr:col>10</xdr:col>
      <xdr:colOff>1481667</xdr:colOff>
      <xdr:row>17</xdr:row>
      <xdr:rowOff>1235661</xdr:rowOff>
    </xdr:to>
    <xdr:pic>
      <xdr:nvPicPr>
        <xdr:cNvPr id="2" name="Picture 3" descr="Picture 3"/>
        <xdr:cNvPicPr>
          <a:picLocks noChangeAspect="1"/>
        </xdr:cNvPicPr>
      </xdr:nvPicPr>
      <xdr:blipFill>
        <a:blip xmlns:r="http://schemas.openxmlformats.org/officeDocument/2006/relationships" r:embed="rId1">
          <a:extLst/>
        </a:blip>
        <a:stretch>
          <a:fillRect/>
        </a:stretch>
      </xdr:blipFill>
      <xdr:spPr>
        <a:xfrm>
          <a:off x="13436601" y="5683250"/>
          <a:ext cx="1418167" cy="1203912"/>
        </a:xfrm>
        <a:prstGeom prst="rect">
          <a:avLst/>
        </a:prstGeom>
        <a:ln w="12700" cap="flat">
          <a:noFill/>
          <a:miter lim="400000"/>
        </a:ln>
        <a:effectLst/>
      </xdr:spPr>
    </xdr:pic>
    <xdr:clientData/>
  </xdr:twoCellAnchor>
  <xdr:twoCellAnchor>
    <xdr:from>
      <xdr:col>10</xdr:col>
      <xdr:colOff>42332</xdr:colOff>
      <xdr:row>18</xdr:row>
      <xdr:rowOff>21166</xdr:rowOff>
    </xdr:from>
    <xdr:to>
      <xdr:col>10</xdr:col>
      <xdr:colOff>1513414</xdr:colOff>
      <xdr:row>18</xdr:row>
      <xdr:rowOff>1267260</xdr:rowOff>
    </xdr:to>
    <xdr:pic>
      <xdr:nvPicPr>
        <xdr:cNvPr id="3" name="Picture 4" descr="Picture 4"/>
        <xdr:cNvPicPr>
          <a:picLocks noChangeAspect="1"/>
        </xdr:cNvPicPr>
      </xdr:nvPicPr>
      <xdr:blipFill>
        <a:blip xmlns:r="http://schemas.openxmlformats.org/officeDocument/2006/relationships" r:embed="rId2">
          <a:extLst/>
        </a:blip>
        <a:stretch>
          <a:fillRect/>
        </a:stretch>
      </xdr:blipFill>
      <xdr:spPr>
        <a:xfrm>
          <a:off x="13415432" y="7120466"/>
          <a:ext cx="1471083" cy="1246095"/>
        </a:xfrm>
        <a:prstGeom prst="rect">
          <a:avLst/>
        </a:prstGeom>
        <a:ln w="12700" cap="flat">
          <a:noFill/>
          <a:miter lim="400000"/>
        </a:ln>
        <a:effec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31022</xdr:colOff>
      <xdr:row>10</xdr:row>
      <xdr:rowOff>21455</xdr:rowOff>
    </xdr:from>
    <xdr:to>
      <xdr:col>10</xdr:col>
      <xdr:colOff>1551215</xdr:colOff>
      <xdr:row>10</xdr:row>
      <xdr:rowOff>850899</xdr:rowOff>
    </xdr:to>
    <xdr:pic>
      <xdr:nvPicPr>
        <xdr:cNvPr id="13" name="Picture 11" descr="Picture 11"/>
        <xdr:cNvPicPr>
          <a:picLocks noChangeAspect="1"/>
        </xdr:cNvPicPr>
      </xdr:nvPicPr>
      <xdr:blipFill>
        <a:blip xmlns:r="http://schemas.openxmlformats.org/officeDocument/2006/relationships" r:embed="rId1">
          <a:extLst/>
        </a:blip>
        <a:stretch>
          <a:fillRect/>
        </a:stretch>
      </xdr:blipFill>
      <xdr:spPr>
        <a:xfrm>
          <a:off x="13404122" y="5086215"/>
          <a:ext cx="1520194" cy="829445"/>
        </a:xfrm>
        <a:prstGeom prst="rect">
          <a:avLst/>
        </a:prstGeom>
        <a:ln w="12700" cap="flat">
          <a:noFill/>
          <a:miter lim="400000"/>
        </a:ln>
        <a:effectLst/>
      </xdr:spPr>
    </xdr:pic>
    <xdr:clientData/>
  </xdr:twoCellAnchor>
  <xdr:twoCellAnchor>
    <xdr:from>
      <xdr:col>10</xdr:col>
      <xdr:colOff>27212</xdr:colOff>
      <xdr:row>16</xdr:row>
      <xdr:rowOff>27209</xdr:rowOff>
    </xdr:from>
    <xdr:to>
      <xdr:col>10</xdr:col>
      <xdr:colOff>1551215</xdr:colOff>
      <xdr:row>16</xdr:row>
      <xdr:rowOff>680353</xdr:rowOff>
    </xdr:to>
    <xdr:pic>
      <xdr:nvPicPr>
        <xdr:cNvPr id="14" name="Picture 12" descr="Picture 12"/>
        <xdr:cNvPicPr>
          <a:picLocks noChangeAspect="1"/>
        </xdr:cNvPicPr>
      </xdr:nvPicPr>
      <xdr:blipFill>
        <a:blip xmlns:r="http://schemas.openxmlformats.org/officeDocument/2006/relationships" r:embed="rId2">
          <a:extLst/>
        </a:blip>
        <a:stretch>
          <a:fillRect/>
        </a:stretch>
      </xdr:blipFill>
      <xdr:spPr>
        <a:xfrm>
          <a:off x="13400312" y="6809644"/>
          <a:ext cx="1524004" cy="653145"/>
        </a:xfrm>
        <a:prstGeom prst="rect">
          <a:avLst/>
        </a:prstGeom>
        <a:ln w="12700" cap="flat">
          <a:noFill/>
          <a:miter lim="400000"/>
        </a:ln>
        <a:effectLst/>
      </xdr:spPr>
    </xdr:pic>
    <xdr:clientData/>
  </xdr:twoCellAnchor>
  <xdr:twoCellAnchor>
    <xdr:from>
      <xdr:col>10</xdr:col>
      <xdr:colOff>27213</xdr:colOff>
      <xdr:row>17</xdr:row>
      <xdr:rowOff>27202</xdr:rowOff>
    </xdr:from>
    <xdr:to>
      <xdr:col>10</xdr:col>
      <xdr:colOff>1529945</xdr:colOff>
      <xdr:row>17</xdr:row>
      <xdr:rowOff>1299922</xdr:rowOff>
    </xdr:to>
    <xdr:pic>
      <xdr:nvPicPr>
        <xdr:cNvPr id="15" name="Picture 13" descr="Picture 13"/>
        <xdr:cNvPicPr>
          <a:picLocks noChangeAspect="1"/>
        </xdr:cNvPicPr>
      </xdr:nvPicPr>
      <xdr:blipFill>
        <a:blip xmlns:r="http://schemas.openxmlformats.org/officeDocument/2006/relationships" r:embed="rId3">
          <a:extLst/>
        </a:blip>
        <a:stretch>
          <a:fillRect/>
        </a:stretch>
      </xdr:blipFill>
      <xdr:spPr>
        <a:xfrm>
          <a:off x="13400313" y="7508137"/>
          <a:ext cx="1502733" cy="1272721"/>
        </a:xfrm>
        <a:prstGeom prst="rect">
          <a:avLst/>
        </a:prstGeom>
        <a:ln w="12700" cap="flat">
          <a:noFill/>
          <a:miter lim="400000"/>
        </a:ln>
        <a:effectLst/>
      </xdr:spPr>
    </xdr:pic>
    <xdr:clientData/>
  </xdr:twoCellAnchor>
</xdr:wsDr>
</file>

<file path=xl/theme/theme1.xml><?xml version="1.0" encoding="utf-8"?>
<a:theme xmlns:a="http://schemas.openxmlformats.org/drawingml/2006/main" name="Office Theme">
  <a:themeElements>
    <a:clrScheme name="Office Them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45718" tIns="45718" rIns="45718" bIns="45718"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8" tIns="45718" rIns="45718" bIns="45718"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showGridLines="0" tabSelected="1" zoomScale="60" zoomScaleNormal="60" workbookViewId="0">
      <selection activeCell="C9" sqref="C9"/>
    </sheetView>
  </sheetViews>
  <sheetFormatPr defaultColWidth="9.15234375" defaultRowHeight="13" customHeight="1"/>
  <cols>
    <col min="1" max="1" width="5.3828125" style="15" customWidth="1"/>
    <col min="2" max="2" width="36.15234375" style="15" customWidth="1"/>
    <col min="3" max="3" width="57.15234375" style="15" customWidth="1"/>
    <col min="4" max="4" width="13.3046875" style="15" customWidth="1"/>
    <col min="5" max="5" width="8.3828125" style="15" customWidth="1"/>
    <col min="6" max="6" width="8.69140625" style="15" customWidth="1"/>
    <col min="7" max="7" width="12.3828125" style="15" customWidth="1"/>
    <col min="8" max="9" width="10.15234375" style="15" customWidth="1"/>
    <col min="10" max="10" width="13.3046875" style="15" customWidth="1"/>
    <col min="11" max="11" width="22.3046875" style="15" customWidth="1"/>
    <col min="12" max="12" width="10.3828125" style="15" customWidth="1"/>
    <col min="13" max="13" width="9.15234375" style="15" customWidth="1"/>
    <col min="14" max="16384" width="9.15234375" style="15"/>
  </cols>
  <sheetData>
    <row r="1" spans="1:13" ht="20.149999999999999" customHeight="1">
      <c r="A1" s="33" t="s">
        <v>18</v>
      </c>
      <c r="B1" s="31"/>
      <c r="C1" s="31"/>
      <c r="D1" s="31"/>
      <c r="E1" s="31"/>
      <c r="F1" s="31"/>
      <c r="G1" s="31"/>
      <c r="H1" s="31"/>
      <c r="I1" s="31"/>
      <c r="J1" s="31"/>
      <c r="K1" s="31"/>
      <c r="L1" s="31"/>
    </row>
    <row r="2" spans="1:13" ht="10" customHeight="1">
      <c r="A2" s="32"/>
      <c r="B2" s="31"/>
      <c r="C2" s="31"/>
      <c r="D2" s="31"/>
      <c r="E2" s="31"/>
      <c r="F2" s="31"/>
      <c r="G2" s="31"/>
      <c r="H2" s="31"/>
      <c r="I2" s="31"/>
      <c r="J2" s="31"/>
      <c r="K2" s="31"/>
      <c r="L2" s="31"/>
    </row>
    <row r="3" spans="1:13" ht="25.75" customHeight="1">
      <c r="A3" s="2" t="s">
        <v>1</v>
      </c>
      <c r="B3" s="3" t="s">
        <v>2</v>
      </c>
      <c r="C3" s="3" t="s">
        <v>10</v>
      </c>
      <c r="D3" s="3" t="s">
        <v>3</v>
      </c>
      <c r="E3" s="3" t="s">
        <v>4</v>
      </c>
      <c r="F3" s="3" t="s">
        <v>5</v>
      </c>
      <c r="G3" s="3" t="s">
        <v>7</v>
      </c>
      <c r="H3" s="3" t="s">
        <v>6</v>
      </c>
      <c r="I3" s="3" t="s">
        <v>11</v>
      </c>
      <c r="J3" s="3" t="s">
        <v>12</v>
      </c>
      <c r="K3" s="3" t="s">
        <v>19</v>
      </c>
      <c r="L3" s="3" t="s">
        <v>13</v>
      </c>
    </row>
    <row r="4" spans="1:13" ht="14.7" customHeight="1">
      <c r="A4" s="7">
        <v>1</v>
      </c>
      <c r="B4" s="8" t="s">
        <v>20</v>
      </c>
      <c r="C4" s="12"/>
      <c r="D4" s="16"/>
      <c r="E4" s="16"/>
      <c r="F4" s="12"/>
      <c r="G4" s="12"/>
      <c r="H4" s="16"/>
      <c r="I4" s="16"/>
      <c r="J4" s="16"/>
      <c r="K4" s="16"/>
      <c r="L4" s="16"/>
      <c r="M4" s="28" t="str">
        <f>CONCATENATE(B$3," ",B4," ",C$3," ",C4," ",D$3," ",D4," ",E$3," ",E4," ",F$3," ",F4)</f>
        <v xml:space="preserve">PARTICULARS FALSE CEILING REMARKS  LENGTH  WIDTH  DEPTH </v>
      </c>
    </row>
    <row r="5" spans="1:13" ht="125.15" customHeight="1">
      <c r="A5" s="4"/>
      <c r="B5" s="17" t="s">
        <v>21</v>
      </c>
      <c r="C5" s="17" t="s">
        <v>22</v>
      </c>
      <c r="D5" s="16"/>
      <c r="E5" s="16"/>
      <c r="F5" s="12"/>
      <c r="G5" s="16">
        <v>2133</v>
      </c>
      <c r="H5" s="3" t="s">
        <v>23</v>
      </c>
      <c r="I5" s="11"/>
      <c r="J5" s="12"/>
      <c r="K5" s="12"/>
      <c r="L5" s="35" t="s">
        <v>24</v>
      </c>
      <c r="M5" s="28" t="str">
        <f t="shared" ref="M5:M48" si="0">CONCATENATE(B$3," ",B5," ",C$3," ",C5," ",D$3," ",D5," ",E$3," ",E5," ",F$3," ",F5)</f>
        <v xml:space="preserve">PARTICULARS GYPSUM FALSE CEILING WITH COVE LIGHT AS PER DESIGN REMARKS Providing, fabrication and fixing in position of false ceiling at a height of 8 to 10’-0” from floor (or the height will be decided on the spot as per site conditions) by fixing 12 mm Th. Gypsum Board sheets on frame work of GI sheet section. The main runners of 22 gauge GI sheet and cross runners of 24 gauge GI sheet must be framed to form a mesh of 2’0”x2’0” c/c. The Gypsum Board must be fixed to the GI frame and joint to be properly filled in with POP paste and paper tape to get a levelled smooth ceiling. Recessing of the Gypsum Board for light fixtures must be done along with extra frame work of GI sheet section to hold the concealed light fixtures etc LENGTH  WIDTH  DEPTH </v>
      </c>
    </row>
    <row r="6" spans="1:13" ht="13.75" customHeight="1">
      <c r="A6" s="4"/>
      <c r="B6" s="17" t="s">
        <v>25</v>
      </c>
      <c r="C6" s="18">
        <v>3</v>
      </c>
      <c r="D6" s="16">
        <v>10</v>
      </c>
      <c r="E6" s="16">
        <v>2.5000000000000001E-2</v>
      </c>
      <c r="F6" s="18">
        <v>0.1</v>
      </c>
      <c r="G6" s="16">
        <f>D6*C6</f>
        <v>30</v>
      </c>
      <c r="H6" s="3" t="s">
        <v>26</v>
      </c>
      <c r="I6" s="11"/>
      <c r="J6" s="12"/>
      <c r="K6" s="12"/>
      <c r="L6" s="31"/>
      <c r="M6" s="28" t="str">
        <f t="shared" si="0"/>
        <v>PARTICULARS MOULDING POP 3” THICK REMARKS 3 LENGTH 10 WIDTH 0.025 DEPTH 0.1</v>
      </c>
    </row>
    <row r="7" spans="1:13" ht="13.75" customHeight="1">
      <c r="A7" s="4"/>
      <c r="B7" s="8" t="s">
        <v>27</v>
      </c>
      <c r="C7" s="18">
        <v>3</v>
      </c>
      <c r="D7" s="16">
        <v>11.25</v>
      </c>
      <c r="E7" s="16">
        <v>2.5000000000000001E-2</v>
      </c>
      <c r="F7" s="18">
        <v>0.1</v>
      </c>
      <c r="G7" s="16">
        <f>D7*C7</f>
        <v>33.75</v>
      </c>
      <c r="H7" s="9" t="s">
        <v>26</v>
      </c>
      <c r="I7" s="11"/>
      <c r="J7" s="12"/>
      <c r="K7" s="12"/>
      <c r="L7" s="31"/>
      <c r="M7" s="28" t="str">
        <f t="shared" si="0"/>
        <v>PARTICULARS MOULDING POP 3” THICK REMARKS 3 LENGTH 11.25 WIDTH 0.025 DEPTH 0.1</v>
      </c>
    </row>
    <row r="8" spans="1:13" ht="13.75" customHeight="1">
      <c r="A8" s="4"/>
      <c r="B8" s="8" t="s">
        <v>28</v>
      </c>
      <c r="C8" s="18">
        <v>1</v>
      </c>
      <c r="D8" s="16">
        <v>168</v>
      </c>
      <c r="E8" s="16">
        <v>1.4999999999999999E-2</v>
      </c>
      <c r="F8" s="18">
        <v>0.1</v>
      </c>
      <c r="G8" s="16">
        <f>D8*C8</f>
        <v>168</v>
      </c>
      <c r="H8" s="9" t="s">
        <v>26</v>
      </c>
      <c r="I8" s="11"/>
      <c r="J8" s="12"/>
      <c r="K8" s="12"/>
      <c r="L8" s="31"/>
      <c r="M8" s="28" t="str">
        <f t="shared" si="0"/>
        <v>PARTICULARS MOULDING POP 1.5” THICK REMARKS 1 LENGTH 168 WIDTH 0.015 DEPTH 0.1</v>
      </c>
    </row>
    <row r="9" spans="1:13" ht="87.65" customHeight="1">
      <c r="A9" s="4"/>
      <c r="B9" s="17" t="s">
        <v>29</v>
      </c>
      <c r="C9" s="17" t="s">
        <v>30</v>
      </c>
      <c r="D9" s="12"/>
      <c r="E9" s="16"/>
      <c r="F9" s="12"/>
      <c r="G9" s="16">
        <v>233</v>
      </c>
      <c r="H9" s="3" t="s">
        <v>23</v>
      </c>
      <c r="I9" s="11"/>
      <c r="J9" s="12"/>
      <c r="K9" s="12"/>
      <c r="L9" s="31"/>
      <c r="M9" s="28" t="str">
        <f t="shared" si="0"/>
        <v xml:space="preserve">PARTICULARS Kitchen Ceiling-  Metal Grid Ceiling REMARKS Fitting of false ceiling consisting of 20g Aluminium planks made of pre coated ( Top &amp; Bottom ) &amp; Size : 600mmx600mm tiles . False Ceiling with 
necessary supports , hangers etc. provided to install light fitting , fresh air 
grill etc. ( from Hunter Douglas or Armstrong )
Armstrong ceiling solutions- Celio c9 LENGTH  WIDTH  DEPTH </v>
      </c>
    </row>
    <row r="10" spans="1:13" ht="13" customHeight="1">
      <c r="A10" s="42"/>
      <c r="B10" s="43"/>
      <c r="C10" s="43"/>
      <c r="D10" s="43"/>
      <c r="E10" s="43"/>
      <c r="F10" s="43"/>
      <c r="G10" s="43"/>
      <c r="H10" s="43"/>
      <c r="I10" s="44"/>
      <c r="J10" s="16"/>
      <c r="K10" s="16"/>
      <c r="L10" s="1"/>
      <c r="M10" s="28" t="str">
        <f t="shared" si="0"/>
        <v xml:space="preserve">PARTICULARS  REMARKS  LENGTH  WIDTH  DEPTH </v>
      </c>
    </row>
    <row r="11" spans="1:13" ht="14.7" customHeight="1">
      <c r="A11" s="7">
        <v>2</v>
      </c>
      <c r="B11" s="8" t="s">
        <v>31</v>
      </c>
      <c r="C11" s="17" t="s">
        <v>32</v>
      </c>
      <c r="D11" s="19"/>
      <c r="E11" s="19"/>
      <c r="F11" s="19"/>
      <c r="G11" s="16">
        <f>G9+G5</f>
        <v>2366</v>
      </c>
      <c r="H11" s="3" t="s">
        <v>23</v>
      </c>
      <c r="I11" s="11"/>
      <c r="J11" s="20"/>
      <c r="K11" s="11"/>
      <c r="L11" s="12"/>
      <c r="M11" s="28" t="str">
        <f t="shared" si="0"/>
        <v xml:space="preserve">PARTICULARS ELECTRICALS REMARKS AS PER MEP DRAWINGS LENGTH  WIDTH  DEPTH </v>
      </c>
    </row>
    <row r="12" spans="1:13" ht="25.2" customHeight="1">
      <c r="A12" s="4"/>
      <c r="B12" s="21"/>
      <c r="C12" s="17" t="s">
        <v>33</v>
      </c>
      <c r="D12" s="12"/>
      <c r="E12" s="19"/>
      <c r="F12" s="19"/>
      <c r="G12" s="18">
        <v>12</v>
      </c>
      <c r="H12" s="3" t="s">
        <v>34</v>
      </c>
      <c r="I12" s="11"/>
      <c r="J12" s="20"/>
      <c r="K12" s="11"/>
      <c r="L12" s="35" t="s">
        <v>35</v>
      </c>
      <c r="M12" s="28" t="str">
        <f t="shared" si="0"/>
        <v xml:space="preserve">PARTICULARS  REMARKS TABLE LAMPS - TO BE PLACED ON LOUNGE AREA SIDE TABLE LENGTH  WIDTH  DEPTH </v>
      </c>
    </row>
    <row r="13" spans="1:13" ht="13.75" customHeight="1">
      <c r="A13" s="4"/>
      <c r="B13" s="21"/>
      <c r="C13" s="19"/>
      <c r="D13" s="12"/>
      <c r="E13" s="19"/>
      <c r="F13" s="19"/>
      <c r="G13" s="12"/>
      <c r="H13" s="12"/>
      <c r="I13" s="11"/>
      <c r="J13" s="20"/>
      <c r="K13" s="11"/>
      <c r="L13" s="40"/>
      <c r="M13" s="28" t="str">
        <f t="shared" si="0"/>
        <v xml:space="preserve">PARTICULARS  REMARKS  LENGTH  WIDTH  DEPTH </v>
      </c>
    </row>
    <row r="14" spans="1:13" ht="14.15" customHeight="1">
      <c r="A14" s="30"/>
      <c r="B14" s="31"/>
      <c r="C14" s="31"/>
      <c r="D14" s="31"/>
      <c r="E14" s="31"/>
      <c r="F14" s="31"/>
      <c r="G14" s="31"/>
      <c r="H14" s="31"/>
      <c r="I14" s="31"/>
      <c r="J14" s="16"/>
      <c r="K14" s="16"/>
      <c r="L14" s="40"/>
      <c r="M14" s="28" t="str">
        <f t="shared" si="0"/>
        <v xml:space="preserve">PARTICULARS  REMARKS  LENGTH  WIDTH  DEPTH </v>
      </c>
    </row>
    <row r="15" spans="1:13" ht="13" customHeight="1">
      <c r="A15" s="37"/>
      <c r="B15" s="31"/>
      <c r="C15" s="31"/>
      <c r="D15" s="31"/>
      <c r="E15" s="31"/>
      <c r="F15" s="31"/>
      <c r="G15" s="31"/>
      <c r="H15" s="31"/>
      <c r="I15" s="31"/>
      <c r="J15" s="22"/>
      <c r="K15" s="1"/>
      <c r="L15" s="35"/>
      <c r="M15" s="28" t="str">
        <f t="shared" si="0"/>
        <v xml:space="preserve">PARTICULARS  REMARKS  LENGTH  WIDTH  DEPTH </v>
      </c>
    </row>
    <row r="16" spans="1:13" ht="13" customHeight="1">
      <c r="A16" s="37"/>
      <c r="B16" s="31"/>
      <c r="C16" s="31"/>
      <c r="D16" s="31"/>
      <c r="E16" s="31"/>
      <c r="F16" s="31"/>
      <c r="G16" s="31"/>
      <c r="H16" s="31"/>
      <c r="I16" s="31"/>
      <c r="J16" s="1"/>
      <c r="K16" s="1"/>
      <c r="L16" s="31"/>
      <c r="M16" s="28" t="str">
        <f t="shared" si="0"/>
        <v xml:space="preserve">PARTICULARS  REMARKS  LENGTH  WIDTH  DEPTH </v>
      </c>
    </row>
    <row r="17" spans="1:13" ht="14.7" customHeight="1">
      <c r="A17" s="7">
        <v>3</v>
      </c>
      <c r="B17" s="8" t="s">
        <v>36</v>
      </c>
      <c r="C17" s="1"/>
      <c r="D17" s="1"/>
      <c r="E17" s="1"/>
      <c r="F17" s="1"/>
      <c r="G17" s="6"/>
      <c r="H17" s="1"/>
      <c r="I17" s="1"/>
      <c r="J17" s="1"/>
      <c r="K17" s="1"/>
      <c r="L17" s="1"/>
      <c r="M17" s="28" t="str">
        <f t="shared" si="0"/>
        <v xml:space="preserve">PARTICULARS FLOORING &amp; STONE WORK REMARKS  LENGTH  WIDTH  DEPTH </v>
      </c>
    </row>
    <row r="18" spans="1:13" ht="114" customHeight="1">
      <c r="A18" s="23"/>
      <c r="B18" s="24" t="s">
        <v>37</v>
      </c>
      <c r="C18" s="17" t="s">
        <v>38</v>
      </c>
      <c r="D18" s="16"/>
      <c r="E18" s="3" t="s">
        <v>39</v>
      </c>
      <c r="F18" s="3" t="s">
        <v>39</v>
      </c>
      <c r="G18" s="16">
        <v>1900</v>
      </c>
      <c r="H18" s="3" t="s">
        <v>23</v>
      </c>
      <c r="I18" s="11"/>
      <c r="J18" s="11"/>
      <c r="K18" s="12"/>
      <c r="L18" s="35" t="s">
        <v>40</v>
      </c>
      <c r="M18" s="28" t="str">
        <f t="shared" si="0"/>
        <v>PARTICULARS TILES MOROCCAN - QUTONE REMARKS Providing and fixing of 600x600 mm size non skid vitrified flooring of minimum 8 mm thick in 1:4 cement mortar (20 mm thick bed)/synthetic adhesive as applicable. all joints filling shall be completed in all respect. Rate shall include the finishing joints joints with matching colour pigments. Rate to include cost of floor leveling properly before fixing of tiles with cement mortar. Double charge Make- QUTONE / KAJARIA / ORIENT BELL . ADHESIVE BRAND ROFF/ LATICRATE / ANY OTHER COMPETITIVE BRAND. LENGTH  WIDTH 2’0” DEPTH 2’0”</v>
      </c>
    </row>
    <row r="19" spans="1:13" ht="101.7" customHeight="1">
      <c r="A19" s="23"/>
      <c r="B19" s="24" t="s">
        <v>41</v>
      </c>
      <c r="C19" s="17" t="s">
        <v>42</v>
      </c>
      <c r="D19" s="16">
        <v>500</v>
      </c>
      <c r="E19" s="3" t="s">
        <v>43</v>
      </c>
      <c r="F19" s="3" t="s">
        <v>44</v>
      </c>
      <c r="G19" s="16">
        <v>500</v>
      </c>
      <c r="H19" s="3" t="s">
        <v>23</v>
      </c>
      <c r="I19" s="11"/>
      <c r="J19" s="11"/>
      <c r="K19" s="12"/>
      <c r="L19" s="31"/>
      <c r="M19" s="28" t="str">
        <f t="shared" si="0"/>
        <v>PARTICULARS TILES WOODEN PLANK - QUTONE REMARKS Providing and fixing of 200X1200 mm / 150 X 900 mm size non skid vitrified flooring of minimum 8 mm thick in 1:4 cement mortar (20 mm thick bed)/synthetic adhesive as applicable. all joints filling shall be completed in all respect. Rate shall include the finishing joints joints with matching colour pigments. Rate to include cost of floor leveling properly before fixing of tiles with cement mortar. Double charge Make- QUTONE / KAJARIA / ORIENT BELL . ADHESIVE BRAND ROFF/ LATICRATE / ANY OTHER COMPETITIVE BRAND. LENGTH 500 WIDTH 8” DEPTH 48”</v>
      </c>
    </row>
    <row r="20" spans="1:13" ht="101.7" customHeight="1">
      <c r="A20" s="23"/>
      <c r="B20" s="24" t="s">
        <v>45</v>
      </c>
      <c r="C20" s="17" t="s">
        <v>46</v>
      </c>
      <c r="D20" s="6"/>
      <c r="E20" s="9" t="s">
        <v>47</v>
      </c>
      <c r="F20" s="9" t="s">
        <v>48</v>
      </c>
      <c r="G20" s="16">
        <v>200</v>
      </c>
      <c r="H20" s="9" t="s">
        <v>23</v>
      </c>
      <c r="I20" s="10"/>
      <c r="J20" s="10"/>
      <c r="K20" s="6"/>
      <c r="L20" s="31"/>
      <c r="M20" s="28" t="str">
        <f t="shared" si="0"/>
        <v>PARTICULARS BUFFET COUNTER - FULL BODY TILES REMARKS Providing and fixing of 800x2400 mm size full body flooring of minimum 15 mm thick in 1:4 cement mortar (20 mm thick bed)/synthetic adhesive as applicable. all joints filling shall be completed in all respect. Rate shall include the finishing joints joints with matching colour pigments. Rate to include cost of floor leveling properly before fixing of tiles with cement mortar. Double charge Make- QUTONE / KAJARIA / ORIENT BELL . ADHESIVE BRAND ROFF/ LATICRATE / ANY OTHER COMPETITIVE BRAND. LENGTH  WIDTH 32” DEPTH 8’0”</v>
      </c>
    </row>
    <row r="21" spans="1:13" ht="93.65" customHeight="1">
      <c r="A21" s="23"/>
      <c r="B21" s="24" t="s">
        <v>49</v>
      </c>
      <c r="C21" s="17" t="s">
        <v>50</v>
      </c>
      <c r="D21" s="6"/>
      <c r="E21" s="9" t="s">
        <v>51</v>
      </c>
      <c r="F21" s="9" t="s">
        <v>52</v>
      </c>
      <c r="G21" s="16">
        <v>675</v>
      </c>
      <c r="H21" s="9" t="s">
        <v>23</v>
      </c>
      <c r="I21" s="10"/>
      <c r="J21" s="10"/>
      <c r="K21" s="6"/>
      <c r="L21" s="31"/>
      <c r="M21" s="28" t="str">
        <f t="shared" si="0"/>
        <v>PARTICULARS KITCHEN WALL TILES REMARKS Providing and fixing of 300x600 mm size GLAZED vitrified wall tiles of minimum 8 mm thick in 1:4 cement mortar (20 mm thick bed)/synthetic adhesive as applicable. all joints filling shall be completed in all respect. Rate shall include the finishing joints joints with matching colour pigments. Double charge Make- QUTONE / KAJARIA / ORIENT BELL . ADHESIVE BRAND ROFF/ LATICRATE / ANY OTHER COMPETITIVE BRAND. LENGTH  WIDTH 12” DEPTH 24”</v>
      </c>
    </row>
    <row r="22" spans="1:13" ht="68.5" customHeight="1">
      <c r="A22" s="23"/>
      <c r="B22" s="24" t="s">
        <v>53</v>
      </c>
      <c r="C22" s="17" t="s">
        <v>54</v>
      </c>
      <c r="D22" s="25">
        <v>233</v>
      </c>
      <c r="E22" s="6"/>
      <c r="F22" s="6"/>
      <c r="G22" s="16">
        <v>233</v>
      </c>
      <c r="H22" s="9" t="s">
        <v>23</v>
      </c>
      <c r="I22" s="10"/>
      <c r="J22" s="10"/>
      <c r="K22" s="6"/>
      <c r="L22" s="31"/>
      <c r="M22" s="28" t="str">
        <f t="shared" si="0"/>
        <v xml:space="preserve">PARTICULARS PREPOLISHED KOTA KITCHEN  REMARKS 25 mm thick prepolished kota stone slab (sample of slab shall be approved by Architect) laid over 20 mm thick base of cement mortar 1:4 ( 1 cement : 4 course sand ) and jointed with cement slurry with pigment to match the shade of the slab.
 LENGTH 233 WIDTH  DEPTH </v>
      </c>
    </row>
    <row r="23" spans="1:13" ht="13.75" customHeight="1">
      <c r="A23" s="30"/>
      <c r="B23" s="31"/>
      <c r="C23" s="31"/>
      <c r="D23" s="31"/>
      <c r="E23" s="31"/>
      <c r="F23" s="31"/>
      <c r="G23" s="31"/>
      <c r="H23" s="31"/>
      <c r="I23" s="31"/>
      <c r="J23" s="5"/>
      <c r="K23" s="6"/>
      <c r="L23" s="31"/>
      <c r="M23" s="28" t="str">
        <f t="shared" si="0"/>
        <v xml:space="preserve">PARTICULARS  REMARKS  LENGTH  WIDTH  DEPTH </v>
      </c>
    </row>
    <row r="24" spans="1:13" ht="13" customHeight="1">
      <c r="A24" s="30"/>
      <c r="B24" s="31"/>
      <c r="C24" s="31"/>
      <c r="D24" s="31"/>
      <c r="E24" s="31"/>
      <c r="F24" s="31"/>
      <c r="G24" s="31"/>
      <c r="H24" s="31"/>
      <c r="I24" s="31"/>
      <c r="J24" s="6"/>
      <c r="K24" s="6"/>
      <c r="L24" s="31"/>
      <c r="M24" s="28" t="str">
        <f t="shared" si="0"/>
        <v xml:space="preserve">PARTICULARS  REMARKS  LENGTH  WIDTH  DEPTH </v>
      </c>
    </row>
    <row r="25" spans="1:13" ht="14.7" customHeight="1">
      <c r="A25" s="7">
        <v>4</v>
      </c>
      <c r="B25" s="8" t="s">
        <v>55</v>
      </c>
      <c r="C25" s="1"/>
      <c r="D25" s="1"/>
      <c r="E25" s="1"/>
      <c r="F25" s="1"/>
      <c r="G25" s="6"/>
      <c r="H25" s="1"/>
      <c r="I25" s="1"/>
      <c r="J25" s="1"/>
      <c r="K25" s="1"/>
      <c r="L25" s="1"/>
      <c r="M25" s="28" t="str">
        <f t="shared" si="0"/>
        <v xml:space="preserve">PARTICULARS PAINTING REMARKS  LENGTH  WIDTH  DEPTH </v>
      </c>
    </row>
    <row r="26" spans="1:13" ht="124.2" customHeight="1">
      <c r="A26" s="4"/>
      <c r="B26" s="24" t="s">
        <v>56</v>
      </c>
      <c r="C26" s="17" t="s">
        <v>57</v>
      </c>
      <c r="D26" s="16"/>
      <c r="E26" s="12"/>
      <c r="F26" s="12"/>
      <c r="G26" s="16">
        <v>8532</v>
      </c>
      <c r="H26" s="3" t="s">
        <v>23</v>
      </c>
      <c r="I26" s="11"/>
      <c r="J26" s="11"/>
      <c r="K26" s="12"/>
      <c r="L26" s="36" t="s">
        <v>40</v>
      </c>
      <c r="M26" s="28" t="str">
        <f t="shared" si="0"/>
        <v xml:space="preserve">PARTICULARS PAINTING WORK REMARKS Providing , applying and finishing wall and ceiling surfaces with one coat of Interior Primer and two coals of interior premium plastic Emulsion paint( royale or equivalent) of approved shade after scrapping, brushing and water washing thoroughly the existing wall and ceiling surface to make it free from foreign matter including preparing the surface by applying crack filling material (i.e. Dr. fixit Crack X shrinkage free or equivalent), internal grade touchup wall putty to all cracks , crevices and uneven patches to make the surfaces uniform. Cost to include required scaffolding arrangement, cost of all material, labour, transport etc., complete as per specification. LENGTH  WIDTH  DEPTH </v>
      </c>
    </row>
    <row r="27" spans="1:13" ht="13.75" customHeight="1">
      <c r="A27" s="23"/>
      <c r="B27" s="24" t="s">
        <v>58</v>
      </c>
      <c r="C27" s="17" t="s">
        <v>59</v>
      </c>
      <c r="D27" s="16">
        <v>9</v>
      </c>
      <c r="E27" s="12"/>
      <c r="F27" s="18">
        <v>10</v>
      </c>
      <c r="G27" s="16">
        <f>F27*D27</f>
        <v>90</v>
      </c>
      <c r="H27" s="3" t="s">
        <v>23</v>
      </c>
      <c r="I27" s="11"/>
      <c r="J27" s="11"/>
      <c r="K27" s="12"/>
      <c r="L27" s="31"/>
      <c r="M27" s="28" t="str">
        <f t="shared" si="0"/>
        <v>PARTICULARS WALLPAPER REMARKS WALLPAPER AS PER SELECTION LENGTH 9 WIDTH  DEPTH 10</v>
      </c>
    </row>
    <row r="28" spans="1:13" ht="13.75" customHeight="1">
      <c r="A28" s="30"/>
      <c r="B28" s="31"/>
      <c r="C28" s="31"/>
      <c r="D28" s="31"/>
      <c r="E28" s="31"/>
      <c r="F28" s="31"/>
      <c r="G28" s="31"/>
      <c r="H28" s="31"/>
      <c r="I28" s="31"/>
      <c r="J28" s="20"/>
      <c r="K28" s="12"/>
      <c r="L28" s="31"/>
      <c r="M28" s="28" t="str">
        <f t="shared" si="0"/>
        <v xml:space="preserve">PARTICULARS  REMARKS  LENGTH  WIDTH  DEPTH </v>
      </c>
    </row>
    <row r="29" spans="1:13" ht="14.15" customHeight="1">
      <c r="A29" s="30"/>
      <c r="B29" s="31"/>
      <c r="C29" s="31"/>
      <c r="D29" s="31"/>
      <c r="E29" s="31"/>
      <c r="F29" s="31"/>
      <c r="G29" s="31"/>
      <c r="H29" s="31"/>
      <c r="I29" s="31"/>
      <c r="J29" s="31"/>
      <c r="K29" s="12"/>
      <c r="L29" s="31"/>
      <c r="M29" s="28" t="str">
        <f t="shared" si="0"/>
        <v xml:space="preserve">PARTICULARS  REMARKS  LENGTH  WIDTH  DEPTH </v>
      </c>
    </row>
    <row r="30" spans="1:13" ht="14.7" customHeight="1">
      <c r="A30" s="7">
        <v>5</v>
      </c>
      <c r="B30" s="8" t="s">
        <v>60</v>
      </c>
      <c r="C30" s="1"/>
      <c r="D30" s="1"/>
      <c r="E30" s="1"/>
      <c r="F30" s="1"/>
      <c r="G30" s="6"/>
      <c r="H30" s="1"/>
      <c r="I30" s="1"/>
      <c r="J30" s="1"/>
      <c r="K30" s="1"/>
      <c r="L30" s="6"/>
      <c r="M30" s="28" t="str">
        <f t="shared" si="0"/>
        <v xml:space="preserve">PARTICULARS HVAC REMARKS  LENGTH  WIDTH  DEPTH </v>
      </c>
    </row>
    <row r="31" spans="1:13" ht="14.15" customHeight="1">
      <c r="A31" s="30"/>
      <c r="B31" s="24" t="s">
        <v>61</v>
      </c>
      <c r="C31" s="17" t="s">
        <v>62</v>
      </c>
      <c r="D31" s="39">
        <v>21</v>
      </c>
      <c r="E31" s="31"/>
      <c r="F31" s="31"/>
      <c r="G31" s="16"/>
      <c r="H31" s="3" t="s">
        <v>63</v>
      </c>
      <c r="I31" s="11"/>
      <c r="J31" s="11"/>
      <c r="K31" s="12"/>
      <c r="L31" s="36" t="s">
        <v>14</v>
      </c>
      <c r="M31" s="28" t="str">
        <f t="shared" si="0"/>
        <v xml:space="preserve">PARTICULARS AIR CONDITIONING REMARKS MAKE - VOLTAS LENGTH 21 WIDTH  DEPTH </v>
      </c>
    </row>
    <row r="32" spans="1:13" ht="13.75" customHeight="1">
      <c r="A32" s="31"/>
      <c r="B32" s="24" t="s">
        <v>64</v>
      </c>
      <c r="C32" s="19"/>
      <c r="D32" s="16"/>
      <c r="E32" s="12"/>
      <c r="F32" s="12"/>
      <c r="G32" s="16">
        <v>233</v>
      </c>
      <c r="H32" s="3" t="s">
        <v>23</v>
      </c>
      <c r="I32" s="11"/>
      <c r="J32" s="11"/>
      <c r="K32" s="12"/>
      <c r="L32" s="31"/>
      <c r="M32" s="28" t="str">
        <f t="shared" si="0"/>
        <v xml:space="preserve">PARTICULARS FRESH AIR KITCHEN REMARKS  LENGTH  WIDTH  DEPTH </v>
      </c>
    </row>
    <row r="33" spans="1:13" ht="13.75" customHeight="1">
      <c r="A33" s="30"/>
      <c r="B33" s="31"/>
      <c r="C33" s="31"/>
      <c r="D33" s="31"/>
      <c r="E33" s="31"/>
      <c r="F33" s="31"/>
      <c r="G33" s="31"/>
      <c r="H33" s="31"/>
      <c r="I33" s="31"/>
      <c r="J33" s="5"/>
      <c r="K33" s="6"/>
      <c r="L33" s="31"/>
      <c r="M33" s="28" t="str">
        <f t="shared" si="0"/>
        <v xml:space="preserve">PARTICULARS  REMARKS  LENGTH  WIDTH  DEPTH </v>
      </c>
    </row>
    <row r="34" spans="1:13" ht="14.15" customHeight="1">
      <c r="A34" s="30"/>
      <c r="B34" s="31"/>
      <c r="C34" s="31"/>
      <c r="D34" s="31"/>
      <c r="E34" s="31"/>
      <c r="F34" s="31"/>
      <c r="G34" s="31"/>
      <c r="H34" s="31"/>
      <c r="I34" s="31"/>
      <c r="J34" s="10"/>
      <c r="K34" s="6"/>
      <c r="L34" s="31"/>
      <c r="M34" s="28" t="str">
        <f t="shared" si="0"/>
        <v xml:space="preserve">PARTICULARS  REMARKS  LENGTH  WIDTH  DEPTH </v>
      </c>
    </row>
    <row r="35" spans="1:13" ht="14.7" customHeight="1">
      <c r="A35" s="7">
        <v>6</v>
      </c>
      <c r="B35" s="8" t="s">
        <v>65</v>
      </c>
      <c r="C35" s="1"/>
      <c r="D35" s="1"/>
      <c r="E35" s="1"/>
      <c r="F35" s="1"/>
      <c r="G35" s="6"/>
      <c r="H35" s="1"/>
      <c r="I35" s="1"/>
      <c r="J35" s="1"/>
      <c r="K35" s="1"/>
      <c r="L35" s="1"/>
      <c r="M35" s="28" t="str">
        <f t="shared" si="0"/>
        <v xml:space="preserve">PARTICULARS PLUMBING REMARKS  LENGTH  WIDTH  DEPTH </v>
      </c>
    </row>
    <row r="36" spans="1:13" ht="14.15" customHeight="1">
      <c r="A36" s="30"/>
      <c r="B36" s="24" t="s">
        <v>66</v>
      </c>
      <c r="C36" s="19"/>
      <c r="D36" s="16"/>
      <c r="E36" s="12"/>
      <c r="F36" s="12"/>
      <c r="G36" s="16">
        <v>72</v>
      </c>
      <c r="H36" s="3" t="s">
        <v>23</v>
      </c>
      <c r="I36" s="11"/>
      <c r="J36" s="11"/>
      <c r="K36" s="12"/>
      <c r="L36" s="36" t="s">
        <v>14</v>
      </c>
      <c r="M36" s="28" t="str">
        <f t="shared" si="0"/>
        <v xml:space="preserve">PARTICULARS BAR AREA REMARKS  LENGTH  WIDTH  DEPTH </v>
      </c>
    </row>
    <row r="37" spans="1:13" ht="13.75" customHeight="1">
      <c r="A37" s="31"/>
      <c r="B37" s="24" t="s">
        <v>67</v>
      </c>
      <c r="C37" s="19"/>
      <c r="D37" s="16"/>
      <c r="E37" s="12"/>
      <c r="F37" s="12"/>
      <c r="G37" s="16">
        <v>233</v>
      </c>
      <c r="H37" s="3" t="s">
        <v>23</v>
      </c>
      <c r="I37" s="11"/>
      <c r="J37" s="11"/>
      <c r="K37" s="12"/>
      <c r="L37" s="31"/>
      <c r="M37" s="28" t="str">
        <f t="shared" si="0"/>
        <v xml:space="preserve">PARTICULARS KITCHEN REMARKS  LENGTH  WIDTH  DEPTH </v>
      </c>
    </row>
    <row r="38" spans="1:13" ht="13.75" customHeight="1">
      <c r="A38" s="4"/>
      <c r="B38" s="24" t="s">
        <v>68</v>
      </c>
      <c r="C38" s="19"/>
      <c r="D38" s="16"/>
      <c r="E38" s="12"/>
      <c r="F38" s="12"/>
      <c r="G38" s="16"/>
      <c r="H38" s="3" t="s">
        <v>9</v>
      </c>
      <c r="I38" s="11"/>
      <c r="J38" s="11"/>
      <c r="K38" s="12"/>
      <c r="L38" s="31"/>
      <c r="M38" s="28" t="str">
        <f t="shared" si="0"/>
        <v xml:space="preserve">PARTICULARS FOR WATER DISPENSER REMARKS  LENGTH  WIDTH  DEPTH </v>
      </c>
    </row>
    <row r="39" spans="1:13" ht="13.75" customHeight="1">
      <c r="A39" s="30"/>
      <c r="B39" s="31"/>
      <c r="C39" s="31"/>
      <c r="D39" s="31"/>
      <c r="E39" s="31"/>
      <c r="F39" s="31"/>
      <c r="G39" s="31"/>
      <c r="H39" s="31"/>
      <c r="I39" s="31"/>
      <c r="J39" s="5"/>
      <c r="K39" s="6"/>
      <c r="L39" s="31"/>
      <c r="M39" s="28" t="str">
        <f t="shared" si="0"/>
        <v xml:space="preserve">PARTICULARS  REMARKS  LENGTH  WIDTH  DEPTH </v>
      </c>
    </row>
    <row r="40" spans="1:13" ht="14.15" customHeight="1">
      <c r="A40" s="30"/>
      <c r="B40" s="31"/>
      <c r="C40" s="31"/>
      <c r="D40" s="31"/>
      <c r="E40" s="31"/>
      <c r="F40" s="31"/>
      <c r="G40" s="31"/>
      <c r="H40" s="31"/>
      <c r="I40" s="31"/>
      <c r="J40" s="10"/>
      <c r="K40" s="6"/>
      <c r="L40" s="31"/>
      <c r="M40" s="28" t="str">
        <f t="shared" si="0"/>
        <v xml:space="preserve">PARTICULARS  REMARKS  LENGTH  WIDTH  DEPTH </v>
      </c>
    </row>
    <row r="41" spans="1:13" ht="14.7" customHeight="1">
      <c r="A41" s="7">
        <v>7</v>
      </c>
      <c r="B41" s="8" t="s">
        <v>69</v>
      </c>
      <c r="C41" s="1"/>
      <c r="D41" s="1"/>
      <c r="E41" s="1"/>
      <c r="F41" s="1"/>
      <c r="G41" s="6"/>
      <c r="H41" s="1"/>
      <c r="I41" s="1"/>
      <c r="J41" s="1"/>
      <c r="K41" s="1"/>
      <c r="L41" s="6"/>
      <c r="M41" s="28" t="str">
        <f t="shared" si="0"/>
        <v xml:space="preserve">PARTICULARS MISCELLANEOUS REMARKS  LENGTH  WIDTH  DEPTH </v>
      </c>
    </row>
    <row r="42" spans="1:13" ht="14.15" customHeight="1">
      <c r="A42" s="30"/>
      <c r="B42" s="24" t="s">
        <v>70</v>
      </c>
      <c r="C42" s="19"/>
      <c r="D42" s="16"/>
      <c r="E42" s="12"/>
      <c r="F42" s="12"/>
      <c r="G42" s="16"/>
      <c r="H42" s="3" t="s">
        <v>9</v>
      </c>
      <c r="I42" s="11"/>
      <c r="J42" s="11"/>
      <c r="K42" s="12"/>
      <c r="L42" s="36" t="s">
        <v>14</v>
      </c>
      <c r="M42" s="28" t="str">
        <f t="shared" si="0"/>
        <v xml:space="preserve">PARTICULARS BAR EQUIPMENTS REMARKS  LENGTH  WIDTH  DEPTH </v>
      </c>
    </row>
    <row r="43" spans="1:13" ht="13.75" customHeight="1">
      <c r="A43" s="31"/>
      <c r="B43" s="24" t="s">
        <v>71</v>
      </c>
      <c r="C43" s="19"/>
      <c r="D43" s="16"/>
      <c r="E43" s="12"/>
      <c r="F43" s="12"/>
      <c r="G43" s="16"/>
      <c r="H43" s="3" t="s">
        <v>9</v>
      </c>
      <c r="I43" s="11"/>
      <c r="J43" s="11"/>
      <c r="K43" s="12"/>
      <c r="L43" s="31"/>
      <c r="M43" s="28" t="str">
        <f t="shared" si="0"/>
        <v xml:space="preserve">PARTICULARS KITCHEN EQUIPMENTS REMARKS  LENGTH  WIDTH  DEPTH </v>
      </c>
    </row>
    <row r="44" spans="1:13" ht="13.75" customHeight="1">
      <c r="A44" s="31"/>
      <c r="B44" s="24" t="s">
        <v>72</v>
      </c>
      <c r="C44" s="19"/>
      <c r="D44" s="16"/>
      <c r="E44" s="12"/>
      <c r="F44" s="12"/>
      <c r="G44" s="16"/>
      <c r="H44" s="3" t="s">
        <v>9</v>
      </c>
      <c r="I44" s="11"/>
      <c r="J44" s="11"/>
      <c r="K44" s="12"/>
      <c r="L44" s="31"/>
      <c r="M44" s="28" t="str">
        <f t="shared" si="0"/>
        <v xml:space="preserve">PARTICULARS DECORATIVE PAINTINGS REMARKS  LENGTH  WIDTH  DEPTH </v>
      </c>
    </row>
    <row r="45" spans="1:13" ht="13.75" customHeight="1">
      <c r="A45" s="31"/>
      <c r="B45" s="24" t="s">
        <v>73</v>
      </c>
      <c r="C45" s="19"/>
      <c r="D45" s="16"/>
      <c r="E45" s="12"/>
      <c r="F45" s="12"/>
      <c r="G45" s="16"/>
      <c r="H45" s="3" t="s">
        <v>9</v>
      </c>
      <c r="I45" s="11"/>
      <c r="J45" s="11"/>
      <c r="K45" s="12"/>
      <c r="L45" s="31"/>
      <c r="M45" s="28" t="str">
        <f t="shared" si="0"/>
        <v xml:space="preserve">PARTICULARS PLANTERS REMARKS  LENGTH  WIDTH  DEPTH </v>
      </c>
    </row>
    <row r="46" spans="1:13" ht="24.65" customHeight="1">
      <c r="A46" s="31"/>
      <c r="B46" s="17" t="s">
        <v>74</v>
      </c>
      <c r="C46" s="19"/>
      <c r="D46" s="16"/>
      <c r="E46" s="12"/>
      <c r="F46" s="12"/>
      <c r="G46" s="16"/>
      <c r="H46" s="3" t="s">
        <v>9</v>
      </c>
      <c r="I46" s="11"/>
      <c r="J46" s="11"/>
      <c r="K46" s="12"/>
      <c r="L46" s="31"/>
      <c r="M46" s="28" t="str">
        <f t="shared" si="0"/>
        <v xml:space="preserve">PARTICULARS ARTEFACT BEHIND HOSTESS DESK WITH PEDESTAL REMARKS  LENGTH  WIDTH  DEPTH </v>
      </c>
    </row>
    <row r="47" spans="1:13" ht="13.75" customHeight="1">
      <c r="A47" s="31"/>
      <c r="B47" s="24" t="s">
        <v>75</v>
      </c>
      <c r="C47" s="19"/>
      <c r="D47" s="16"/>
      <c r="E47" s="12"/>
      <c r="F47" s="12"/>
      <c r="G47" s="16"/>
      <c r="H47" s="3" t="s">
        <v>9</v>
      </c>
      <c r="I47" s="11"/>
      <c r="J47" s="11"/>
      <c r="K47" s="12"/>
      <c r="L47" s="31"/>
      <c r="M47" s="28" t="str">
        <f t="shared" si="0"/>
        <v xml:space="preserve">PARTICULARS VASE + ARTIFICIAL PLANTS REMARKS  LENGTH  WIDTH  DEPTH </v>
      </c>
    </row>
    <row r="48" spans="1:13" ht="13.75" customHeight="1">
      <c r="A48" s="4"/>
      <c r="B48" s="24" t="s">
        <v>76</v>
      </c>
      <c r="C48" s="19"/>
      <c r="D48" s="16"/>
      <c r="E48" s="12"/>
      <c r="F48" s="12"/>
      <c r="G48" s="16"/>
      <c r="H48" s="3" t="s">
        <v>9</v>
      </c>
      <c r="I48" s="11"/>
      <c r="J48" s="11"/>
      <c r="K48" s="12"/>
      <c r="L48" s="38"/>
      <c r="M48" s="28" t="str">
        <f t="shared" si="0"/>
        <v xml:space="preserve">PARTICULARS BARRICADE REMARKS  LENGTH  WIDTH  DEPTH </v>
      </c>
    </row>
    <row r="49" spans="1:12" ht="13.75" customHeight="1">
      <c r="A49" s="30"/>
      <c r="B49" s="31"/>
      <c r="C49" s="31"/>
      <c r="D49" s="31"/>
      <c r="E49" s="31"/>
      <c r="F49" s="31"/>
      <c r="G49" s="31"/>
      <c r="H49" s="31"/>
      <c r="I49" s="31"/>
      <c r="J49" s="5"/>
      <c r="K49" s="6"/>
      <c r="L49" s="31"/>
    </row>
    <row r="50" spans="1:12" ht="14.15" customHeight="1">
      <c r="A50" s="30"/>
      <c r="B50" s="31"/>
      <c r="C50" s="31"/>
      <c r="D50" s="31"/>
      <c r="E50" s="31"/>
      <c r="F50" s="31"/>
      <c r="G50" s="31"/>
      <c r="H50" s="31"/>
      <c r="I50" s="31"/>
      <c r="J50" s="10"/>
      <c r="K50" s="6"/>
      <c r="L50" s="31"/>
    </row>
    <row r="51" spans="1:12" ht="14.7" customHeight="1">
      <c r="A51" s="30"/>
      <c r="B51" s="34" t="s">
        <v>12</v>
      </c>
      <c r="C51" s="31"/>
      <c r="D51" s="31"/>
      <c r="E51" s="31"/>
      <c r="F51" s="31"/>
      <c r="G51" s="31"/>
      <c r="H51" s="31"/>
      <c r="I51" s="11"/>
      <c r="J51" s="11"/>
      <c r="K51" s="12"/>
      <c r="L51" s="31"/>
    </row>
    <row r="52" spans="1:12" ht="14.7" customHeight="1">
      <c r="A52" s="31"/>
      <c r="B52" s="34" t="s">
        <v>15</v>
      </c>
      <c r="C52" s="31"/>
      <c r="D52" s="31"/>
      <c r="E52" s="31"/>
      <c r="F52" s="31"/>
      <c r="G52" s="31"/>
      <c r="H52" s="31"/>
      <c r="I52" s="12"/>
      <c r="J52" s="11"/>
      <c r="K52" s="12"/>
      <c r="L52" s="31"/>
    </row>
    <row r="53" spans="1:12" ht="14.7" customHeight="1">
      <c r="A53" s="31"/>
      <c r="B53" s="34" t="s">
        <v>16</v>
      </c>
      <c r="C53" s="31"/>
      <c r="D53" s="31"/>
      <c r="E53" s="31"/>
      <c r="F53" s="31"/>
      <c r="G53" s="31"/>
      <c r="H53" s="31"/>
      <c r="I53" s="11"/>
      <c r="J53" s="11"/>
      <c r="K53" s="12"/>
      <c r="L53" s="31"/>
    </row>
    <row r="54" spans="1:12" ht="14.7" customHeight="1">
      <c r="A54" s="31"/>
      <c r="B54" s="34" t="s">
        <v>17</v>
      </c>
      <c r="C54" s="31"/>
      <c r="D54" s="31"/>
      <c r="E54" s="31"/>
      <c r="F54" s="31"/>
      <c r="G54" s="31"/>
      <c r="H54" s="31"/>
      <c r="I54" s="13">
        <v>0.18</v>
      </c>
      <c r="J54" s="11"/>
      <c r="K54" s="12"/>
      <c r="L54" s="31"/>
    </row>
    <row r="55" spans="1:12" ht="17.7" customHeight="1">
      <c r="A55" s="31"/>
      <c r="B55" s="34" t="s">
        <v>0</v>
      </c>
      <c r="C55" s="31"/>
      <c r="D55" s="31"/>
      <c r="E55" s="31"/>
      <c r="F55" s="31"/>
      <c r="G55" s="31"/>
      <c r="H55" s="31"/>
      <c r="I55" s="11"/>
      <c r="J55" s="14"/>
      <c r="K55" s="12"/>
      <c r="L55" s="31"/>
    </row>
    <row r="56" spans="1:12" ht="14.7" customHeight="1">
      <c r="A56" s="30"/>
      <c r="B56" s="31"/>
      <c r="C56" s="31"/>
      <c r="D56" s="31"/>
      <c r="E56" s="31"/>
      <c r="F56" s="31"/>
      <c r="G56" s="31"/>
      <c r="H56" s="31"/>
      <c r="I56" s="31"/>
      <c r="J56" s="10"/>
      <c r="K56" s="6"/>
      <c r="L56" s="31"/>
    </row>
  </sheetData>
  <mergeCells count="36">
    <mergeCell ref="A2:L2"/>
    <mergeCell ref="A1:L1"/>
    <mergeCell ref="A10:I10"/>
    <mergeCell ref="A14:I14"/>
    <mergeCell ref="A15:I15"/>
    <mergeCell ref="L5:L9"/>
    <mergeCell ref="L12:L14"/>
    <mergeCell ref="B51:H51"/>
    <mergeCell ref="B52:H52"/>
    <mergeCell ref="A31:A32"/>
    <mergeCell ref="A56:I56"/>
    <mergeCell ref="L26:L29"/>
    <mergeCell ref="A28:I28"/>
    <mergeCell ref="A29:J29"/>
    <mergeCell ref="A33:I33"/>
    <mergeCell ref="A40:I40"/>
    <mergeCell ref="B55:H55"/>
    <mergeCell ref="A51:A55"/>
    <mergeCell ref="L51:L56"/>
    <mergeCell ref="B53:H53"/>
    <mergeCell ref="B54:H54"/>
    <mergeCell ref="D31:F31"/>
    <mergeCell ref="A42:A47"/>
    <mergeCell ref="A16:I16"/>
    <mergeCell ref="A23:I23"/>
    <mergeCell ref="A24:I24"/>
    <mergeCell ref="L42:L50"/>
    <mergeCell ref="L36:L40"/>
    <mergeCell ref="L31:L34"/>
    <mergeCell ref="L18:L24"/>
    <mergeCell ref="L15:L16"/>
    <mergeCell ref="A34:I34"/>
    <mergeCell ref="A36:A37"/>
    <mergeCell ref="A39:I39"/>
    <mergeCell ref="A49:I49"/>
    <mergeCell ref="A50:I50"/>
  </mergeCells>
  <pageMargins left="6.9444400000000003E-2" right="6.9444400000000003E-2" top="6.9444400000000003E-2" bottom="6.9444400000000003E-2" header="0" footer="0"/>
  <pageSetup scale="66" orientation="landscape"/>
  <headerFooter>
    <oddFooter>&amp;C&amp;"Helvetica Neue,Regular"&amp;12&amp;K000000&amp;P</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0"/>
  <sheetViews>
    <sheetView showGridLines="0" topLeftCell="A6" zoomScale="70" zoomScaleNormal="70" workbookViewId="0">
      <selection activeCell="G11" sqref="G11:H30"/>
    </sheetView>
  </sheetViews>
  <sheetFormatPr defaultColWidth="9.15234375" defaultRowHeight="13" customHeight="1"/>
  <cols>
    <col min="1" max="1" width="5.3828125" style="28" customWidth="1"/>
    <col min="2" max="2" width="36.15234375" style="28" customWidth="1"/>
    <col min="3" max="3" width="60.69140625" style="28" customWidth="1"/>
    <col min="4" max="4" width="13.3046875" style="28" customWidth="1"/>
    <col min="5" max="5" width="8.3828125" style="28" customWidth="1"/>
    <col min="6" max="6" width="8.69140625" style="28" customWidth="1"/>
    <col min="7" max="7" width="12.3828125" style="28" customWidth="1"/>
    <col min="8" max="9" width="10.15234375" style="28" customWidth="1"/>
    <col min="10" max="10" width="13.3046875" style="28" customWidth="1"/>
    <col min="11" max="11" width="22.3046875" style="28" customWidth="1"/>
    <col min="12" max="12" width="23.3046875" style="28" customWidth="1"/>
    <col min="13" max="13" width="75.61328125" style="28" customWidth="1"/>
    <col min="14" max="16384" width="9.15234375" style="28"/>
  </cols>
  <sheetData>
    <row r="1" spans="1:13" ht="20.149999999999999" customHeight="1">
      <c r="A1" s="33" t="s">
        <v>82</v>
      </c>
      <c r="B1" s="31"/>
      <c r="C1" s="31"/>
      <c r="D1" s="31"/>
      <c r="E1" s="31"/>
      <c r="F1" s="31"/>
      <c r="G1" s="31"/>
      <c r="H1" s="31"/>
      <c r="I1" s="31"/>
      <c r="J1" s="31"/>
      <c r="K1" s="31"/>
      <c r="L1" s="31"/>
    </row>
    <row r="2" spans="1:13" ht="10" customHeight="1">
      <c r="A2" s="32"/>
      <c r="B2" s="31"/>
      <c r="C2" s="31"/>
      <c r="D2" s="31"/>
      <c r="E2" s="31"/>
      <c r="F2" s="31"/>
      <c r="G2" s="31"/>
      <c r="H2" s="31"/>
      <c r="I2" s="31"/>
      <c r="J2" s="31"/>
      <c r="K2" s="31"/>
      <c r="L2" s="31"/>
    </row>
    <row r="3" spans="1:13" ht="25.75" customHeight="1">
      <c r="A3" s="2" t="s">
        <v>1</v>
      </c>
      <c r="B3" s="3" t="s">
        <v>2</v>
      </c>
      <c r="C3" s="3" t="s">
        <v>10</v>
      </c>
      <c r="D3" s="3" t="s">
        <v>3</v>
      </c>
      <c r="E3" s="3" t="s">
        <v>4</v>
      </c>
      <c r="F3" s="3" t="s">
        <v>5</v>
      </c>
      <c r="G3" s="3" t="s">
        <v>7</v>
      </c>
      <c r="H3" s="3" t="s">
        <v>6</v>
      </c>
      <c r="I3" s="3" t="s">
        <v>11</v>
      </c>
      <c r="J3" s="3" t="s">
        <v>12</v>
      </c>
      <c r="K3" s="3" t="s">
        <v>19</v>
      </c>
      <c r="L3" s="3" t="s">
        <v>13</v>
      </c>
    </row>
    <row r="4" spans="1:13" ht="29.5" customHeight="1">
      <c r="A4" s="7">
        <v>1</v>
      </c>
      <c r="B4" s="8" t="s">
        <v>83</v>
      </c>
      <c r="C4" s="12"/>
      <c r="D4" s="16"/>
      <c r="E4" s="16"/>
      <c r="F4" s="12"/>
      <c r="G4" s="12"/>
      <c r="H4" s="16"/>
      <c r="I4" s="16"/>
      <c r="J4" s="16"/>
      <c r="K4" s="16"/>
      <c r="L4" s="16"/>
      <c r="M4" s="28" t="str">
        <f>CONCATENATE(B$3," ",B4," ",C$3," ",C4," ",D$3," ",D4," ",E$3," ",E4," ",F$3," ",F4)</f>
        <v xml:space="preserve">PARTICULARS DOOR, WINDOW, FIXED GLASS PARTITION. REMARKS  LENGTH  WIDTH  DEPTH </v>
      </c>
    </row>
    <row r="5" spans="1:13" ht="58.5" customHeight="1">
      <c r="A5" s="4"/>
      <c r="B5" s="17" t="s">
        <v>8</v>
      </c>
      <c r="C5" s="29" t="s">
        <v>84</v>
      </c>
      <c r="D5" s="16">
        <v>1.2</v>
      </c>
      <c r="E5" s="16">
        <v>0.04</v>
      </c>
      <c r="F5" s="18">
        <v>2.1</v>
      </c>
      <c r="G5" s="16">
        <v>0</v>
      </c>
      <c r="H5" s="3" t="s">
        <v>34</v>
      </c>
      <c r="I5" s="11"/>
      <c r="J5" s="11"/>
      <c r="K5" s="12"/>
      <c r="L5" s="35" t="s">
        <v>24</v>
      </c>
      <c r="M5" s="45" t="str">
        <f t="shared" ref="M5:M30" si="0">CONCATENATE(B$3," ",B5," ",C$3," ",C5," ",D$3," ",D5," ",E$3," ",E5," ",F$3," ",F5)</f>
        <v>PARTICULARS FIRE DOOR  REMARKS Providing and fixing in position FIRE SAFETY DOOR 46mm thick with or without vision lite. Door leaf manufactured from 1.2mm (18mm) minimum thick galvanised steel sheet having internal rigid reinforcement pads for appropriate hardware. (As per detailed drawings and as directed by Engineer) LENGTH 1.2 WIDTH 0.04 DEPTH 2.1</v>
      </c>
    </row>
    <row r="6" spans="1:13" ht="80.150000000000006" customHeight="1">
      <c r="A6" s="4"/>
      <c r="B6" s="17" t="s">
        <v>85</v>
      </c>
      <c r="C6" s="29" t="s">
        <v>86</v>
      </c>
      <c r="D6" s="16">
        <v>0.9</v>
      </c>
      <c r="E6" s="16">
        <v>0.04</v>
      </c>
      <c r="F6" s="18">
        <v>2.1</v>
      </c>
      <c r="G6" s="16">
        <v>0</v>
      </c>
      <c r="H6" s="3" t="s">
        <v>34</v>
      </c>
      <c r="I6" s="11"/>
      <c r="J6" s="11"/>
      <c r="K6" s="12"/>
      <c r="L6" s="31"/>
      <c r="M6" s="45" t="str">
        <f t="shared" si="0"/>
        <v>PARTICULARS DOOR D3 - WITH PLYWOOD FRAME REMARKS Providing and fixing solid core flush door shutter in single leaf 32 mm thick decorative type of exterior grade as per detailed drawings approved face veneers 3 mm thick / Laminate on both faces or as directed, all necessary beads, mouldings and lipping, wrought iron hold fasts, chromium plated fixtures and fastenings, with brass mortise lock, chromium plated handles on both sides, and finishing with French Polish etc. complete.  LENGTH 0.9 WIDTH 0.04 DEPTH 2.1</v>
      </c>
    </row>
    <row r="7" spans="1:13" ht="62.5" customHeight="1">
      <c r="A7" s="4"/>
      <c r="B7" s="17" t="s">
        <v>87</v>
      </c>
      <c r="C7" s="17" t="s">
        <v>88</v>
      </c>
      <c r="D7" s="16">
        <v>6.1</v>
      </c>
      <c r="E7" s="16">
        <v>1.2E-2</v>
      </c>
      <c r="F7" s="18">
        <v>3.6</v>
      </c>
      <c r="G7" s="16">
        <f>F7*D7</f>
        <v>21.96</v>
      </c>
      <c r="H7" s="3" t="s">
        <v>89</v>
      </c>
      <c r="I7" s="11"/>
      <c r="J7" s="11"/>
      <c r="K7" s="12"/>
      <c r="L7" s="31"/>
      <c r="M7" s="45" t="str">
        <f t="shared" si="0"/>
        <v>PARTICULARS FIXED GLASS PARTITION REMARKS Providing and fixing fully glazed 12mm thick Toughened glass partition fixed to Entrance door to hold approximately 600mm wide 2 panelled glass shutter to be etched design with necessary handles selected design with pivot arrangements complete etc. Hardware to be of aluminium glazing profile brand LENGTH 6.1 WIDTH 0.012 DEPTH 3.6</v>
      </c>
    </row>
    <row r="8" spans="1:13" ht="72.650000000000006" customHeight="1">
      <c r="A8" s="4"/>
      <c r="B8" s="17" t="s">
        <v>90</v>
      </c>
      <c r="C8" s="17" t="s">
        <v>91</v>
      </c>
      <c r="D8" s="16">
        <v>2.67</v>
      </c>
      <c r="E8" s="16">
        <v>0.01</v>
      </c>
      <c r="F8" s="18">
        <v>3.6</v>
      </c>
      <c r="G8" s="16">
        <f>F8*D8</f>
        <v>9.6120000000000001</v>
      </c>
      <c r="H8" s="3" t="s">
        <v>89</v>
      </c>
      <c r="I8" s="11"/>
      <c r="J8" s="11"/>
      <c r="K8" s="12"/>
      <c r="L8" s="31"/>
      <c r="M8" s="45" t="str">
        <f t="shared" si="0"/>
        <v>PARTICULARS GLASS DOOR REMARKS Providing and fixing fully glazed 12mm thick Toughened glass partition fixed to Entrance door to hold approximately 600mm wide 2 panelled glass shutter to be etched design with necessary handles selected design with pivot arrangements complete etc. Hardware to be of Ozone/ Enox/ Dorma brand including all accessories as per design  LENGTH 2.67 WIDTH 0.01 DEPTH 3.6</v>
      </c>
    </row>
    <row r="9" spans="1:13" ht="13" customHeight="1">
      <c r="A9" s="37"/>
      <c r="B9" s="31"/>
      <c r="C9" s="31"/>
      <c r="D9" s="31"/>
      <c r="E9" s="31"/>
      <c r="F9" s="31"/>
      <c r="G9" s="31"/>
      <c r="H9" s="31"/>
      <c r="I9" s="31"/>
      <c r="J9" s="22"/>
      <c r="K9" s="1"/>
      <c r="L9" s="31"/>
      <c r="M9" s="45" t="str">
        <f t="shared" si="0"/>
        <v xml:space="preserve">PARTICULARS  REMARKS  LENGTH  WIDTH  DEPTH </v>
      </c>
    </row>
    <row r="10" spans="1:13" ht="13" customHeight="1">
      <c r="A10" s="37"/>
      <c r="B10" s="31"/>
      <c r="C10" s="31"/>
      <c r="D10" s="31"/>
      <c r="E10" s="31"/>
      <c r="F10" s="31"/>
      <c r="G10" s="31"/>
      <c r="H10" s="31"/>
      <c r="I10" s="31"/>
      <c r="J10" s="1"/>
      <c r="K10" s="1"/>
      <c r="L10" s="31"/>
      <c r="M10" s="45" t="str">
        <f t="shared" si="0"/>
        <v xml:space="preserve">PARTICULARS  REMARKS  LENGTH  WIDTH  DEPTH </v>
      </c>
    </row>
    <row r="11" spans="1:13" ht="67" customHeight="1">
      <c r="A11" s="4"/>
      <c r="B11" s="24" t="s">
        <v>78</v>
      </c>
      <c r="C11" s="17" t="s">
        <v>79</v>
      </c>
      <c r="D11" s="9" t="s">
        <v>80</v>
      </c>
      <c r="E11" s="9" t="s">
        <v>39</v>
      </c>
      <c r="F11" s="9" t="s">
        <v>81</v>
      </c>
      <c r="G11" s="16">
        <v>1</v>
      </c>
      <c r="H11" s="3" t="s">
        <v>34</v>
      </c>
      <c r="I11" s="11"/>
      <c r="J11" s="10"/>
      <c r="K11" s="6"/>
      <c r="L11" s="35" t="s">
        <v>77</v>
      </c>
      <c r="M11" s="45" t="str">
        <f t="shared" si="0"/>
        <v>PARTICULARS HOSTESS DESK REMARKS FINISH - MDF WITH PU FINISH LENGTH 6’0” WIDTH 2’0” DEPTH 3’0”</v>
      </c>
    </row>
    <row r="12" spans="1:13" ht="13.75" customHeight="1">
      <c r="A12" s="23"/>
      <c r="B12" s="27"/>
      <c r="C12" s="19"/>
      <c r="D12" s="6"/>
      <c r="E12" s="6"/>
      <c r="F12" s="6"/>
      <c r="G12" s="16"/>
      <c r="H12" s="6"/>
      <c r="I12" s="6"/>
      <c r="J12" s="6"/>
      <c r="K12" s="6"/>
      <c r="L12" s="31"/>
      <c r="M12" s="45" t="str">
        <f t="shared" si="0"/>
        <v xml:space="preserve">PARTICULARS  REMARKS  LENGTH  WIDTH  DEPTH </v>
      </c>
    </row>
    <row r="13" spans="1:13" ht="13.75" customHeight="1">
      <c r="A13" s="7">
        <v>2</v>
      </c>
      <c r="B13" s="26" t="s">
        <v>92</v>
      </c>
      <c r="C13" s="19"/>
      <c r="D13" s="6"/>
      <c r="E13" s="6"/>
      <c r="F13" s="6"/>
      <c r="G13" s="16"/>
      <c r="H13" s="6"/>
      <c r="I13" s="6"/>
      <c r="J13" s="6"/>
      <c r="K13" s="6"/>
      <c r="L13" s="31"/>
      <c r="M13" s="45" t="str">
        <f t="shared" si="0"/>
        <v xml:space="preserve">PARTICULARS PANELLING &amp; FIXED FURNITURE REMARKS  LENGTH  WIDTH  DEPTH </v>
      </c>
    </row>
    <row r="14" spans="1:13" ht="13.75" customHeight="1">
      <c r="A14" s="31"/>
      <c r="B14" s="24" t="s">
        <v>93</v>
      </c>
      <c r="C14" s="17" t="s">
        <v>94</v>
      </c>
      <c r="D14" s="25">
        <v>9</v>
      </c>
      <c r="E14" s="25">
        <v>2.5</v>
      </c>
      <c r="F14" s="25">
        <v>3.5</v>
      </c>
      <c r="G14" s="16">
        <f>F14*E14*D14</f>
        <v>78.75</v>
      </c>
      <c r="H14" s="9" t="s">
        <v>95</v>
      </c>
      <c r="I14" s="10"/>
      <c r="J14" s="10"/>
      <c r="K14" s="6"/>
      <c r="L14" s="31"/>
      <c r="M14" s="45" t="str">
        <f t="shared" si="0"/>
        <v>PARTICULARS BAR COUNTER REMARKS ACTION TESA  HDHMR 18/12mm, MOISTURE RESISTANT LENGTH 9 WIDTH 2.5 DEPTH 3.5</v>
      </c>
    </row>
    <row r="15" spans="1:13" ht="13.75" customHeight="1">
      <c r="A15" s="38"/>
      <c r="B15" s="24" t="s">
        <v>96</v>
      </c>
      <c r="C15" s="17" t="s">
        <v>94</v>
      </c>
      <c r="D15" s="25">
        <v>9</v>
      </c>
      <c r="E15" s="25">
        <v>2.5</v>
      </c>
      <c r="F15" s="25">
        <v>3</v>
      </c>
      <c r="G15" s="16">
        <f>F15*E15*D15</f>
        <v>67.5</v>
      </c>
      <c r="H15" s="9" t="s">
        <v>95</v>
      </c>
      <c r="I15" s="10"/>
      <c r="J15" s="10"/>
      <c r="K15" s="6"/>
      <c r="L15" s="31"/>
      <c r="M15" s="45" t="str">
        <f t="shared" si="0"/>
        <v>PARTICULARS BAR - BACK STORAGE REMARKS ACTION TESA  HDHMR 18/12mm, MOISTURE RESISTANT LENGTH 9 WIDTH 2.5 DEPTH 3</v>
      </c>
    </row>
    <row r="16" spans="1:13" ht="13.75" customHeight="1">
      <c r="A16" s="38"/>
      <c r="B16" s="24" t="s">
        <v>97</v>
      </c>
      <c r="C16" s="19"/>
      <c r="D16" s="25">
        <v>8</v>
      </c>
      <c r="E16" s="25">
        <v>1.5</v>
      </c>
      <c r="F16" s="25">
        <v>0.05</v>
      </c>
      <c r="G16" s="16">
        <f>E16*D16</f>
        <v>12</v>
      </c>
      <c r="H16" s="9" t="s">
        <v>23</v>
      </c>
      <c r="I16" s="10"/>
      <c r="J16" s="10"/>
      <c r="K16" s="6"/>
      <c r="L16" s="31"/>
      <c r="M16" s="45" t="str">
        <f t="shared" si="0"/>
        <v>PARTICULARS LEDGE NEAR BAR REMARKS  LENGTH 8 WIDTH 1.5 DEPTH 0.05</v>
      </c>
    </row>
    <row r="17" spans="1:13" ht="55" customHeight="1">
      <c r="A17" s="38"/>
      <c r="B17" s="24" t="s">
        <v>98</v>
      </c>
      <c r="C17" s="17" t="s">
        <v>94</v>
      </c>
      <c r="D17" s="25">
        <v>32</v>
      </c>
      <c r="E17" s="6"/>
      <c r="F17" s="25">
        <v>4</v>
      </c>
      <c r="G17" s="16">
        <f>F17*D17</f>
        <v>128</v>
      </c>
      <c r="H17" s="9" t="s">
        <v>23</v>
      </c>
      <c r="I17" s="10"/>
      <c r="J17" s="10"/>
      <c r="K17" s="6"/>
      <c r="L17" s="31"/>
      <c r="M17" s="45" t="str">
        <f t="shared" si="0"/>
        <v>PARTICULARS FLUTED WALL PANEL AS PER SELECTION REMARKS ACTION TESA  HDHMR 18/12mm, MOISTURE RESISTANT LENGTH 32 WIDTH  DEPTH 4</v>
      </c>
    </row>
    <row r="18" spans="1:13" ht="106" customHeight="1">
      <c r="A18" s="38"/>
      <c r="B18" s="24" t="s">
        <v>99</v>
      </c>
      <c r="C18" s="17" t="s">
        <v>100</v>
      </c>
      <c r="D18" s="25">
        <v>8</v>
      </c>
      <c r="E18" s="25">
        <v>4</v>
      </c>
      <c r="F18" s="25">
        <v>6</v>
      </c>
      <c r="G18" s="16">
        <f>F18*E18*D18</f>
        <v>192</v>
      </c>
      <c r="H18" s="9" t="s">
        <v>23</v>
      </c>
      <c r="I18" s="10"/>
      <c r="J18" s="10"/>
      <c r="K18" s="6"/>
      <c r="L18" s="31"/>
      <c r="M18" s="45" t="str">
        <f t="shared" si="0"/>
        <v>PARTICULARS MDF WALL PANEL REMARKS HDHMR WALL PANEL 18MM WITH PU PAINT FINISH DESIGNED AS SHOWN IN 3D VIEW &amp; DRAWING LENGTH 8 WIDTH 4 DEPTH 6</v>
      </c>
    </row>
    <row r="19" spans="1:13" ht="24.65" customHeight="1">
      <c r="A19" s="38"/>
      <c r="B19" s="17" t="s">
        <v>101</v>
      </c>
      <c r="C19" s="17" t="s">
        <v>94</v>
      </c>
      <c r="D19" s="25">
        <v>4.5</v>
      </c>
      <c r="E19" s="25">
        <v>2</v>
      </c>
      <c r="F19" s="25">
        <v>7</v>
      </c>
      <c r="G19" s="16">
        <f>F19*E19*D19</f>
        <v>63</v>
      </c>
      <c r="H19" s="9" t="s">
        <v>95</v>
      </c>
      <c r="I19" s="10"/>
      <c r="J19" s="10"/>
      <c r="K19" s="6"/>
      <c r="L19" s="31"/>
      <c r="M19" s="45" t="str">
        <f t="shared" si="0"/>
        <v>PARTICULARS FULL HEIGHT STORAGE WITH ALUMINIUM PROFILE SHUTTER &amp; 5MM CLEAR GLASS REMARKS ACTION TESA  HDHMR 18/12mm, MOISTURE RESISTANT LENGTH 4.5 WIDTH 2 DEPTH 7</v>
      </c>
    </row>
    <row r="20" spans="1:13" ht="13.75" customHeight="1">
      <c r="A20" s="38"/>
      <c r="B20" s="24" t="s">
        <v>102</v>
      </c>
      <c r="C20" s="17" t="s">
        <v>94</v>
      </c>
      <c r="D20" s="25">
        <v>22</v>
      </c>
      <c r="E20" s="25">
        <v>1.5</v>
      </c>
      <c r="F20" s="25">
        <v>0.05</v>
      </c>
      <c r="G20" s="16">
        <f>E20*D20</f>
        <v>33</v>
      </c>
      <c r="H20" s="9" t="s">
        <v>23</v>
      </c>
      <c r="I20" s="10"/>
      <c r="J20" s="10"/>
      <c r="K20" s="6"/>
      <c r="L20" s="31"/>
      <c r="M20" s="45" t="str">
        <f t="shared" si="0"/>
        <v>PARTICULARS LEDGE NEAR LOUNGE SEATING AREA REMARKS ACTION TESA  HDHMR 18/12mm, MOISTURE RESISTANT LENGTH 22 WIDTH 1.5 DEPTH 0.05</v>
      </c>
    </row>
    <row r="21" spans="1:13" ht="13.75" customHeight="1">
      <c r="A21" s="38"/>
      <c r="B21" s="27"/>
      <c r="C21" s="19"/>
      <c r="D21" s="6"/>
      <c r="E21" s="6"/>
      <c r="F21" s="6"/>
      <c r="G21" s="16"/>
      <c r="H21" s="6"/>
      <c r="I21" s="6"/>
      <c r="J21" s="6"/>
      <c r="K21" s="6"/>
      <c r="L21" s="31"/>
      <c r="M21" s="45" t="str">
        <f t="shared" si="0"/>
        <v xml:space="preserve">PARTICULARS  REMARKS  LENGTH  WIDTH  DEPTH </v>
      </c>
    </row>
    <row r="22" spans="1:13" ht="13.75" customHeight="1">
      <c r="A22" s="38"/>
      <c r="B22" s="26" t="s">
        <v>103</v>
      </c>
      <c r="C22" s="19"/>
      <c r="D22" s="6"/>
      <c r="E22" s="6"/>
      <c r="F22" s="6"/>
      <c r="G22" s="16"/>
      <c r="H22" s="6"/>
      <c r="I22" s="6"/>
      <c r="J22" s="6"/>
      <c r="K22" s="6"/>
      <c r="L22" s="31"/>
      <c r="M22" s="45" t="str">
        <f t="shared" si="0"/>
        <v xml:space="preserve">PARTICULARS WALL PANELLING REMARKS  LENGTH  WIDTH  DEPTH </v>
      </c>
    </row>
    <row r="23" spans="1:13" ht="13.75" customHeight="1">
      <c r="A23" s="38"/>
      <c r="B23" s="24" t="s">
        <v>104</v>
      </c>
      <c r="C23" s="17" t="s">
        <v>105</v>
      </c>
      <c r="D23" s="41">
        <v>50</v>
      </c>
      <c r="E23" s="31"/>
      <c r="F23" s="31"/>
      <c r="G23" s="16">
        <v>4</v>
      </c>
      <c r="H23" s="9" t="s">
        <v>23</v>
      </c>
      <c r="I23" s="10"/>
      <c r="J23" s="10"/>
      <c r="K23" s="6"/>
      <c r="L23" s="31"/>
      <c r="M23" s="45" t="str">
        <f t="shared" si="0"/>
        <v xml:space="preserve">PARTICULARS WALL ARCHES IN BISON SHEET REMARKS +2” FROM WALL LEVEL LENGTH 50 WIDTH  DEPTH </v>
      </c>
    </row>
    <row r="24" spans="1:13" ht="13.75" customHeight="1">
      <c r="A24" s="38"/>
      <c r="B24" s="24" t="s">
        <v>106</v>
      </c>
      <c r="C24" s="17" t="s">
        <v>107</v>
      </c>
      <c r="D24" s="25">
        <v>2.5</v>
      </c>
      <c r="E24" s="25">
        <v>0.05</v>
      </c>
      <c r="F24" s="25">
        <v>7.5</v>
      </c>
      <c r="G24" s="16">
        <v>3</v>
      </c>
      <c r="H24" s="9" t="s">
        <v>34</v>
      </c>
      <c r="I24" s="10"/>
      <c r="J24" s="10"/>
      <c r="K24" s="6"/>
      <c r="L24" s="31"/>
      <c r="M24" s="45" t="str">
        <f t="shared" si="0"/>
        <v>PARTICULARS METAL JALI REMARKS SS + ROSE GOLD FINISH LENGTH 2.5 WIDTH 0.05 DEPTH 7.5</v>
      </c>
    </row>
    <row r="25" spans="1:13" ht="13.75" customHeight="1">
      <c r="A25" s="38"/>
      <c r="B25" s="24" t="s">
        <v>108</v>
      </c>
      <c r="C25" s="17" t="s">
        <v>107</v>
      </c>
      <c r="D25" s="25">
        <v>4</v>
      </c>
      <c r="E25" s="25">
        <v>0.25</v>
      </c>
      <c r="F25" s="25">
        <v>10</v>
      </c>
      <c r="G25" s="16">
        <f>F25*D25</f>
        <v>40</v>
      </c>
      <c r="H25" s="9" t="s">
        <v>23</v>
      </c>
      <c r="I25" s="10"/>
      <c r="J25" s="10"/>
      <c r="K25" s="6"/>
      <c r="L25" s="31"/>
      <c r="M25" s="45" t="str">
        <f t="shared" si="0"/>
        <v>PARTICULARS METAL JALI BEHIND HOSTESS DESK REMARKS SS + ROSE GOLD FINISH LENGTH 4 WIDTH 0.25 DEPTH 10</v>
      </c>
    </row>
    <row r="26" spans="1:13" ht="13.75" customHeight="1">
      <c r="A26" s="38"/>
      <c r="B26" s="24" t="s">
        <v>109</v>
      </c>
      <c r="C26" s="17" t="s">
        <v>110</v>
      </c>
      <c r="D26" s="25">
        <v>13.25</v>
      </c>
      <c r="E26" s="25">
        <v>7.4999999999999997E-2</v>
      </c>
      <c r="F26" s="25">
        <v>10</v>
      </c>
      <c r="G26" s="16">
        <f>F26*D26</f>
        <v>132.5</v>
      </c>
      <c r="H26" s="9" t="s">
        <v>23</v>
      </c>
      <c r="I26" s="10"/>
      <c r="J26" s="10"/>
      <c r="K26" s="6"/>
      <c r="L26" s="31"/>
      <c r="M26" s="45" t="str">
        <f t="shared" si="0"/>
        <v>PARTICULARS WALL PANELLING ON ENTRANCE WALL REMARKS AS PER DRAWING LENGTH 13.25 WIDTH 0.075 DEPTH 10</v>
      </c>
    </row>
    <row r="27" spans="1:13" ht="13.75" customHeight="1">
      <c r="A27" s="38"/>
      <c r="B27" s="24" t="s">
        <v>111</v>
      </c>
      <c r="C27" s="17" t="s">
        <v>110</v>
      </c>
      <c r="D27" s="25">
        <v>12.8</v>
      </c>
      <c r="E27" s="25">
        <v>7.4999999999999997E-2</v>
      </c>
      <c r="F27" s="25">
        <v>10</v>
      </c>
      <c r="G27" s="16">
        <f>F27*D27</f>
        <v>128</v>
      </c>
      <c r="H27" s="9" t="s">
        <v>23</v>
      </c>
      <c r="I27" s="10"/>
      <c r="J27" s="10"/>
      <c r="K27" s="6"/>
      <c r="L27" s="31"/>
      <c r="M27" s="45" t="str">
        <f t="shared" si="0"/>
        <v>PARTICULARS WALL PANELLING ON LEDGE WALL REMARKS AS PER DRAWING LENGTH 12.8 WIDTH 0.075 DEPTH 10</v>
      </c>
    </row>
    <row r="28" spans="1:13" ht="13.75" customHeight="1">
      <c r="A28" s="38"/>
      <c r="B28" s="24" t="s">
        <v>112</v>
      </c>
      <c r="C28" s="17" t="s">
        <v>113</v>
      </c>
      <c r="D28" s="25">
        <v>23.25</v>
      </c>
      <c r="E28" s="25">
        <v>0.05</v>
      </c>
      <c r="F28" s="25">
        <v>10</v>
      </c>
      <c r="G28" s="16">
        <f>F28*D28</f>
        <v>232.5</v>
      </c>
      <c r="H28" s="9" t="s">
        <v>23</v>
      </c>
      <c r="I28" s="10"/>
      <c r="J28" s="10"/>
      <c r="K28" s="6"/>
      <c r="L28" s="31"/>
      <c r="M28" s="45" t="str">
        <f t="shared" si="0"/>
        <v>PARTICULARS WALL PANELLING ON LOUNGE WALL REMARKS +2” FROM WALL LEVEL - ARCHES LENGTH 23.25 WIDTH 0.05 DEPTH 10</v>
      </c>
    </row>
    <row r="29" spans="1:13" ht="13.75" customHeight="1">
      <c r="A29" s="1"/>
      <c r="B29" s="24"/>
      <c r="C29" s="17"/>
      <c r="D29" s="6"/>
      <c r="E29" s="6"/>
      <c r="F29" s="6"/>
      <c r="G29" s="16"/>
      <c r="H29" s="9"/>
      <c r="I29" s="10"/>
      <c r="J29" s="10"/>
      <c r="K29" s="6"/>
      <c r="L29" s="38"/>
      <c r="M29" s="45" t="str">
        <f t="shared" si="0"/>
        <v xml:space="preserve">PARTICULARS  REMARKS  LENGTH  WIDTH  DEPTH </v>
      </c>
    </row>
    <row r="30" spans="1:13" ht="15.75" customHeight="1">
      <c r="A30" s="1"/>
      <c r="B30" s="24" t="s">
        <v>114</v>
      </c>
      <c r="C30" s="17" t="s">
        <v>115</v>
      </c>
      <c r="D30" s="25">
        <v>15.5</v>
      </c>
      <c r="E30" s="25">
        <v>2.5</v>
      </c>
      <c r="F30" s="25">
        <v>3</v>
      </c>
      <c r="G30" s="18">
        <f>F30*D30*E30</f>
        <v>116.25</v>
      </c>
      <c r="H30" s="9" t="s">
        <v>95</v>
      </c>
      <c r="I30" s="10"/>
      <c r="J30" s="10"/>
      <c r="K30" s="6"/>
      <c r="L30" s="38"/>
      <c r="M30" s="45" t="str">
        <f t="shared" si="0"/>
        <v>PARTICULARS BUFFET COUNTER UNDER STRUCTURE  REMARKS 750mm DEPTH  FIRE RETARDANT HDHMR ACTION TESA LENGTH 15.5 WIDTH 2.5 DEPTH 3</v>
      </c>
    </row>
    <row r="31" spans="1:13" ht="13.75" customHeight="1">
      <c r="A31" s="30"/>
      <c r="B31" s="31"/>
      <c r="C31" s="31"/>
      <c r="D31" s="31"/>
      <c r="E31" s="31"/>
      <c r="F31" s="31"/>
      <c r="G31" s="31"/>
      <c r="H31" s="31"/>
      <c r="I31" s="31"/>
      <c r="J31" s="5"/>
      <c r="K31" s="6"/>
      <c r="L31" s="31"/>
    </row>
    <row r="32" spans="1:13" ht="14.15" customHeight="1">
      <c r="A32" s="30"/>
      <c r="B32" s="31"/>
      <c r="C32" s="31"/>
      <c r="D32" s="31"/>
      <c r="E32" s="31"/>
      <c r="F32" s="31"/>
      <c r="G32" s="31"/>
      <c r="H32" s="31"/>
      <c r="I32" s="31"/>
      <c r="J32" s="10"/>
      <c r="K32" s="6"/>
      <c r="L32" s="31"/>
    </row>
    <row r="33" spans="1:12" ht="13.75" customHeight="1">
      <c r="A33" s="30"/>
      <c r="B33" s="31"/>
      <c r="C33" s="31"/>
      <c r="D33" s="31"/>
      <c r="E33" s="31"/>
      <c r="F33" s="31"/>
      <c r="G33" s="31"/>
      <c r="H33" s="31"/>
      <c r="I33" s="31"/>
      <c r="J33" s="5"/>
      <c r="K33" s="6"/>
      <c r="L33" s="36" t="s">
        <v>14</v>
      </c>
    </row>
    <row r="34" spans="1:12" ht="14.15" customHeight="1">
      <c r="A34" s="30"/>
      <c r="B34" s="31"/>
      <c r="C34" s="31"/>
      <c r="D34" s="31"/>
      <c r="E34" s="31"/>
      <c r="F34" s="31"/>
      <c r="G34" s="31"/>
      <c r="H34" s="31"/>
      <c r="I34" s="31"/>
      <c r="J34" s="10"/>
      <c r="K34" s="6"/>
      <c r="L34" s="31"/>
    </row>
    <row r="35" spans="1:12" ht="14.7" customHeight="1">
      <c r="A35" s="30"/>
      <c r="B35" s="34" t="s">
        <v>12</v>
      </c>
      <c r="C35" s="31"/>
      <c r="D35" s="31"/>
      <c r="E35" s="31"/>
      <c r="F35" s="31"/>
      <c r="G35" s="31"/>
      <c r="H35" s="31"/>
      <c r="I35" s="11"/>
      <c r="J35" s="11"/>
      <c r="K35" s="12"/>
      <c r="L35" s="31"/>
    </row>
    <row r="36" spans="1:12" ht="14.7" customHeight="1">
      <c r="A36" s="31"/>
      <c r="B36" s="34" t="s">
        <v>15</v>
      </c>
      <c r="C36" s="31"/>
      <c r="D36" s="31"/>
      <c r="E36" s="31"/>
      <c r="F36" s="31"/>
      <c r="G36" s="31"/>
      <c r="H36" s="31"/>
      <c r="I36" s="12"/>
      <c r="J36" s="11"/>
      <c r="K36" s="12"/>
      <c r="L36" s="31"/>
    </row>
    <row r="37" spans="1:12" ht="14.7" customHeight="1">
      <c r="A37" s="31"/>
      <c r="B37" s="34" t="s">
        <v>16</v>
      </c>
      <c r="C37" s="31"/>
      <c r="D37" s="31"/>
      <c r="E37" s="31"/>
      <c r="F37" s="31"/>
      <c r="G37" s="31"/>
      <c r="H37" s="31"/>
      <c r="I37" s="11"/>
      <c r="J37" s="11"/>
      <c r="K37" s="12"/>
      <c r="L37" s="31"/>
    </row>
    <row r="38" spans="1:12" ht="14.7" customHeight="1">
      <c r="A38" s="31"/>
      <c r="B38" s="34" t="s">
        <v>17</v>
      </c>
      <c r="C38" s="31"/>
      <c r="D38" s="31"/>
      <c r="E38" s="31"/>
      <c r="F38" s="31"/>
      <c r="G38" s="31"/>
      <c r="H38" s="31"/>
      <c r="I38" s="13">
        <v>0.18</v>
      </c>
      <c r="J38" s="11"/>
      <c r="K38" s="12"/>
      <c r="L38" s="31"/>
    </row>
    <row r="39" spans="1:12" ht="17.7" customHeight="1">
      <c r="A39" s="31"/>
      <c r="B39" s="34" t="s">
        <v>0</v>
      </c>
      <c r="C39" s="31"/>
      <c r="D39" s="31"/>
      <c r="E39" s="31"/>
      <c r="F39" s="31"/>
      <c r="G39" s="31"/>
      <c r="H39" s="31"/>
      <c r="I39" s="11"/>
      <c r="J39" s="14"/>
      <c r="K39" s="12"/>
      <c r="L39" s="31"/>
    </row>
    <row r="40" spans="1:12" ht="14.7" customHeight="1">
      <c r="A40" s="30"/>
      <c r="B40" s="31"/>
      <c r="C40" s="31"/>
      <c r="D40" s="31"/>
      <c r="E40" s="31"/>
      <c r="F40" s="31"/>
      <c r="G40" s="31"/>
      <c r="H40" s="31"/>
      <c r="I40" s="31"/>
      <c r="J40" s="10"/>
      <c r="K40" s="6"/>
      <c r="L40" s="31"/>
    </row>
  </sheetData>
  <mergeCells count="21">
    <mergeCell ref="A2:L2"/>
    <mergeCell ref="A1:L1"/>
    <mergeCell ref="A9:I9"/>
    <mergeCell ref="A14:A28"/>
    <mergeCell ref="L5:L10"/>
    <mergeCell ref="L11:L32"/>
    <mergeCell ref="A10:I10"/>
    <mergeCell ref="D23:F23"/>
    <mergeCell ref="A40:I40"/>
    <mergeCell ref="B39:H39"/>
    <mergeCell ref="A35:A39"/>
    <mergeCell ref="L35:L40"/>
    <mergeCell ref="B37:H37"/>
    <mergeCell ref="B38:H38"/>
    <mergeCell ref="B35:H35"/>
    <mergeCell ref="B36:H36"/>
    <mergeCell ref="L33:L34"/>
    <mergeCell ref="A33:I33"/>
    <mergeCell ref="A34:I34"/>
    <mergeCell ref="A31:I31"/>
    <mergeCell ref="A32:I32"/>
  </mergeCells>
  <pageMargins left="6.9444400000000003E-2" right="6.9444400000000003E-2" top="6.9444400000000003E-2" bottom="6.9444400000000003E-2" header="0" footer="0"/>
  <pageSetup orientation="landscape"/>
  <headerFooter>
    <oddFooter>&amp;C&amp;"Helvetica Neue,Regular"&amp;12&amp;K000000&amp;P</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INTERIOR BOQ EXCL FURNITURE</vt:lpstr>
      <vt:lpstr>INTERIOR BOQ - FIXED FURNITURE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Smrutika Thoti</cp:lastModifiedBy>
  <dcterms:modified xsi:type="dcterms:W3CDTF">2024-09-26T07:00:10Z</dcterms:modified>
</cp:coreProperties>
</file>