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 DRIVE\OneDrive - Travel food Services\Pooja\REG_SAL_KL\08 2024\Uniform PR\"/>
    </mc:Choice>
  </mc:AlternateContent>
  <bookViews>
    <workbookView xWindow="0" yWindow="0" windowWidth="19200" windowHeight="6930" activeTab="2"/>
  </bookViews>
  <sheets>
    <sheet name="Purchase requisition format" sheetId="4" r:id="rId1"/>
    <sheet name="Uniform sizes" sheetId="5" r:id="rId2"/>
    <sheet name="Stock Details" sheetId="6" r:id="rId3"/>
  </sheets>
  <calcPr calcId="162913"/>
</workbook>
</file>

<file path=xl/calcChain.xml><?xml version="1.0" encoding="utf-8"?>
<calcChain xmlns="http://schemas.openxmlformats.org/spreadsheetml/2006/main">
  <c r="P10" i="6" l="1"/>
  <c r="P9" i="6"/>
  <c r="P7" i="6" l="1"/>
  <c r="N9" i="6"/>
  <c r="N8" i="6"/>
  <c r="P8" i="6" s="1"/>
  <c r="N7" i="6"/>
  <c r="N6" i="6"/>
  <c r="P6" i="6" s="1"/>
  <c r="N5" i="6"/>
  <c r="P5" i="6" s="1"/>
  <c r="N4" i="6"/>
  <c r="P4" i="6" s="1"/>
  <c r="N3" i="6"/>
  <c r="P3" i="6" s="1"/>
  <c r="N30" i="5" l="1"/>
  <c r="P30" i="5" s="1"/>
  <c r="N47" i="5" l="1"/>
  <c r="P22" i="5" l="1"/>
  <c r="N22" i="5"/>
  <c r="P28" i="5"/>
  <c r="N28" i="5"/>
  <c r="P3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3" i="5"/>
  <c r="P24" i="5"/>
  <c r="P25" i="5"/>
  <c r="P26" i="5"/>
  <c r="P31" i="5"/>
  <c r="P32" i="5"/>
  <c r="P33" i="5"/>
  <c r="P42" i="5"/>
  <c r="P43" i="5"/>
  <c r="P44" i="5"/>
  <c r="P45" i="5"/>
  <c r="P46" i="5"/>
  <c r="P47" i="5"/>
  <c r="P48" i="5"/>
  <c r="N40" i="5" l="1"/>
  <c r="P40" i="5" s="1"/>
  <c r="N41" i="5"/>
  <c r="P41" i="5" s="1"/>
  <c r="N48" i="5"/>
  <c r="N24" i="5"/>
  <c r="N45" i="5"/>
  <c r="N46" i="5"/>
  <c r="N44" i="5"/>
  <c r="N43" i="5"/>
  <c r="N42" i="5"/>
  <c r="N39" i="5"/>
  <c r="P39" i="5" s="1"/>
  <c r="N38" i="5"/>
  <c r="P38" i="5" s="1"/>
  <c r="N37" i="5"/>
  <c r="P37" i="5" s="1"/>
  <c r="N36" i="5"/>
  <c r="P36" i="5" s="1"/>
  <c r="N35" i="5"/>
  <c r="P35" i="5" s="1"/>
  <c r="N34" i="5"/>
  <c r="P34" i="5" s="1"/>
  <c r="N33" i="5"/>
  <c r="N32" i="5"/>
  <c r="N31" i="5"/>
  <c r="N29" i="5"/>
  <c r="P29" i="5" s="1"/>
  <c r="N27" i="5"/>
  <c r="P27" i="5" s="1"/>
  <c r="N26" i="5"/>
  <c r="N25" i="5"/>
  <c r="N23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P49" i="5" l="1"/>
</calcChain>
</file>

<file path=xl/sharedStrings.xml><?xml version="1.0" encoding="utf-8"?>
<sst xmlns="http://schemas.openxmlformats.org/spreadsheetml/2006/main" count="271" uniqueCount="148">
  <si>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</si>
  <si>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</si>
  <si>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</si>
  <si>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</si>
  <si>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</si>
  <si>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</si>
  <si>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</si>
  <si>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</si>
  <si>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</si>
  <si>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</si>
  <si>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</si>
  <si>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</si>
  <si>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</si>
  <si>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</si>
  <si>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</si>
  <si>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</si>
  <si>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</si>
  <si>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</si>
  <si>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</si>
  <si>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</si>
  <si>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</si>
  <si>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</si>
  <si>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</si>
  <si>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</si>
  <si>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</si>
  <si>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</si>
  <si>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</si>
  <si>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 xml:space="preserve">Semolina Kitchens Private Ltd.- Purchase Requisition Form </t>
  </si>
  <si>
    <t>Nos</t>
  </si>
  <si>
    <t>Location/City: Trivandrum</t>
  </si>
  <si>
    <t>State : Kerala</t>
  </si>
  <si>
    <t>District: Trivandrum</t>
  </si>
  <si>
    <t>Purchase Requisitioned By: H S Puneeth kumar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</si>
  <si>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</si>
  <si>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</si>
  <si>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</si>
  <si>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</si>
  <si>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</si>
  <si>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</si>
  <si>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>Replicate Chennai</t>
  </si>
  <si>
    <t>Black colour along with elastic with laady type</t>
  </si>
  <si>
    <t>PRF Ref No.(Business Type/Property code/PRF/ S.No./Fin yr) :- 46</t>
  </si>
  <si>
    <t>Property / Department Name: Operations , Productions, Lounge new uniform, HK,RA</t>
  </si>
  <si>
    <t>Date: 12/2/2024</t>
  </si>
  <si>
    <t>Aprons for GSA</t>
  </si>
  <si>
    <t>TFS Lanyards</t>
  </si>
  <si>
    <t>TFS Brand</t>
  </si>
  <si>
    <t>Black trouser</t>
  </si>
  <si>
    <t>Dt :- 12/2/2024</t>
  </si>
  <si>
    <t>Dt. 12/2/2024</t>
  </si>
  <si>
    <t>Replicate TCL uniform</t>
  </si>
  <si>
    <t>Lounge receptionist (GRE) saree with blouse set</t>
  </si>
  <si>
    <t>CDP/DCDP Chef full sleavees coat with black piping</t>
  </si>
  <si>
    <t>Remarks</t>
  </si>
  <si>
    <t xml:space="preserve">Female HK Uniform Pant </t>
  </si>
  <si>
    <t>Female HK Uniform Top</t>
  </si>
  <si>
    <t>Department</t>
  </si>
  <si>
    <t>HK</t>
  </si>
  <si>
    <t>Female HK Uniform over Coat</t>
  </si>
  <si>
    <t xml:space="preserve">Female HK Shoes </t>
  </si>
  <si>
    <t xml:space="preserve">GSA Uniform Black T Shirt with TFS Logo </t>
  </si>
  <si>
    <t>Operations</t>
  </si>
  <si>
    <t>28''</t>
  </si>
  <si>
    <t>30''</t>
  </si>
  <si>
    <t>32''</t>
  </si>
  <si>
    <t>36''</t>
  </si>
  <si>
    <t>38''</t>
  </si>
  <si>
    <t>40''</t>
  </si>
  <si>
    <t>42''</t>
  </si>
  <si>
    <t>44''</t>
  </si>
  <si>
    <t>46''</t>
  </si>
  <si>
    <t>6''</t>
  </si>
  <si>
    <t>7''</t>
  </si>
  <si>
    <t>8''</t>
  </si>
  <si>
    <t>9''</t>
  </si>
  <si>
    <t>Productions</t>
  </si>
  <si>
    <t>Productions Mini Champ/Champ (Commi) Chef Coat</t>
  </si>
  <si>
    <t>34''</t>
  </si>
  <si>
    <t>10"</t>
  </si>
  <si>
    <t xml:space="preserve">Productions CDP / DCDP Chef Coat </t>
  </si>
  <si>
    <t xml:space="preserve">Productions Mini Champ/Champ (Commi) Chef Trouser </t>
  </si>
  <si>
    <t xml:space="preserve">Productions CDP / DCDP  Chef Trouser </t>
  </si>
  <si>
    <t>Productions Safety Shoes</t>
  </si>
  <si>
    <t>11''</t>
  </si>
  <si>
    <t>RA</t>
  </si>
  <si>
    <t xml:space="preserve">Revenue Assurance Uniform Trouser </t>
  </si>
  <si>
    <t>Loader</t>
  </si>
  <si>
    <t xml:space="preserve">Loader Uniform T-Shirt </t>
  </si>
  <si>
    <t>Operations F &amp; B Manager QSR Uniform shirt</t>
  </si>
  <si>
    <t xml:space="preserve">Operations F &amp; B TL QSR Male Shirt </t>
  </si>
  <si>
    <t xml:space="preserve">Operations F &amp; B TL QSR Female Shirt </t>
  </si>
  <si>
    <t xml:space="preserve">Operations F &amp; B TL QSR Female over coat sleeveless Blazer </t>
  </si>
  <si>
    <t xml:space="preserve">Operations F &amp; B QSR TL &amp; Mgr Trousers </t>
  </si>
  <si>
    <t>The Lounge</t>
  </si>
  <si>
    <t xml:space="preserve">Lounge Attache Male Coat </t>
  </si>
  <si>
    <t>Lounge Attache female Blazer</t>
  </si>
  <si>
    <t xml:space="preserve">Lounge Attache Male trouser </t>
  </si>
  <si>
    <t xml:space="preserve">Lounge team leader blazer </t>
  </si>
  <si>
    <t xml:space="preserve">Lounge team leader female skirt </t>
  </si>
  <si>
    <t>Productions aprons</t>
  </si>
  <si>
    <t>TFS GSA Caps</t>
  </si>
  <si>
    <t>Over all</t>
  </si>
  <si>
    <t>Total Require</t>
  </si>
  <si>
    <t>Name tags Mini champ</t>
  </si>
  <si>
    <t>Name tags Champ</t>
  </si>
  <si>
    <t>Name tag super Champ</t>
  </si>
  <si>
    <t>Name tag coach operations</t>
  </si>
  <si>
    <t>Name tag duty manager</t>
  </si>
  <si>
    <t>Lounge Mgr / TL Shirt</t>
  </si>
  <si>
    <t>Rate / Pc</t>
  </si>
  <si>
    <t>Total</t>
  </si>
  <si>
    <t>Grand total</t>
  </si>
  <si>
    <t>Revenue Assurance Uniform male Shirt half sleeves</t>
  </si>
  <si>
    <t>Revenue Assurance Uniform female Shirt full sleeves</t>
  </si>
  <si>
    <t>Productions Cap (Black colour round type)</t>
  </si>
  <si>
    <t xml:space="preserve">Lounge bartender over coat </t>
  </si>
  <si>
    <t>Waranty</t>
  </si>
  <si>
    <t>Expected delivery</t>
  </si>
  <si>
    <t>rate</t>
  </si>
  <si>
    <t>GSA Uniform Black T Shirt with TFS Logo on left hand</t>
  </si>
  <si>
    <t>Manager shirt blue colour with white strips full sleeve</t>
  </si>
  <si>
    <t>Blue colour with white strips half sleeve</t>
  </si>
  <si>
    <t>Plain Light blue colour with full sleeve</t>
  </si>
  <si>
    <t>Dark blue sleeveless blazer</t>
  </si>
  <si>
    <t>Blue colour trouser</t>
  </si>
  <si>
    <t>Black colour with blue line strip at centre half waist tieable till knee with front pocket</t>
  </si>
  <si>
    <t>Black colour with TFS logo at front</t>
  </si>
  <si>
    <t>Half sleeve White colour with TFS logo on left hand</t>
  </si>
  <si>
    <t>Black colour round type</t>
  </si>
  <si>
    <t>Full apron from neck to knee with front pocket</t>
  </si>
  <si>
    <t>Bata bora derby safety shoes</t>
  </si>
  <si>
    <t xml:space="preserve">White colour shirt half sleeve </t>
  </si>
  <si>
    <t xml:space="preserve">White colour shirt full sleeve </t>
  </si>
  <si>
    <t>Star Name tags Mini champ</t>
  </si>
  <si>
    <t>Star Name tags Champ</t>
  </si>
  <si>
    <t>Star Name tag super Champ</t>
  </si>
  <si>
    <t>Star Name tag coach operations</t>
  </si>
  <si>
    <t>Star Name tag duty manager</t>
  </si>
  <si>
    <t>SS Self magnetic Green colour</t>
  </si>
  <si>
    <t>SS Self magnetic Blue colour</t>
  </si>
  <si>
    <t>SS Self magnetic Red colour</t>
  </si>
  <si>
    <t>SS Self magnetic Gold colour</t>
  </si>
  <si>
    <t>SS Self magnetic  TFS</t>
  </si>
  <si>
    <t>Revenue Assurance Uniform Female Waist Coat</t>
  </si>
  <si>
    <t>Issued</t>
  </si>
  <si>
    <t>Inhand Stock</t>
  </si>
  <si>
    <t xml:space="preserve">GSA Uniform Black T Shirt </t>
  </si>
  <si>
    <t xml:space="preserve"> GSA Plain Black Caps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</si>
</sst>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15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/>
    <xf numFmtId="0" fontId="6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14" fontId="4" fillId="0" borderId="1" xfId="0" applyNumberFormat="1" applyFont="1" applyBorder="1" applyAlignment="1"/>
    <xf numFmtId="0" fontId="4" fillId="0" borderId="33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0" borderId="1" xfId="0" applyBorder="1"/>
    <xf numFmtId="0" fontId="7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4" fillId="0" borderId="1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2" xfId="0" applyFont="1" applyBorder="1" applyAlignment="1"/>
    <xf numFmtId="0" fontId="4" fillId="0" borderId="37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/>
    <xf numFmtId="0" fontId="7" fillId="0" borderId="28" xfId="0" applyFont="1" applyBorder="1" applyAlignment="1"/>
    <xf numFmtId="0" fontId="7" fillId="0" borderId="17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8" xfId="0" applyFont="1" applyBorder="1" applyAlignment="1"/>
    <xf numFmtId="0" fontId="7" fillId="0" borderId="19" xfId="0" applyFont="1" applyBorder="1" applyAlignment="1"/>
    <xf numFmtId="0" fontId="4" fillId="0" borderId="24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20" xfId="0" applyFont="1" applyBorder="1" applyAlignment="1"/>
    <xf numFmtId="0" fontId="4" fillId="0" borderId="28" xfId="0" applyFont="1" applyBorder="1" applyAlignment="1"/>
    <xf numFmtId="0" fontId="4" fillId="0" borderId="25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26" xfId="0" applyFont="1" applyBorder="1" applyAlignment="1"/>
    <xf numFmtId="0" fontId="4" fillId="0" borderId="29" xfId="0" applyFont="1" applyBorder="1" applyAlignment="1"/>
    <xf numFmtId="0" fontId="4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="90" zoomScaleNormal="90" workbookViewId="0">
      <selection activeCell="D12" sqref="D12:D14"/>
    </sheetView>
  </sheetViews>
  <sheetFormatPr defaultColWidth="9.140625" defaultRowHeight="15" x14ac:dyDescent="0.3"/>
  <cols>
    <col min="1" max="1" width="6.140625" style="4" customWidth="1"/>
    <col min="2" max="2" width="12" style="4" customWidth="1"/>
    <col min="3" max="3" width="55.42578125" style="1" customWidth="1"/>
    <col min="4" max="4" width="51.42578125" style="1" bestFit="1" customWidth="1"/>
    <col min="5" max="5" width="7" style="4" customWidth="1"/>
    <col min="6" max="6" width="20.28515625" style="1" customWidth="1"/>
    <col min="7" max="7" width="21" style="1" customWidth="1"/>
    <col min="8" max="8" width="19.140625" style="1" bestFit="1" customWidth="1"/>
    <col min="9" max="9" width="13.7109375" style="1" bestFit="1" customWidth="1"/>
    <col min="10" max="10" width="30.140625" style="1" customWidth="1"/>
    <col min="11" max="16384" width="9.140625" style="1"/>
  </cols>
  <sheetData>
    <row r="1" spans="1:10" ht="15.75" thickBot="1" x14ac:dyDescent="0.35">
      <c r="A1" s="22"/>
      <c r="B1" s="13"/>
      <c r="C1" s="12"/>
      <c r="D1" s="12"/>
      <c r="E1" s="13"/>
      <c r="F1" s="12"/>
      <c r="G1" s="12"/>
      <c r="H1" s="12"/>
      <c r="I1" s="12"/>
      <c r="J1" s="14"/>
    </row>
    <row r="2" spans="1:10" ht="12.75" customHeight="1" x14ac:dyDescent="0.3">
      <c r="A2" s="64" t="s">
        <v>27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ht="15.75" customHeight="1" thickBot="1" x14ac:dyDescent="0.35">
      <c r="A3" s="67" t="s">
        <v>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x14ac:dyDescent="0.3">
      <c r="A4" s="23"/>
      <c r="B4" s="39"/>
      <c r="C4" s="8"/>
      <c r="D4" s="8"/>
      <c r="E4" s="8"/>
      <c r="F4" s="8"/>
      <c r="G4" s="8"/>
      <c r="H4" s="8"/>
      <c r="I4" s="8"/>
      <c r="J4" s="9"/>
    </row>
    <row r="5" spans="1:10" ht="15" customHeight="1" x14ac:dyDescent="0.3">
      <c r="A5" s="74" t="s">
        <v>41</v>
      </c>
      <c r="B5" s="75"/>
      <c r="C5" s="76"/>
      <c r="D5" s="76"/>
      <c r="E5" s="76"/>
      <c r="F5" s="76"/>
      <c r="G5" s="2" t="s">
        <v>43</v>
      </c>
      <c r="H5" s="19" t="s">
        <v>1</v>
      </c>
      <c r="I5" s="11"/>
      <c r="J5" s="20"/>
    </row>
    <row r="6" spans="1:10" s="7" customFormat="1" ht="13.5" x14ac:dyDescent="0.3">
      <c r="A6" s="70" t="s">
        <v>26</v>
      </c>
      <c r="B6" s="71"/>
      <c r="C6" s="72"/>
      <c r="D6" s="72"/>
      <c r="E6" s="72"/>
      <c r="F6" s="72"/>
      <c r="G6" s="72"/>
      <c r="H6" s="72"/>
      <c r="I6" s="72"/>
      <c r="J6" s="73"/>
    </row>
    <row r="7" spans="1:10" x14ac:dyDescent="0.3">
      <c r="A7" s="81" t="s">
        <v>42</v>
      </c>
      <c r="B7" s="82"/>
      <c r="C7" s="83"/>
      <c r="D7" s="83"/>
      <c r="E7" s="83"/>
      <c r="F7" s="83"/>
      <c r="G7" s="83"/>
      <c r="H7" s="83"/>
      <c r="I7" s="83"/>
      <c r="J7" s="84"/>
    </row>
    <row r="8" spans="1:10" ht="33" customHeight="1" x14ac:dyDescent="0.3">
      <c r="A8" s="85" t="s">
        <v>38</v>
      </c>
      <c r="B8" s="86"/>
      <c r="C8" s="87"/>
      <c r="D8" s="87"/>
      <c r="E8" s="87"/>
      <c r="F8" s="87"/>
      <c r="G8" s="87"/>
      <c r="H8" s="87"/>
      <c r="I8" s="87"/>
      <c r="J8" s="88"/>
    </row>
    <row r="9" spans="1:10" x14ac:dyDescent="0.3">
      <c r="A9" s="81" t="s">
        <v>29</v>
      </c>
      <c r="B9" s="82"/>
      <c r="C9" s="83"/>
      <c r="D9" s="83"/>
      <c r="E9" s="83"/>
      <c r="F9" s="6" t="s">
        <v>31</v>
      </c>
      <c r="G9" s="21" t="s">
        <v>30</v>
      </c>
      <c r="H9" s="19" t="s">
        <v>23</v>
      </c>
      <c r="I9" s="19">
        <v>8310212734</v>
      </c>
      <c r="J9" s="10"/>
    </row>
    <row r="10" spans="1:10" x14ac:dyDescent="0.3">
      <c r="A10" s="81"/>
      <c r="B10" s="82"/>
      <c r="C10" s="83"/>
      <c r="D10" s="83"/>
      <c r="E10" s="83"/>
      <c r="F10" s="83"/>
      <c r="G10" s="83"/>
      <c r="H10" s="83"/>
      <c r="I10" s="83"/>
      <c r="J10" s="20"/>
    </row>
    <row r="11" spans="1:10" s="25" customFormat="1" ht="33" customHeight="1" x14ac:dyDescent="0.2">
      <c r="A11" s="52" t="s">
        <v>2</v>
      </c>
      <c r="B11" s="52" t="s">
        <v>56</v>
      </c>
      <c r="C11" s="53" t="s">
        <v>3</v>
      </c>
      <c r="D11" s="44" t="s">
        <v>4</v>
      </c>
      <c r="E11" s="44" t="s">
        <v>5</v>
      </c>
      <c r="F11" s="44" t="s">
        <v>6</v>
      </c>
      <c r="G11" s="45" t="s">
        <v>116</v>
      </c>
      <c r="H11" s="45" t="s">
        <v>117</v>
      </c>
      <c r="I11" s="45" t="s">
        <v>118</v>
      </c>
      <c r="J11" s="46" t="s">
        <v>53</v>
      </c>
    </row>
    <row r="12" spans="1:10" s="3" customFormat="1" ht="15.75" customHeight="1" x14ac:dyDescent="0.2">
      <c r="A12" s="33">
        <v>1</v>
      </c>
      <c r="B12" s="62" t="s">
        <v>57</v>
      </c>
      <c r="C12" s="29" t="s">
        <v>55</v>
      </c>
      <c r="D12" s="63" t="s">
        <v>39</v>
      </c>
      <c r="E12" s="44" t="s">
        <v>28</v>
      </c>
      <c r="F12" s="44">
        <v>24</v>
      </c>
      <c r="G12" s="45"/>
      <c r="H12" s="45"/>
      <c r="I12" s="45"/>
      <c r="J12" s="46"/>
    </row>
    <row r="13" spans="1:10" s="3" customFormat="1" ht="15.75" customHeight="1" x14ac:dyDescent="0.2">
      <c r="A13" s="33">
        <v>2</v>
      </c>
      <c r="B13" s="62"/>
      <c r="C13" s="29" t="s">
        <v>54</v>
      </c>
      <c r="D13" s="63"/>
      <c r="E13" s="44" t="s">
        <v>28</v>
      </c>
      <c r="F13" s="44">
        <v>24</v>
      </c>
      <c r="G13" s="45"/>
      <c r="H13" s="45"/>
      <c r="I13" s="45"/>
      <c r="J13" s="46"/>
    </row>
    <row r="14" spans="1:10" s="3" customFormat="1" ht="15.75" customHeight="1" x14ac:dyDescent="0.2">
      <c r="A14" s="33">
        <v>3</v>
      </c>
      <c r="B14" s="62"/>
      <c r="C14" s="29" t="s">
        <v>58</v>
      </c>
      <c r="D14" s="63"/>
      <c r="E14" s="44" t="s">
        <v>28</v>
      </c>
      <c r="F14" s="44">
        <v>24</v>
      </c>
      <c r="G14" s="45"/>
      <c r="H14" s="45"/>
      <c r="I14" s="45"/>
      <c r="J14" s="46"/>
    </row>
    <row r="15" spans="1:10" s="18" customFormat="1" ht="15" customHeight="1" x14ac:dyDescent="0.2">
      <c r="A15" s="33">
        <v>4</v>
      </c>
      <c r="B15" s="62"/>
      <c r="C15" s="29" t="s">
        <v>59</v>
      </c>
      <c r="D15" s="40" t="s">
        <v>39</v>
      </c>
      <c r="E15" s="44" t="s">
        <v>28</v>
      </c>
      <c r="F15" s="43">
        <v>12</v>
      </c>
      <c r="G15" s="41"/>
      <c r="H15" s="45"/>
      <c r="I15" s="41"/>
      <c r="J15" s="47"/>
    </row>
    <row r="16" spans="1:10" s="18" customFormat="1" ht="14.25" customHeight="1" x14ac:dyDescent="0.2">
      <c r="A16" s="33">
        <v>5</v>
      </c>
      <c r="B16" s="62" t="s">
        <v>61</v>
      </c>
      <c r="C16" s="29" t="s">
        <v>60</v>
      </c>
      <c r="D16" s="29" t="s">
        <v>119</v>
      </c>
      <c r="E16" s="44" t="s">
        <v>28</v>
      </c>
      <c r="F16" s="43">
        <v>120</v>
      </c>
      <c r="G16" s="41"/>
      <c r="H16" s="45"/>
      <c r="I16" s="41"/>
      <c r="J16" s="47"/>
    </row>
    <row r="17" spans="1:10" s="18" customFormat="1" ht="14.25" customHeight="1" x14ac:dyDescent="0.2">
      <c r="A17" s="33">
        <v>6</v>
      </c>
      <c r="B17" s="62"/>
      <c r="C17" s="29" t="s">
        <v>88</v>
      </c>
      <c r="D17" s="42" t="s">
        <v>120</v>
      </c>
      <c r="E17" s="44" t="s">
        <v>28</v>
      </c>
      <c r="F17" s="43">
        <v>4</v>
      </c>
      <c r="G17" s="41"/>
      <c r="H17" s="45"/>
      <c r="I17" s="41"/>
      <c r="J17" s="47"/>
    </row>
    <row r="18" spans="1:10" s="18" customFormat="1" ht="14.25" customHeight="1" x14ac:dyDescent="0.2">
      <c r="A18" s="33">
        <v>7</v>
      </c>
      <c r="B18" s="62"/>
      <c r="C18" s="29" t="s">
        <v>89</v>
      </c>
      <c r="D18" s="42" t="s">
        <v>121</v>
      </c>
      <c r="E18" s="44" t="s">
        <v>28</v>
      </c>
      <c r="F18" s="43">
        <v>8</v>
      </c>
      <c r="G18" s="41"/>
      <c r="H18" s="45"/>
      <c r="I18" s="41"/>
      <c r="J18" s="47"/>
    </row>
    <row r="19" spans="1:10" s="18" customFormat="1" ht="16.5" customHeight="1" x14ac:dyDescent="0.2">
      <c r="A19" s="33">
        <v>8</v>
      </c>
      <c r="B19" s="62"/>
      <c r="C19" s="29" t="s">
        <v>90</v>
      </c>
      <c r="D19" s="42" t="s">
        <v>122</v>
      </c>
      <c r="E19" s="44" t="s">
        <v>28</v>
      </c>
      <c r="F19" s="43">
        <v>6</v>
      </c>
      <c r="G19" s="41"/>
      <c r="H19" s="45"/>
      <c r="I19" s="41"/>
      <c r="J19" s="47"/>
    </row>
    <row r="20" spans="1:10" s="18" customFormat="1" ht="18" customHeight="1" x14ac:dyDescent="0.2">
      <c r="A20" s="33">
        <v>9</v>
      </c>
      <c r="B20" s="62"/>
      <c r="C20" s="29" t="s">
        <v>91</v>
      </c>
      <c r="D20" s="42" t="s">
        <v>123</v>
      </c>
      <c r="E20" s="44" t="s">
        <v>28</v>
      </c>
      <c r="F20" s="43">
        <v>6</v>
      </c>
      <c r="G20" s="41"/>
      <c r="H20" s="45"/>
      <c r="I20" s="41"/>
      <c r="J20" s="47"/>
    </row>
    <row r="21" spans="1:10" s="18" customFormat="1" ht="17.25" customHeight="1" x14ac:dyDescent="0.2">
      <c r="A21" s="33">
        <v>10</v>
      </c>
      <c r="B21" s="62"/>
      <c r="C21" s="29" t="s">
        <v>92</v>
      </c>
      <c r="D21" s="42" t="s">
        <v>124</v>
      </c>
      <c r="E21" s="44" t="s">
        <v>28</v>
      </c>
      <c r="F21" s="43">
        <v>16</v>
      </c>
      <c r="G21" s="41"/>
      <c r="H21" s="45"/>
      <c r="I21" s="41"/>
      <c r="J21" s="47"/>
    </row>
    <row r="22" spans="1:10" s="18" customFormat="1" ht="30" customHeight="1" x14ac:dyDescent="0.2">
      <c r="A22" s="33">
        <v>11</v>
      </c>
      <c r="B22" s="62"/>
      <c r="C22" s="50" t="s">
        <v>44</v>
      </c>
      <c r="D22" s="42" t="s">
        <v>125</v>
      </c>
      <c r="E22" s="44" t="s">
        <v>28</v>
      </c>
      <c r="F22" s="43">
        <v>60</v>
      </c>
      <c r="G22" s="41"/>
      <c r="H22" s="45"/>
      <c r="I22" s="41"/>
      <c r="J22" s="47"/>
    </row>
    <row r="23" spans="1:10" s="18" customFormat="1" x14ac:dyDescent="0.2">
      <c r="A23" s="33">
        <v>12</v>
      </c>
      <c r="B23" s="62"/>
      <c r="C23" s="29" t="s">
        <v>100</v>
      </c>
      <c r="D23" s="42" t="s">
        <v>126</v>
      </c>
      <c r="E23" s="44" t="s">
        <v>28</v>
      </c>
      <c r="F23" s="43">
        <v>60</v>
      </c>
      <c r="G23" s="41"/>
      <c r="H23" s="45"/>
      <c r="I23" s="41"/>
      <c r="J23" s="47"/>
    </row>
    <row r="24" spans="1:10" s="18" customFormat="1" ht="15" customHeight="1" x14ac:dyDescent="0.2">
      <c r="A24" s="33">
        <v>13</v>
      </c>
      <c r="B24" s="62" t="s">
        <v>75</v>
      </c>
      <c r="C24" s="29" t="s">
        <v>76</v>
      </c>
      <c r="D24" s="42" t="s">
        <v>127</v>
      </c>
      <c r="E24" s="44" t="s">
        <v>28</v>
      </c>
      <c r="F24" s="43">
        <v>80</v>
      </c>
      <c r="G24" s="41"/>
      <c r="H24" s="45"/>
      <c r="I24" s="41"/>
      <c r="J24" s="47"/>
    </row>
    <row r="25" spans="1:10" s="18" customFormat="1" ht="15.75" customHeight="1" x14ac:dyDescent="0.2">
      <c r="A25" s="33">
        <v>14</v>
      </c>
      <c r="B25" s="62"/>
      <c r="C25" s="29" t="s">
        <v>79</v>
      </c>
      <c r="D25" s="42" t="s">
        <v>52</v>
      </c>
      <c r="E25" s="44" t="s">
        <v>28</v>
      </c>
      <c r="F25" s="43">
        <v>22</v>
      </c>
      <c r="G25" s="41"/>
      <c r="H25" s="45"/>
      <c r="I25" s="41"/>
      <c r="J25" s="47"/>
    </row>
    <row r="26" spans="1:10" s="18" customFormat="1" ht="15.75" customHeight="1" x14ac:dyDescent="0.2">
      <c r="A26" s="33">
        <v>15</v>
      </c>
      <c r="B26" s="62"/>
      <c r="C26" s="29" t="s">
        <v>80</v>
      </c>
      <c r="D26" s="42" t="s">
        <v>40</v>
      </c>
      <c r="E26" s="44" t="s">
        <v>28</v>
      </c>
      <c r="F26" s="43">
        <v>80</v>
      </c>
      <c r="G26" s="41"/>
      <c r="H26" s="45"/>
      <c r="I26" s="41"/>
      <c r="J26" s="47"/>
    </row>
    <row r="27" spans="1:10" s="18" customFormat="1" ht="15.75" customHeight="1" x14ac:dyDescent="0.2">
      <c r="A27" s="33">
        <v>16</v>
      </c>
      <c r="B27" s="62"/>
      <c r="C27" s="29" t="s">
        <v>81</v>
      </c>
      <c r="D27" s="42" t="s">
        <v>47</v>
      </c>
      <c r="E27" s="44" t="s">
        <v>28</v>
      </c>
      <c r="F27" s="43">
        <v>22</v>
      </c>
      <c r="G27" s="41"/>
      <c r="H27" s="45"/>
      <c r="I27" s="41"/>
      <c r="J27" s="47"/>
    </row>
    <row r="28" spans="1:10" s="18" customFormat="1" ht="14.25" customHeight="1" x14ac:dyDescent="0.2">
      <c r="A28" s="33">
        <v>17</v>
      </c>
      <c r="B28" s="62"/>
      <c r="C28" s="29" t="s">
        <v>114</v>
      </c>
      <c r="D28" s="42" t="s">
        <v>128</v>
      </c>
      <c r="E28" s="44" t="s">
        <v>28</v>
      </c>
      <c r="F28" s="43">
        <v>50</v>
      </c>
      <c r="G28" s="41"/>
      <c r="H28" s="45"/>
      <c r="I28" s="41"/>
      <c r="J28" s="47"/>
    </row>
    <row r="29" spans="1:10" s="18" customFormat="1" ht="15.75" customHeight="1" x14ac:dyDescent="0.2">
      <c r="A29" s="33">
        <v>18</v>
      </c>
      <c r="B29" s="62"/>
      <c r="C29" s="29" t="s">
        <v>99</v>
      </c>
      <c r="D29" s="42" t="s">
        <v>129</v>
      </c>
      <c r="E29" s="44" t="s">
        <v>28</v>
      </c>
      <c r="F29" s="43">
        <v>50</v>
      </c>
      <c r="G29" s="41"/>
      <c r="H29" s="45"/>
      <c r="I29" s="41"/>
      <c r="J29" s="47"/>
    </row>
    <row r="30" spans="1:10" s="18" customFormat="1" ht="15.75" customHeight="1" x14ac:dyDescent="0.2">
      <c r="A30" s="33">
        <v>19</v>
      </c>
      <c r="B30" s="62"/>
      <c r="C30" s="29" t="s">
        <v>82</v>
      </c>
      <c r="D30" s="42" t="s">
        <v>130</v>
      </c>
      <c r="E30" s="44" t="s">
        <v>28</v>
      </c>
      <c r="F30" s="43">
        <v>50</v>
      </c>
      <c r="G30" s="41"/>
      <c r="H30" s="45"/>
      <c r="I30" s="41"/>
      <c r="J30" s="47"/>
    </row>
    <row r="31" spans="1:10" s="18" customFormat="1" ht="15.75" customHeight="1" x14ac:dyDescent="0.2">
      <c r="A31" s="33">
        <v>20</v>
      </c>
      <c r="B31" s="59" t="s">
        <v>84</v>
      </c>
      <c r="C31" s="29" t="s">
        <v>112</v>
      </c>
      <c r="D31" s="42" t="s">
        <v>131</v>
      </c>
      <c r="E31" s="44" t="s">
        <v>28</v>
      </c>
      <c r="F31" s="43">
        <v>12</v>
      </c>
      <c r="G31" s="41"/>
      <c r="H31" s="45"/>
      <c r="I31" s="41"/>
      <c r="J31" s="47"/>
    </row>
    <row r="32" spans="1:10" s="25" customFormat="1" ht="15.75" customHeight="1" x14ac:dyDescent="0.2">
      <c r="A32" s="33">
        <v>21</v>
      </c>
      <c r="B32" s="60"/>
      <c r="C32" s="29" t="s">
        <v>113</v>
      </c>
      <c r="D32" s="42" t="s">
        <v>132</v>
      </c>
      <c r="E32" s="44" t="s">
        <v>28</v>
      </c>
      <c r="F32" s="43">
        <v>2</v>
      </c>
      <c r="G32" s="41"/>
      <c r="H32" s="45"/>
      <c r="I32" s="41"/>
      <c r="J32" s="47"/>
    </row>
    <row r="33" spans="1:10" s="25" customFormat="1" ht="15.75" customHeight="1" x14ac:dyDescent="0.2">
      <c r="A33" s="33">
        <v>22</v>
      </c>
      <c r="B33" s="60"/>
      <c r="C33" s="29" t="s">
        <v>85</v>
      </c>
      <c r="D33" s="42" t="s">
        <v>47</v>
      </c>
      <c r="E33" s="44" t="s">
        <v>28</v>
      </c>
      <c r="F33" s="43">
        <v>14</v>
      </c>
      <c r="G33" s="41"/>
      <c r="H33" s="45"/>
      <c r="I33" s="41"/>
      <c r="J33" s="47"/>
    </row>
    <row r="34" spans="1:10" s="25" customFormat="1" ht="15.75" customHeight="1" x14ac:dyDescent="0.2">
      <c r="A34" s="33">
        <v>23</v>
      </c>
      <c r="B34" s="61"/>
      <c r="C34" s="29" t="s">
        <v>143</v>
      </c>
      <c r="D34" s="42" t="s">
        <v>39</v>
      </c>
      <c r="E34" s="44" t="s">
        <v>28</v>
      </c>
      <c r="F34" s="43">
        <v>2</v>
      </c>
      <c r="G34" s="41"/>
      <c r="H34" s="45"/>
      <c r="I34" s="41"/>
      <c r="J34" s="47"/>
    </row>
    <row r="35" spans="1:10" s="25" customFormat="1" ht="15.75" customHeight="1" x14ac:dyDescent="0.2">
      <c r="A35" s="33">
        <v>24</v>
      </c>
      <c r="B35" s="33" t="s">
        <v>86</v>
      </c>
      <c r="C35" s="29" t="s">
        <v>87</v>
      </c>
      <c r="D35" s="51" t="s">
        <v>39</v>
      </c>
      <c r="E35" s="44" t="s">
        <v>28</v>
      </c>
      <c r="F35" s="43">
        <v>40</v>
      </c>
      <c r="G35" s="41"/>
      <c r="H35" s="45"/>
      <c r="I35" s="41"/>
      <c r="J35" s="47"/>
    </row>
    <row r="36" spans="1:10" s="25" customFormat="1" ht="14.25" customHeight="1" x14ac:dyDescent="0.2">
      <c r="A36" s="33">
        <v>25</v>
      </c>
      <c r="B36" s="62" t="s">
        <v>93</v>
      </c>
      <c r="C36" s="29" t="s">
        <v>94</v>
      </c>
      <c r="D36" s="48" t="s">
        <v>50</v>
      </c>
      <c r="E36" s="44" t="s">
        <v>28</v>
      </c>
      <c r="F36" s="43">
        <v>36</v>
      </c>
      <c r="G36" s="41"/>
      <c r="H36" s="45"/>
      <c r="I36" s="41"/>
      <c r="J36" s="47"/>
    </row>
    <row r="37" spans="1:10" s="25" customFormat="1" ht="14.25" customHeight="1" x14ac:dyDescent="0.2">
      <c r="A37" s="33">
        <v>26</v>
      </c>
      <c r="B37" s="62"/>
      <c r="C37" s="29" t="s">
        <v>95</v>
      </c>
      <c r="D37" s="48" t="s">
        <v>50</v>
      </c>
      <c r="E37" s="44" t="s">
        <v>28</v>
      </c>
      <c r="F37" s="43">
        <v>20</v>
      </c>
      <c r="G37" s="41"/>
      <c r="H37" s="45"/>
      <c r="I37" s="41"/>
      <c r="J37" s="47"/>
    </row>
    <row r="38" spans="1:10" s="25" customFormat="1" ht="14.25" customHeight="1" x14ac:dyDescent="0.2">
      <c r="A38" s="33">
        <v>27</v>
      </c>
      <c r="B38" s="62"/>
      <c r="C38" s="29" t="s">
        <v>51</v>
      </c>
      <c r="D38" s="48" t="s">
        <v>50</v>
      </c>
      <c r="E38" s="44" t="s">
        <v>28</v>
      </c>
      <c r="F38" s="43">
        <v>14</v>
      </c>
      <c r="G38" s="41"/>
      <c r="H38" s="45"/>
      <c r="I38" s="41"/>
      <c r="J38" s="47"/>
    </row>
    <row r="39" spans="1:10" s="25" customFormat="1" ht="14.25" customHeight="1" x14ac:dyDescent="0.2">
      <c r="A39" s="33">
        <v>28</v>
      </c>
      <c r="B39" s="62"/>
      <c r="C39" s="29" t="s">
        <v>96</v>
      </c>
      <c r="D39" s="48" t="s">
        <v>50</v>
      </c>
      <c r="E39" s="44" t="s">
        <v>28</v>
      </c>
      <c r="F39" s="43">
        <v>36</v>
      </c>
      <c r="G39" s="41"/>
      <c r="H39" s="45"/>
      <c r="I39" s="41"/>
      <c r="J39" s="47"/>
    </row>
    <row r="40" spans="1:10" s="25" customFormat="1" ht="14.25" customHeight="1" x14ac:dyDescent="0.2">
      <c r="A40" s="33">
        <v>29</v>
      </c>
      <c r="B40" s="62"/>
      <c r="C40" s="29" t="s">
        <v>98</v>
      </c>
      <c r="D40" s="48" t="s">
        <v>50</v>
      </c>
      <c r="E40" s="44" t="s">
        <v>28</v>
      </c>
      <c r="F40" s="43">
        <v>24</v>
      </c>
      <c r="G40" s="41"/>
      <c r="H40" s="45"/>
      <c r="I40" s="41"/>
      <c r="J40" s="47"/>
    </row>
    <row r="41" spans="1:10" s="25" customFormat="1" ht="14.25" customHeight="1" x14ac:dyDescent="0.2">
      <c r="A41" s="33">
        <v>30</v>
      </c>
      <c r="B41" s="62"/>
      <c r="C41" s="29" t="s">
        <v>97</v>
      </c>
      <c r="D41" s="48" t="s">
        <v>50</v>
      </c>
      <c r="E41" s="44" t="s">
        <v>28</v>
      </c>
      <c r="F41" s="43">
        <v>12</v>
      </c>
      <c r="G41" s="41"/>
      <c r="H41" s="45"/>
      <c r="I41" s="41"/>
      <c r="J41" s="47"/>
    </row>
    <row r="42" spans="1:10" s="25" customFormat="1" ht="15.75" customHeight="1" x14ac:dyDescent="0.2">
      <c r="A42" s="33">
        <v>31</v>
      </c>
      <c r="B42" s="62"/>
      <c r="C42" s="29" t="s">
        <v>108</v>
      </c>
      <c r="D42" s="48" t="s">
        <v>50</v>
      </c>
      <c r="E42" s="44" t="s">
        <v>28</v>
      </c>
      <c r="F42" s="43">
        <v>16</v>
      </c>
      <c r="G42" s="41"/>
      <c r="H42" s="45"/>
      <c r="I42" s="41"/>
      <c r="J42" s="47"/>
    </row>
    <row r="43" spans="1:10" s="25" customFormat="1" ht="15.75" customHeight="1" x14ac:dyDescent="0.2">
      <c r="A43" s="33">
        <v>32</v>
      </c>
      <c r="B43" s="62"/>
      <c r="C43" s="29" t="s">
        <v>115</v>
      </c>
      <c r="D43" s="48" t="s">
        <v>50</v>
      </c>
      <c r="E43" s="44" t="s">
        <v>28</v>
      </c>
      <c r="F43" s="43">
        <v>4</v>
      </c>
      <c r="G43" s="41"/>
      <c r="H43" s="45"/>
      <c r="I43" s="41"/>
      <c r="J43" s="47"/>
    </row>
    <row r="44" spans="1:10" s="25" customFormat="1" ht="15.75" customHeight="1" x14ac:dyDescent="0.2">
      <c r="A44" s="33">
        <v>33</v>
      </c>
      <c r="B44" s="59" t="s">
        <v>101</v>
      </c>
      <c r="C44" s="29" t="s">
        <v>45</v>
      </c>
      <c r="D44" s="49" t="s">
        <v>46</v>
      </c>
      <c r="E44" s="44" t="s">
        <v>28</v>
      </c>
      <c r="F44" s="43">
        <v>120</v>
      </c>
      <c r="G44" s="41"/>
      <c r="H44" s="45"/>
      <c r="I44" s="41"/>
      <c r="J44" s="47"/>
    </row>
    <row r="45" spans="1:10" s="25" customFormat="1" ht="15.75" customHeight="1" x14ac:dyDescent="0.2">
      <c r="A45" s="33">
        <v>34</v>
      </c>
      <c r="B45" s="60"/>
      <c r="C45" s="29" t="s">
        <v>133</v>
      </c>
      <c r="D45" s="49" t="s">
        <v>140</v>
      </c>
      <c r="E45" s="44" t="s">
        <v>28</v>
      </c>
      <c r="F45" s="43">
        <v>80</v>
      </c>
      <c r="G45" s="41"/>
      <c r="H45" s="45"/>
      <c r="I45" s="41"/>
      <c r="J45" s="47"/>
    </row>
    <row r="46" spans="1:10" s="25" customFormat="1" ht="15.75" customHeight="1" x14ac:dyDescent="0.2">
      <c r="A46" s="33">
        <v>35</v>
      </c>
      <c r="B46" s="60"/>
      <c r="C46" s="29" t="s">
        <v>134</v>
      </c>
      <c r="D46" s="49" t="s">
        <v>138</v>
      </c>
      <c r="E46" s="44" t="s">
        <v>28</v>
      </c>
      <c r="F46" s="43">
        <v>60</v>
      </c>
      <c r="G46" s="41"/>
      <c r="H46" s="45"/>
      <c r="I46" s="41"/>
      <c r="J46" s="47"/>
    </row>
    <row r="47" spans="1:10" s="25" customFormat="1" ht="15.75" customHeight="1" x14ac:dyDescent="0.2">
      <c r="A47" s="33">
        <v>36</v>
      </c>
      <c r="B47" s="60"/>
      <c r="C47" s="29" t="s">
        <v>135</v>
      </c>
      <c r="D47" s="49" t="s">
        <v>139</v>
      </c>
      <c r="E47" s="44" t="s">
        <v>28</v>
      </c>
      <c r="F47" s="43">
        <v>20</v>
      </c>
      <c r="G47" s="41"/>
      <c r="H47" s="45"/>
      <c r="I47" s="41"/>
      <c r="J47" s="47"/>
    </row>
    <row r="48" spans="1:10" s="25" customFormat="1" ht="15.75" customHeight="1" x14ac:dyDescent="0.2">
      <c r="A48" s="33">
        <v>37</v>
      </c>
      <c r="B48" s="60"/>
      <c r="C48" s="29" t="s">
        <v>136</v>
      </c>
      <c r="D48" s="49" t="s">
        <v>141</v>
      </c>
      <c r="E48" s="44" t="s">
        <v>28</v>
      </c>
      <c r="F48" s="43">
        <v>15</v>
      </c>
      <c r="G48" s="41"/>
      <c r="H48" s="45"/>
      <c r="I48" s="41"/>
      <c r="J48" s="47"/>
    </row>
    <row r="49" spans="1:10" s="18" customFormat="1" ht="14.25" customHeight="1" x14ac:dyDescent="0.2">
      <c r="A49" s="33">
        <v>38</v>
      </c>
      <c r="B49" s="61"/>
      <c r="C49" s="29" t="s">
        <v>137</v>
      </c>
      <c r="D49" s="49" t="s">
        <v>142</v>
      </c>
      <c r="E49" s="44" t="s">
        <v>28</v>
      </c>
      <c r="F49" s="43">
        <v>6</v>
      </c>
      <c r="G49" s="41"/>
      <c r="H49" s="45"/>
      <c r="I49" s="41"/>
      <c r="J49" s="47"/>
    </row>
    <row r="50" spans="1:10" ht="15" customHeight="1" x14ac:dyDescent="0.3">
      <c r="A50" s="89" t="s">
        <v>25</v>
      </c>
      <c r="B50" s="90"/>
      <c r="C50" s="91"/>
      <c r="D50" s="91"/>
      <c r="E50" s="91"/>
      <c r="F50" s="92"/>
      <c r="G50" s="92"/>
      <c r="H50" s="92"/>
      <c r="I50" s="92"/>
      <c r="J50" s="93"/>
    </row>
    <row r="51" spans="1:10" ht="15" customHeight="1" thickBot="1" x14ac:dyDescent="0.35">
      <c r="A51" s="94" t="s">
        <v>24</v>
      </c>
      <c r="B51" s="95"/>
      <c r="C51" s="96"/>
      <c r="D51" s="96"/>
      <c r="E51" s="96"/>
      <c r="F51" s="97"/>
      <c r="G51" s="97"/>
      <c r="H51" s="97"/>
      <c r="I51" s="97"/>
      <c r="J51" s="98"/>
    </row>
    <row r="52" spans="1:10" ht="15.75" customHeight="1" x14ac:dyDescent="0.3">
      <c r="A52" s="99" t="s">
        <v>7</v>
      </c>
      <c r="B52" s="100"/>
      <c r="C52" s="101"/>
      <c r="D52" s="101"/>
      <c r="E52" s="101"/>
      <c r="F52" s="101"/>
      <c r="G52" s="101"/>
      <c r="H52" s="101"/>
      <c r="I52" s="101"/>
      <c r="J52" s="102"/>
    </row>
    <row r="53" spans="1:10" s="5" customFormat="1" ht="15" customHeight="1" x14ac:dyDescent="0.3">
      <c r="A53" s="103" t="s">
        <v>8</v>
      </c>
      <c r="B53" s="104"/>
      <c r="C53" s="105"/>
      <c r="D53" s="105"/>
      <c r="E53" s="105"/>
      <c r="F53" s="105"/>
      <c r="G53" s="105"/>
      <c r="H53" s="105"/>
      <c r="I53" s="105"/>
      <c r="J53" s="106"/>
    </row>
    <row r="54" spans="1:10" ht="21.75" customHeight="1" x14ac:dyDescent="0.3">
      <c r="A54" s="107" t="s">
        <v>19</v>
      </c>
      <c r="B54" s="79"/>
      <c r="C54" s="79"/>
      <c r="D54" s="79"/>
      <c r="E54" s="79"/>
      <c r="F54" s="79"/>
      <c r="G54" s="79"/>
      <c r="H54" s="79"/>
      <c r="I54" s="79"/>
      <c r="J54" s="80"/>
    </row>
    <row r="55" spans="1:10" ht="16.5" customHeight="1" thickBot="1" x14ac:dyDescent="0.35">
      <c r="A55" s="77" t="s">
        <v>9</v>
      </c>
      <c r="B55" s="78"/>
      <c r="C55" s="78"/>
      <c r="D55" s="78"/>
      <c r="E55" s="78"/>
      <c r="F55" s="79"/>
      <c r="G55" s="79"/>
      <c r="H55" s="79"/>
      <c r="I55" s="79"/>
      <c r="J55" s="80"/>
    </row>
    <row r="56" spans="1:10" ht="12.75" customHeight="1" x14ac:dyDescent="0.3">
      <c r="A56" s="108" t="s">
        <v>32</v>
      </c>
      <c r="B56" s="109"/>
      <c r="C56" s="109"/>
      <c r="D56" s="109"/>
      <c r="E56" s="110"/>
      <c r="F56" s="111" t="s">
        <v>35</v>
      </c>
      <c r="G56" s="112"/>
      <c r="H56" s="111" t="s">
        <v>20</v>
      </c>
      <c r="I56" s="113"/>
      <c r="J56" s="114"/>
    </row>
    <row r="57" spans="1:10" s="5" customFormat="1" x14ac:dyDescent="0.3">
      <c r="A57" s="115"/>
      <c r="B57" s="116"/>
      <c r="C57" s="116"/>
      <c r="D57" s="116"/>
      <c r="E57" s="117"/>
      <c r="F57" s="118" t="s">
        <v>36</v>
      </c>
      <c r="G57" s="119"/>
      <c r="H57" s="118" t="s">
        <v>10</v>
      </c>
      <c r="I57" s="120"/>
      <c r="J57" s="121"/>
    </row>
    <row r="58" spans="1:10" ht="28.5" customHeight="1" x14ac:dyDescent="0.3">
      <c r="A58" s="115" t="s">
        <v>33</v>
      </c>
      <c r="B58" s="116"/>
      <c r="C58" s="116"/>
      <c r="D58" s="116"/>
      <c r="E58" s="117"/>
      <c r="F58" s="118" t="s">
        <v>33</v>
      </c>
      <c r="G58" s="119"/>
      <c r="H58" s="118" t="s">
        <v>11</v>
      </c>
      <c r="I58" s="120"/>
      <c r="J58" s="121"/>
    </row>
    <row r="59" spans="1:10" ht="15" customHeight="1" x14ac:dyDescent="0.3">
      <c r="A59" s="115"/>
      <c r="B59" s="116"/>
      <c r="C59" s="116"/>
      <c r="D59" s="116"/>
      <c r="E59" s="117"/>
      <c r="F59" s="118" t="s">
        <v>12</v>
      </c>
      <c r="G59" s="119"/>
      <c r="H59" s="118" t="s">
        <v>12</v>
      </c>
      <c r="I59" s="122"/>
      <c r="J59" s="123"/>
    </row>
    <row r="60" spans="1:10" ht="15" customHeight="1" x14ac:dyDescent="0.3">
      <c r="A60" s="140" t="s">
        <v>18</v>
      </c>
      <c r="B60" s="141"/>
      <c r="C60" s="141"/>
      <c r="D60" s="141"/>
      <c r="E60" s="142"/>
      <c r="F60" s="143" t="s">
        <v>13</v>
      </c>
      <c r="G60" s="144"/>
      <c r="H60" s="145"/>
      <c r="I60" s="146"/>
      <c r="J60" s="147"/>
    </row>
    <row r="61" spans="1:10" ht="15" customHeight="1" x14ac:dyDescent="0.3">
      <c r="A61" s="115" t="s">
        <v>49</v>
      </c>
      <c r="B61" s="116"/>
      <c r="C61" s="116"/>
      <c r="D61" s="116"/>
      <c r="E61" s="117"/>
      <c r="F61" s="118" t="s">
        <v>48</v>
      </c>
      <c r="G61" s="119"/>
      <c r="H61" s="118" t="s">
        <v>14</v>
      </c>
      <c r="I61" s="120"/>
      <c r="J61" s="121"/>
    </row>
    <row r="62" spans="1:10" ht="15" customHeight="1" thickBot="1" x14ac:dyDescent="0.35">
      <c r="A62" s="127" t="s">
        <v>34</v>
      </c>
      <c r="B62" s="128"/>
      <c r="C62" s="128"/>
      <c r="D62" s="128"/>
      <c r="E62" s="129"/>
      <c r="F62" s="130" t="s">
        <v>37</v>
      </c>
      <c r="G62" s="131"/>
      <c r="H62" s="130" t="s">
        <v>15</v>
      </c>
      <c r="I62" s="132"/>
      <c r="J62" s="133"/>
    </row>
    <row r="63" spans="1:10" ht="15" customHeight="1" x14ac:dyDescent="0.3">
      <c r="A63" s="134" t="s">
        <v>21</v>
      </c>
      <c r="B63" s="135"/>
      <c r="C63" s="135"/>
      <c r="D63" s="135"/>
      <c r="E63" s="135"/>
      <c r="F63" s="135"/>
      <c r="G63" s="135"/>
      <c r="H63" s="135"/>
      <c r="I63" s="135"/>
      <c r="J63" s="136"/>
    </row>
    <row r="64" spans="1:10" ht="15" customHeight="1" x14ac:dyDescent="0.3">
      <c r="A64" s="137" t="s">
        <v>22</v>
      </c>
      <c r="B64" s="138"/>
      <c r="C64" s="138"/>
      <c r="D64" s="138"/>
      <c r="E64" s="138"/>
      <c r="F64" s="138"/>
      <c r="G64" s="138"/>
      <c r="H64" s="138"/>
      <c r="I64" s="138"/>
      <c r="J64" s="139"/>
    </row>
    <row r="65" spans="1:10" ht="15" customHeight="1" x14ac:dyDescent="0.3">
      <c r="A65" s="115" t="s">
        <v>16</v>
      </c>
      <c r="B65" s="116"/>
      <c r="C65" s="116"/>
      <c r="D65" s="116"/>
      <c r="E65" s="116"/>
      <c r="F65" s="116"/>
      <c r="G65" s="116"/>
      <c r="H65" s="116"/>
      <c r="I65" s="116"/>
      <c r="J65" s="117"/>
    </row>
    <row r="66" spans="1:10" ht="15" customHeight="1" thickBot="1" x14ac:dyDescent="0.35">
      <c r="A66" s="124" t="s">
        <v>17</v>
      </c>
      <c r="B66" s="125"/>
      <c r="C66" s="125"/>
      <c r="D66" s="125"/>
      <c r="E66" s="125"/>
      <c r="F66" s="125"/>
      <c r="G66" s="125"/>
      <c r="H66" s="125"/>
      <c r="I66" s="125"/>
      <c r="J66" s="126"/>
    </row>
    <row r="67" spans="1:10" ht="15.75" thickBot="1" x14ac:dyDescent="0.35">
      <c r="A67" s="24"/>
      <c r="B67" s="16"/>
      <c r="C67" s="15"/>
      <c r="D67" s="15"/>
      <c r="E67" s="16"/>
      <c r="F67" s="15"/>
      <c r="G67" s="15"/>
      <c r="H67" s="15"/>
      <c r="I67" s="15"/>
      <c r="J67" s="17"/>
    </row>
  </sheetData>
  <mergeCells count="47">
    <mergeCell ref="A60:E60"/>
    <mergeCell ref="F60:G60"/>
    <mergeCell ref="H60:J60"/>
    <mergeCell ref="A61:E61"/>
    <mergeCell ref="F61:G61"/>
    <mergeCell ref="H61:J61"/>
    <mergeCell ref="A66:J66"/>
    <mergeCell ref="A62:E62"/>
    <mergeCell ref="F62:G62"/>
    <mergeCell ref="H62:J62"/>
    <mergeCell ref="A63:J63"/>
    <mergeCell ref="A64:J64"/>
    <mergeCell ref="A65:J65"/>
    <mergeCell ref="A58:E58"/>
    <mergeCell ref="F58:G58"/>
    <mergeCell ref="H58:J58"/>
    <mergeCell ref="A59:E59"/>
    <mergeCell ref="F59:G59"/>
    <mergeCell ref="H59:J59"/>
    <mergeCell ref="A56:E56"/>
    <mergeCell ref="F56:G56"/>
    <mergeCell ref="H56:J56"/>
    <mergeCell ref="A57:E57"/>
    <mergeCell ref="F57:G57"/>
    <mergeCell ref="H57:J57"/>
    <mergeCell ref="A2:J2"/>
    <mergeCell ref="A3:J3"/>
    <mergeCell ref="A6:J6"/>
    <mergeCell ref="A5:F5"/>
    <mergeCell ref="A55:J55"/>
    <mergeCell ref="A7:J7"/>
    <mergeCell ref="A8:J8"/>
    <mergeCell ref="A9:E9"/>
    <mergeCell ref="A10:F10"/>
    <mergeCell ref="G10:I10"/>
    <mergeCell ref="A50:J50"/>
    <mergeCell ref="A51:J51"/>
    <mergeCell ref="A52:J52"/>
    <mergeCell ref="A53:J53"/>
    <mergeCell ref="A54:J54"/>
    <mergeCell ref="B36:B43"/>
    <mergeCell ref="B44:B49"/>
    <mergeCell ref="B12:B15"/>
    <mergeCell ref="D12:D14"/>
    <mergeCell ref="B16:B23"/>
    <mergeCell ref="B24:B30"/>
    <mergeCell ref="B31:B34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9"/>
  <sheetViews>
    <sheetView workbookViewId="0">
      <pane ySplit="2" topLeftCell="A3" activePane="bottomLeft" state="frozen"/>
      <selection pane="bottomLeft" sqref="A1:XFD1048576"/>
    </sheetView>
  </sheetViews>
  <sheetFormatPr defaultRowHeight="12.75" x14ac:dyDescent="0.2"/>
  <cols>
    <col min="1" max="1" width="6.42578125" style="34" customWidth="1"/>
    <col min="2" max="2" width="11.7109375" style="34" customWidth="1"/>
    <col min="3" max="3" width="58.7109375" style="35" bestFit="1" customWidth="1"/>
    <col min="4" max="4" width="10" style="26" customWidth="1"/>
    <col min="5" max="13" width="9.140625" style="26"/>
    <col min="14" max="14" width="13.42578125" style="26" bestFit="1" customWidth="1"/>
    <col min="15" max="16" width="9.140625" style="26"/>
  </cols>
  <sheetData>
    <row r="2" spans="1:16" x14ac:dyDescent="0.2">
      <c r="A2" s="30" t="s">
        <v>2</v>
      </c>
      <c r="B2" s="30" t="s">
        <v>56</v>
      </c>
      <c r="C2" s="31" t="s">
        <v>3</v>
      </c>
      <c r="D2" s="30" t="s">
        <v>62</v>
      </c>
      <c r="E2" s="30" t="s">
        <v>63</v>
      </c>
      <c r="F2" s="30" t="s">
        <v>64</v>
      </c>
      <c r="G2" s="30" t="s">
        <v>77</v>
      </c>
      <c r="H2" s="30" t="s">
        <v>65</v>
      </c>
      <c r="I2" s="30" t="s">
        <v>66</v>
      </c>
      <c r="J2" s="30" t="s">
        <v>67</v>
      </c>
      <c r="K2" s="30" t="s">
        <v>68</v>
      </c>
      <c r="L2" s="30" t="s">
        <v>69</v>
      </c>
      <c r="M2" s="30" t="s">
        <v>70</v>
      </c>
      <c r="N2" s="30" t="s">
        <v>102</v>
      </c>
      <c r="O2" s="30" t="s">
        <v>109</v>
      </c>
      <c r="P2" s="30" t="s">
        <v>110</v>
      </c>
    </row>
    <row r="3" spans="1:16" x14ac:dyDescent="0.2">
      <c r="A3" s="28">
        <v>1</v>
      </c>
      <c r="B3" s="62" t="s">
        <v>57</v>
      </c>
      <c r="C3" s="29" t="s">
        <v>55</v>
      </c>
      <c r="D3" s="27"/>
      <c r="E3" s="27"/>
      <c r="F3" s="27"/>
      <c r="G3" s="33"/>
      <c r="H3" s="33"/>
      <c r="I3" s="36">
        <v>8</v>
      </c>
      <c r="J3" s="36">
        <v>8</v>
      </c>
      <c r="K3" s="36">
        <v>8</v>
      </c>
      <c r="L3" s="27"/>
      <c r="M3" s="27"/>
      <c r="N3" s="32">
        <f>SUM(D3:M3)</f>
        <v>24</v>
      </c>
      <c r="O3" s="59">
        <v>900</v>
      </c>
      <c r="P3" s="59">
        <f>O3*24</f>
        <v>21600</v>
      </c>
    </row>
    <row r="4" spans="1:16" x14ac:dyDescent="0.2">
      <c r="A4" s="28">
        <v>2</v>
      </c>
      <c r="B4" s="62"/>
      <c r="C4" s="29" t="s">
        <v>54</v>
      </c>
      <c r="D4" s="27"/>
      <c r="E4" s="27"/>
      <c r="F4" s="27"/>
      <c r="G4" s="36">
        <v>8</v>
      </c>
      <c r="H4" s="36">
        <v>8</v>
      </c>
      <c r="I4" s="36">
        <v>8</v>
      </c>
      <c r="J4" s="33"/>
      <c r="K4" s="33"/>
      <c r="L4" s="27"/>
      <c r="M4" s="27"/>
      <c r="N4" s="32">
        <f t="shared" ref="N4:N48" si="0">SUM(D4:M4)</f>
        <v>24</v>
      </c>
      <c r="O4" s="60"/>
      <c r="P4" s="60"/>
    </row>
    <row r="5" spans="1:16" x14ac:dyDescent="0.2">
      <c r="A5" s="28">
        <v>3</v>
      </c>
      <c r="B5" s="62"/>
      <c r="C5" s="29" t="s">
        <v>58</v>
      </c>
      <c r="D5" s="27"/>
      <c r="E5" s="27"/>
      <c r="F5" s="27"/>
      <c r="G5" s="33"/>
      <c r="H5" s="33"/>
      <c r="I5" s="36">
        <v>8</v>
      </c>
      <c r="J5" s="36">
        <v>8</v>
      </c>
      <c r="K5" s="36">
        <v>8</v>
      </c>
      <c r="L5" s="27"/>
      <c r="M5" s="27"/>
      <c r="N5" s="32">
        <f t="shared" si="0"/>
        <v>24</v>
      </c>
      <c r="O5" s="61"/>
      <c r="P5" s="61"/>
    </row>
    <row r="6" spans="1:16" x14ac:dyDescent="0.2">
      <c r="A6" s="28"/>
      <c r="B6" s="62"/>
      <c r="C6" s="29"/>
      <c r="D6" s="30" t="s">
        <v>71</v>
      </c>
      <c r="E6" s="30" t="s">
        <v>72</v>
      </c>
      <c r="F6" s="30" t="s">
        <v>73</v>
      </c>
      <c r="G6" s="30" t="s">
        <v>74</v>
      </c>
      <c r="H6" s="30" t="s">
        <v>78</v>
      </c>
      <c r="I6" s="27"/>
      <c r="J6" s="27"/>
      <c r="K6" s="27"/>
      <c r="L6" s="27"/>
      <c r="M6" s="27"/>
      <c r="N6" s="32">
        <f t="shared" si="0"/>
        <v>0</v>
      </c>
      <c r="O6" s="33"/>
      <c r="P6" s="33">
        <f t="shared" ref="P6:P48" si="1">O6*N6</f>
        <v>0</v>
      </c>
    </row>
    <row r="7" spans="1:16" x14ac:dyDescent="0.2">
      <c r="A7" s="28">
        <v>4</v>
      </c>
      <c r="B7" s="62"/>
      <c r="C7" s="29" t="s">
        <v>59</v>
      </c>
      <c r="D7" s="27"/>
      <c r="E7" s="36">
        <v>2</v>
      </c>
      <c r="F7" s="36">
        <v>8</v>
      </c>
      <c r="G7" s="36">
        <v>2</v>
      </c>
      <c r="H7" s="27"/>
      <c r="I7" s="27"/>
      <c r="J7" s="27"/>
      <c r="K7" s="27"/>
      <c r="L7" s="27"/>
      <c r="M7" s="27"/>
      <c r="N7" s="32">
        <f t="shared" si="0"/>
        <v>12</v>
      </c>
      <c r="O7" s="33">
        <v>275</v>
      </c>
      <c r="P7" s="33">
        <f t="shared" si="1"/>
        <v>3300</v>
      </c>
    </row>
    <row r="8" spans="1:16" x14ac:dyDescent="0.2">
      <c r="A8" s="28"/>
      <c r="B8" s="28"/>
      <c r="C8" s="29"/>
      <c r="D8" s="27"/>
      <c r="E8" s="27"/>
      <c r="F8" s="27"/>
      <c r="G8" s="27"/>
      <c r="H8" s="27"/>
      <c r="I8" s="27"/>
      <c r="J8" s="27"/>
      <c r="K8" s="27"/>
      <c r="L8" s="27"/>
      <c r="M8" s="27"/>
      <c r="N8" s="32">
        <f t="shared" si="0"/>
        <v>0</v>
      </c>
      <c r="O8" s="33"/>
      <c r="P8" s="33">
        <f t="shared" si="1"/>
        <v>0</v>
      </c>
    </row>
    <row r="9" spans="1:16" x14ac:dyDescent="0.2">
      <c r="A9" s="28">
        <v>5</v>
      </c>
      <c r="B9" s="62" t="s">
        <v>61</v>
      </c>
      <c r="C9" s="29" t="s">
        <v>60</v>
      </c>
      <c r="D9" s="27"/>
      <c r="E9" s="27"/>
      <c r="F9" s="27"/>
      <c r="G9" s="27"/>
      <c r="H9" s="27"/>
      <c r="I9" s="36">
        <v>20</v>
      </c>
      <c r="J9" s="36">
        <v>50</v>
      </c>
      <c r="K9" s="36">
        <v>40</v>
      </c>
      <c r="L9" s="36">
        <v>10</v>
      </c>
      <c r="M9" s="27"/>
      <c r="N9" s="32">
        <f t="shared" si="0"/>
        <v>120</v>
      </c>
      <c r="O9" s="33">
        <v>265</v>
      </c>
      <c r="P9" s="33">
        <f t="shared" si="1"/>
        <v>31800</v>
      </c>
    </row>
    <row r="10" spans="1:16" x14ac:dyDescent="0.2">
      <c r="A10" s="28">
        <v>6</v>
      </c>
      <c r="B10" s="62"/>
      <c r="C10" s="29" t="s">
        <v>88</v>
      </c>
      <c r="D10" s="27"/>
      <c r="E10" s="27"/>
      <c r="F10" s="27"/>
      <c r="G10" s="27"/>
      <c r="H10" s="27"/>
      <c r="I10" s="27"/>
      <c r="J10" s="36">
        <v>4</v>
      </c>
      <c r="K10" s="27"/>
      <c r="L10" s="27"/>
      <c r="M10" s="27"/>
      <c r="N10" s="32">
        <f t="shared" si="0"/>
        <v>4</v>
      </c>
      <c r="O10" s="33">
        <v>331</v>
      </c>
      <c r="P10" s="33">
        <f t="shared" si="1"/>
        <v>1324</v>
      </c>
    </row>
    <row r="11" spans="1:16" x14ac:dyDescent="0.2">
      <c r="A11" s="28">
        <v>7</v>
      </c>
      <c r="B11" s="62"/>
      <c r="C11" s="29" t="s">
        <v>89</v>
      </c>
      <c r="D11" s="27"/>
      <c r="E11" s="27"/>
      <c r="F11" s="27"/>
      <c r="G11" s="27"/>
      <c r="H11" s="27"/>
      <c r="I11" s="27"/>
      <c r="J11" s="36">
        <v>8</v>
      </c>
      <c r="K11" s="27"/>
      <c r="L11" s="27"/>
      <c r="M11" s="27"/>
      <c r="N11" s="32">
        <f t="shared" si="0"/>
        <v>8</v>
      </c>
      <c r="O11" s="33">
        <v>315</v>
      </c>
      <c r="P11" s="33">
        <f t="shared" si="1"/>
        <v>2520</v>
      </c>
    </row>
    <row r="12" spans="1:16" x14ac:dyDescent="0.2">
      <c r="A12" s="28">
        <v>8</v>
      </c>
      <c r="B12" s="62"/>
      <c r="C12" s="29" t="s">
        <v>90</v>
      </c>
      <c r="D12" s="27"/>
      <c r="E12" s="27"/>
      <c r="F12" s="27"/>
      <c r="G12" s="27"/>
      <c r="H12" s="36">
        <v>2</v>
      </c>
      <c r="I12" s="36">
        <v>2</v>
      </c>
      <c r="J12" s="36">
        <v>2</v>
      </c>
      <c r="K12" s="27"/>
      <c r="L12" s="27"/>
      <c r="M12" s="27"/>
      <c r="N12" s="32">
        <f t="shared" si="0"/>
        <v>6</v>
      </c>
      <c r="O12" s="33">
        <v>331</v>
      </c>
      <c r="P12" s="33">
        <f t="shared" si="1"/>
        <v>1986</v>
      </c>
    </row>
    <row r="13" spans="1:16" x14ac:dyDescent="0.2">
      <c r="A13" s="28">
        <v>9</v>
      </c>
      <c r="B13" s="62"/>
      <c r="C13" s="29" t="s">
        <v>91</v>
      </c>
      <c r="D13" s="27"/>
      <c r="E13" s="27"/>
      <c r="F13" s="27"/>
      <c r="G13" s="27"/>
      <c r="H13" s="36">
        <v>2</v>
      </c>
      <c r="I13" s="36">
        <v>2</v>
      </c>
      <c r="J13" s="36">
        <v>2</v>
      </c>
      <c r="K13" s="27"/>
      <c r="L13" s="27"/>
      <c r="M13" s="27"/>
      <c r="N13" s="32">
        <f t="shared" si="0"/>
        <v>6</v>
      </c>
      <c r="O13" s="33">
        <v>578</v>
      </c>
      <c r="P13" s="33">
        <f t="shared" si="1"/>
        <v>3468</v>
      </c>
    </row>
    <row r="14" spans="1:16" x14ac:dyDescent="0.2">
      <c r="A14" s="28">
        <v>10</v>
      </c>
      <c r="B14" s="62"/>
      <c r="C14" s="29" t="s">
        <v>92</v>
      </c>
      <c r="D14" s="36">
        <v>2</v>
      </c>
      <c r="E14" s="27"/>
      <c r="F14" s="36">
        <v>4</v>
      </c>
      <c r="G14" s="36">
        <v>6</v>
      </c>
      <c r="H14" s="36">
        <v>4</v>
      </c>
      <c r="I14" s="27"/>
      <c r="J14" s="27"/>
      <c r="K14" s="27"/>
      <c r="L14" s="27"/>
      <c r="M14" s="27"/>
      <c r="N14" s="32">
        <f t="shared" si="0"/>
        <v>16</v>
      </c>
      <c r="O14" s="33">
        <v>420</v>
      </c>
      <c r="P14" s="33">
        <f t="shared" si="1"/>
        <v>6720</v>
      </c>
    </row>
    <row r="15" spans="1:16" x14ac:dyDescent="0.2">
      <c r="A15" s="28">
        <v>11</v>
      </c>
      <c r="B15" s="62"/>
      <c r="C15" s="29" t="s">
        <v>44</v>
      </c>
      <c r="D15" s="148">
        <v>60</v>
      </c>
      <c r="E15" s="149"/>
      <c r="F15" s="149"/>
      <c r="G15" s="149"/>
      <c r="H15" s="149"/>
      <c r="I15" s="149"/>
      <c r="J15" s="149"/>
      <c r="K15" s="149"/>
      <c r="L15" s="149"/>
      <c r="M15" s="150"/>
      <c r="N15" s="32">
        <f t="shared" si="0"/>
        <v>60</v>
      </c>
      <c r="O15" s="33">
        <v>105</v>
      </c>
      <c r="P15" s="33">
        <f t="shared" si="1"/>
        <v>6300</v>
      </c>
    </row>
    <row r="16" spans="1:16" x14ac:dyDescent="0.2">
      <c r="A16" s="28">
        <v>12</v>
      </c>
      <c r="B16" s="62"/>
      <c r="C16" s="29" t="s">
        <v>100</v>
      </c>
      <c r="D16" s="148">
        <v>60</v>
      </c>
      <c r="E16" s="149"/>
      <c r="F16" s="149"/>
      <c r="G16" s="149"/>
      <c r="H16" s="149"/>
      <c r="I16" s="149"/>
      <c r="J16" s="149"/>
      <c r="K16" s="149"/>
      <c r="L16" s="149"/>
      <c r="M16" s="150"/>
      <c r="N16" s="32">
        <f t="shared" si="0"/>
        <v>60</v>
      </c>
      <c r="O16" s="33">
        <v>62</v>
      </c>
      <c r="P16" s="33">
        <f t="shared" si="1"/>
        <v>3720</v>
      </c>
    </row>
    <row r="17" spans="1:16" x14ac:dyDescent="0.2">
      <c r="A17" s="28"/>
      <c r="B17" s="28"/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2">
        <f t="shared" si="0"/>
        <v>0</v>
      </c>
      <c r="O17" s="33"/>
      <c r="P17" s="33">
        <f t="shared" si="1"/>
        <v>0</v>
      </c>
    </row>
    <row r="18" spans="1:16" x14ac:dyDescent="0.2">
      <c r="A18" s="28">
        <v>13</v>
      </c>
      <c r="B18" s="62" t="s">
        <v>75</v>
      </c>
      <c r="C18" s="29" t="s">
        <v>76</v>
      </c>
      <c r="D18" s="27"/>
      <c r="E18" s="27"/>
      <c r="F18" s="27"/>
      <c r="G18" s="27"/>
      <c r="H18" s="27"/>
      <c r="I18" s="36">
        <v>10</v>
      </c>
      <c r="J18" s="36">
        <v>40</v>
      </c>
      <c r="K18" s="36">
        <v>20</v>
      </c>
      <c r="L18" s="36">
        <v>10</v>
      </c>
      <c r="M18" s="27"/>
      <c r="N18" s="32">
        <f t="shared" si="0"/>
        <v>80</v>
      </c>
      <c r="O18" s="33">
        <v>490</v>
      </c>
      <c r="P18" s="33">
        <f t="shared" si="1"/>
        <v>39200</v>
      </c>
    </row>
    <row r="19" spans="1:16" x14ac:dyDescent="0.2">
      <c r="A19" s="28">
        <v>14</v>
      </c>
      <c r="B19" s="62"/>
      <c r="C19" s="29" t="s">
        <v>79</v>
      </c>
      <c r="D19" s="27"/>
      <c r="E19" s="27"/>
      <c r="F19" s="27"/>
      <c r="G19" s="27"/>
      <c r="H19" s="27"/>
      <c r="I19" s="27"/>
      <c r="J19" s="36">
        <v>16</v>
      </c>
      <c r="K19" s="36">
        <v>6</v>
      </c>
      <c r="L19" s="27"/>
      <c r="M19" s="27"/>
      <c r="N19" s="32">
        <f t="shared" si="0"/>
        <v>22</v>
      </c>
      <c r="O19" s="33">
        <v>725</v>
      </c>
      <c r="P19" s="33">
        <f t="shared" si="1"/>
        <v>15950</v>
      </c>
    </row>
    <row r="20" spans="1:16" x14ac:dyDescent="0.2">
      <c r="A20" s="28">
        <v>15</v>
      </c>
      <c r="B20" s="62"/>
      <c r="C20" s="29" t="s">
        <v>80</v>
      </c>
      <c r="D20" s="27"/>
      <c r="E20" s="36">
        <v>10</v>
      </c>
      <c r="F20" s="36">
        <v>40</v>
      </c>
      <c r="G20" s="36">
        <v>20</v>
      </c>
      <c r="H20" s="36">
        <v>10</v>
      </c>
      <c r="I20" s="27"/>
      <c r="J20" s="27"/>
      <c r="K20" s="27"/>
      <c r="L20" s="27"/>
      <c r="M20" s="27"/>
      <c r="N20" s="32">
        <f t="shared" si="0"/>
        <v>80</v>
      </c>
      <c r="O20" s="33">
        <v>370</v>
      </c>
      <c r="P20" s="33">
        <f t="shared" si="1"/>
        <v>29600</v>
      </c>
    </row>
    <row r="21" spans="1:16" x14ac:dyDescent="0.2">
      <c r="A21" s="28">
        <v>16</v>
      </c>
      <c r="B21" s="62"/>
      <c r="C21" s="29" t="s">
        <v>81</v>
      </c>
      <c r="D21" s="27"/>
      <c r="E21" s="27"/>
      <c r="F21" s="27"/>
      <c r="G21" s="36">
        <v>16</v>
      </c>
      <c r="H21" s="36">
        <v>6</v>
      </c>
      <c r="I21" s="27"/>
      <c r="J21" s="27"/>
      <c r="K21" s="27"/>
      <c r="L21" s="27"/>
      <c r="M21" s="27"/>
      <c r="N21" s="32">
        <f t="shared" si="0"/>
        <v>22</v>
      </c>
      <c r="O21" s="33">
        <v>420</v>
      </c>
      <c r="P21" s="33">
        <f t="shared" si="1"/>
        <v>9240</v>
      </c>
    </row>
    <row r="22" spans="1:16" x14ac:dyDescent="0.2">
      <c r="A22" s="33"/>
      <c r="B22" s="62"/>
      <c r="C22" s="29" t="s">
        <v>114</v>
      </c>
      <c r="D22" s="148">
        <v>50</v>
      </c>
      <c r="E22" s="149"/>
      <c r="F22" s="149"/>
      <c r="G22" s="149"/>
      <c r="H22" s="149"/>
      <c r="I22" s="149"/>
      <c r="J22" s="149"/>
      <c r="K22" s="149"/>
      <c r="L22" s="149"/>
      <c r="M22" s="150"/>
      <c r="N22" s="32">
        <f t="shared" si="0"/>
        <v>50</v>
      </c>
      <c r="O22" s="33">
        <v>75</v>
      </c>
      <c r="P22" s="33">
        <f t="shared" si="1"/>
        <v>3750</v>
      </c>
    </row>
    <row r="23" spans="1:16" x14ac:dyDescent="0.2">
      <c r="A23" s="28">
        <v>17</v>
      </c>
      <c r="B23" s="62"/>
      <c r="C23" s="29" t="s">
        <v>99</v>
      </c>
      <c r="D23" s="148">
        <v>50</v>
      </c>
      <c r="E23" s="149"/>
      <c r="F23" s="149"/>
      <c r="G23" s="149"/>
      <c r="H23" s="149"/>
      <c r="I23" s="149"/>
      <c r="J23" s="149"/>
      <c r="K23" s="149"/>
      <c r="L23" s="149"/>
      <c r="M23" s="150"/>
      <c r="N23" s="32">
        <f t="shared" si="0"/>
        <v>50</v>
      </c>
      <c r="O23" s="33">
        <v>168</v>
      </c>
      <c r="P23" s="33">
        <f t="shared" si="1"/>
        <v>8400</v>
      </c>
    </row>
    <row r="24" spans="1:16" x14ac:dyDescent="0.2">
      <c r="A24" s="28"/>
      <c r="B24" s="62"/>
      <c r="C24" s="29"/>
      <c r="D24" s="30" t="s">
        <v>71</v>
      </c>
      <c r="E24" s="30" t="s">
        <v>72</v>
      </c>
      <c r="F24" s="30" t="s">
        <v>73</v>
      </c>
      <c r="G24" s="30" t="s">
        <v>74</v>
      </c>
      <c r="H24" s="30" t="s">
        <v>78</v>
      </c>
      <c r="I24" s="30" t="s">
        <v>83</v>
      </c>
      <c r="J24" s="27"/>
      <c r="K24" s="27"/>
      <c r="L24" s="27"/>
      <c r="M24" s="27"/>
      <c r="N24" s="32">
        <f t="shared" si="0"/>
        <v>0</v>
      </c>
      <c r="O24" s="33"/>
      <c r="P24" s="33">
        <f t="shared" si="1"/>
        <v>0</v>
      </c>
    </row>
    <row r="25" spans="1:16" x14ac:dyDescent="0.2">
      <c r="A25" s="28">
        <v>18</v>
      </c>
      <c r="B25" s="62"/>
      <c r="C25" s="29" t="s">
        <v>82</v>
      </c>
      <c r="D25" s="27"/>
      <c r="E25" s="36">
        <v>10</v>
      </c>
      <c r="F25" s="36">
        <v>20</v>
      </c>
      <c r="G25" s="36">
        <v>10</v>
      </c>
      <c r="H25" s="36">
        <v>10</v>
      </c>
      <c r="I25" s="27"/>
      <c r="J25" s="27"/>
      <c r="K25" s="27"/>
      <c r="L25" s="27"/>
      <c r="M25" s="27"/>
      <c r="N25" s="32">
        <f t="shared" si="0"/>
        <v>50</v>
      </c>
      <c r="O25" s="33">
        <v>850</v>
      </c>
      <c r="P25" s="33">
        <f t="shared" si="1"/>
        <v>42500</v>
      </c>
    </row>
    <row r="26" spans="1:16" x14ac:dyDescent="0.2">
      <c r="A26" s="28"/>
      <c r="B26" s="28"/>
      <c r="C26" s="29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2">
        <f t="shared" si="0"/>
        <v>0</v>
      </c>
      <c r="O26" s="33"/>
      <c r="P26" s="33">
        <f t="shared" si="1"/>
        <v>0</v>
      </c>
    </row>
    <row r="27" spans="1:16" x14ac:dyDescent="0.2">
      <c r="A27" s="28">
        <v>19</v>
      </c>
      <c r="B27" s="59" t="s">
        <v>84</v>
      </c>
      <c r="C27" s="29" t="s">
        <v>112</v>
      </c>
      <c r="D27" s="27"/>
      <c r="E27" s="27"/>
      <c r="F27" s="27"/>
      <c r="G27" s="27"/>
      <c r="H27" s="27"/>
      <c r="I27" s="36">
        <v>6</v>
      </c>
      <c r="J27" s="38"/>
      <c r="K27" s="36">
        <v>4</v>
      </c>
      <c r="L27" s="36">
        <v>2</v>
      </c>
      <c r="M27" s="27"/>
      <c r="N27" s="32">
        <f t="shared" si="0"/>
        <v>12</v>
      </c>
      <c r="O27" s="33">
        <v>331</v>
      </c>
      <c r="P27" s="33">
        <f t="shared" si="1"/>
        <v>3972</v>
      </c>
    </row>
    <row r="28" spans="1:16" x14ac:dyDescent="0.2">
      <c r="A28" s="33">
        <v>21</v>
      </c>
      <c r="B28" s="60"/>
      <c r="C28" s="29" t="s">
        <v>113</v>
      </c>
      <c r="D28" s="27"/>
      <c r="E28" s="27"/>
      <c r="F28" s="27"/>
      <c r="G28" s="27"/>
      <c r="H28" s="27"/>
      <c r="I28" s="38"/>
      <c r="J28" s="36">
        <v>2</v>
      </c>
      <c r="K28" s="38"/>
      <c r="L28" s="38"/>
      <c r="M28" s="27"/>
      <c r="N28" s="32">
        <f t="shared" si="0"/>
        <v>2</v>
      </c>
      <c r="O28" s="33">
        <v>331</v>
      </c>
      <c r="P28" s="33">
        <f t="shared" si="1"/>
        <v>662</v>
      </c>
    </row>
    <row r="29" spans="1:16" x14ac:dyDescent="0.2">
      <c r="A29" s="28">
        <v>22</v>
      </c>
      <c r="B29" s="60"/>
      <c r="C29" s="29" t="s">
        <v>85</v>
      </c>
      <c r="D29" s="27"/>
      <c r="E29" s="36">
        <v>2</v>
      </c>
      <c r="F29" s="36">
        <v>2</v>
      </c>
      <c r="G29" s="36">
        <v>4</v>
      </c>
      <c r="H29" s="36">
        <v>6</v>
      </c>
      <c r="I29" s="27"/>
      <c r="J29" s="27"/>
      <c r="K29" s="27"/>
      <c r="L29" s="27"/>
      <c r="M29" s="27"/>
      <c r="N29" s="32">
        <f t="shared" si="0"/>
        <v>14</v>
      </c>
      <c r="O29" s="33">
        <v>420</v>
      </c>
      <c r="P29" s="33">
        <f t="shared" si="1"/>
        <v>5880</v>
      </c>
    </row>
    <row r="30" spans="1:16" x14ac:dyDescent="0.2">
      <c r="A30" s="33">
        <v>23</v>
      </c>
      <c r="B30" s="61"/>
      <c r="C30" s="29" t="s">
        <v>143</v>
      </c>
      <c r="D30" s="27"/>
      <c r="E30" s="27"/>
      <c r="F30" s="27"/>
      <c r="G30" s="27"/>
      <c r="H30" s="27"/>
      <c r="I30" s="27"/>
      <c r="J30" s="54">
        <v>2</v>
      </c>
      <c r="K30" s="27"/>
      <c r="L30" s="27"/>
      <c r="M30" s="27"/>
      <c r="N30" s="32">
        <f t="shared" si="0"/>
        <v>2</v>
      </c>
      <c r="O30" s="33"/>
      <c r="P30" s="33">
        <f t="shared" si="1"/>
        <v>0</v>
      </c>
    </row>
    <row r="31" spans="1:16" x14ac:dyDescent="0.2">
      <c r="A31" s="28"/>
      <c r="B31" s="28"/>
      <c r="C31" s="2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2">
        <f t="shared" si="0"/>
        <v>0</v>
      </c>
      <c r="O31" s="33"/>
      <c r="P31" s="33">
        <f t="shared" si="1"/>
        <v>0</v>
      </c>
    </row>
    <row r="32" spans="1:16" x14ac:dyDescent="0.2">
      <c r="A32" s="28">
        <v>24</v>
      </c>
      <c r="B32" s="28" t="s">
        <v>86</v>
      </c>
      <c r="C32" s="29" t="s">
        <v>87</v>
      </c>
      <c r="D32" s="27"/>
      <c r="E32" s="27"/>
      <c r="F32" s="27"/>
      <c r="G32" s="27"/>
      <c r="H32" s="27"/>
      <c r="I32" s="27"/>
      <c r="J32" s="36">
        <v>30</v>
      </c>
      <c r="K32" s="36">
        <v>10</v>
      </c>
      <c r="L32" s="27"/>
      <c r="M32" s="27"/>
      <c r="N32" s="32">
        <f t="shared" si="0"/>
        <v>40</v>
      </c>
      <c r="O32" s="33">
        <v>265</v>
      </c>
      <c r="P32" s="33">
        <f t="shared" si="1"/>
        <v>10600</v>
      </c>
    </row>
    <row r="33" spans="1:16" x14ac:dyDescent="0.2">
      <c r="A33" s="28"/>
      <c r="B33" s="28"/>
      <c r="C33" s="29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2">
        <f t="shared" si="0"/>
        <v>0</v>
      </c>
      <c r="O33" s="33"/>
      <c r="P33" s="33">
        <f t="shared" si="1"/>
        <v>0</v>
      </c>
    </row>
    <row r="34" spans="1:16" x14ac:dyDescent="0.2">
      <c r="A34" s="28">
        <v>25</v>
      </c>
      <c r="B34" s="62" t="s">
        <v>93</v>
      </c>
      <c r="C34" s="29" t="s">
        <v>94</v>
      </c>
      <c r="D34" s="27"/>
      <c r="E34" s="27"/>
      <c r="F34" s="27"/>
      <c r="G34" s="27"/>
      <c r="H34" s="27"/>
      <c r="I34" s="27"/>
      <c r="J34" s="36">
        <v>26</v>
      </c>
      <c r="K34" s="36">
        <v>10</v>
      </c>
      <c r="L34" s="27"/>
      <c r="M34" s="27"/>
      <c r="N34" s="32">
        <f t="shared" si="0"/>
        <v>36</v>
      </c>
      <c r="O34" s="33">
        <v>3325</v>
      </c>
      <c r="P34" s="33">
        <f t="shared" si="1"/>
        <v>119700</v>
      </c>
    </row>
    <row r="35" spans="1:16" x14ac:dyDescent="0.2">
      <c r="A35" s="28">
        <v>26</v>
      </c>
      <c r="B35" s="62"/>
      <c r="C35" s="29" t="s">
        <v>95</v>
      </c>
      <c r="D35" s="27"/>
      <c r="E35" s="27"/>
      <c r="F35" s="27"/>
      <c r="G35" s="27"/>
      <c r="H35" s="27"/>
      <c r="I35" s="36">
        <v>10</v>
      </c>
      <c r="J35" s="36">
        <v>10</v>
      </c>
      <c r="K35" s="27"/>
      <c r="L35" s="27"/>
      <c r="M35" s="27"/>
      <c r="N35" s="32">
        <f t="shared" si="0"/>
        <v>20</v>
      </c>
      <c r="O35" s="33">
        <v>3325</v>
      </c>
      <c r="P35" s="33">
        <f t="shared" si="1"/>
        <v>66500</v>
      </c>
    </row>
    <row r="36" spans="1:16" x14ac:dyDescent="0.2">
      <c r="A36" s="33">
        <v>27</v>
      </c>
      <c r="B36" s="62"/>
      <c r="C36" s="29" t="s">
        <v>51</v>
      </c>
      <c r="D36" s="148">
        <v>14</v>
      </c>
      <c r="E36" s="149"/>
      <c r="F36" s="149"/>
      <c r="G36" s="149"/>
      <c r="H36" s="149"/>
      <c r="I36" s="149"/>
      <c r="J36" s="149"/>
      <c r="K36" s="149"/>
      <c r="L36" s="149"/>
      <c r="M36" s="150"/>
      <c r="N36" s="32">
        <f t="shared" si="0"/>
        <v>14</v>
      </c>
      <c r="O36" s="33">
        <v>6000</v>
      </c>
      <c r="P36" s="33">
        <f t="shared" si="1"/>
        <v>84000</v>
      </c>
    </row>
    <row r="37" spans="1:16" x14ac:dyDescent="0.2">
      <c r="A37" s="33">
        <v>28</v>
      </c>
      <c r="B37" s="62"/>
      <c r="C37" s="29" t="s">
        <v>96</v>
      </c>
      <c r="D37" s="27"/>
      <c r="E37" s="27"/>
      <c r="F37" s="36">
        <v>10</v>
      </c>
      <c r="G37" s="36">
        <v>20</v>
      </c>
      <c r="H37" s="36">
        <v>6</v>
      </c>
      <c r="I37" s="27"/>
      <c r="J37" s="27"/>
      <c r="K37" s="27"/>
      <c r="L37" s="27"/>
      <c r="M37" s="27"/>
      <c r="N37" s="32">
        <f t="shared" si="0"/>
        <v>36</v>
      </c>
      <c r="O37" s="33">
        <v>960</v>
      </c>
      <c r="P37" s="33">
        <f t="shared" si="1"/>
        <v>34560</v>
      </c>
    </row>
    <row r="38" spans="1:16" x14ac:dyDescent="0.2">
      <c r="A38" s="33">
        <v>29</v>
      </c>
      <c r="B38" s="62"/>
      <c r="C38" s="29" t="s">
        <v>98</v>
      </c>
      <c r="D38" s="27"/>
      <c r="E38" s="27"/>
      <c r="F38" s="36">
        <v>10</v>
      </c>
      <c r="G38" s="36">
        <v>10</v>
      </c>
      <c r="H38" s="36">
        <v>4</v>
      </c>
      <c r="I38" s="27"/>
      <c r="J38" s="27"/>
      <c r="K38" s="27"/>
      <c r="L38" s="27"/>
      <c r="M38" s="27"/>
      <c r="N38" s="32">
        <f t="shared" si="0"/>
        <v>24</v>
      </c>
      <c r="O38" s="33">
        <v>960</v>
      </c>
      <c r="P38" s="33">
        <f t="shared" si="1"/>
        <v>23040</v>
      </c>
    </row>
    <row r="39" spans="1:16" x14ac:dyDescent="0.2">
      <c r="A39" s="33">
        <v>30</v>
      </c>
      <c r="B39" s="62"/>
      <c r="C39" s="29" t="s">
        <v>97</v>
      </c>
      <c r="D39" s="27"/>
      <c r="E39" s="27"/>
      <c r="F39" s="27"/>
      <c r="G39" s="27"/>
      <c r="H39" s="27"/>
      <c r="I39" s="27"/>
      <c r="J39" s="36">
        <v>12</v>
      </c>
      <c r="K39" s="27"/>
      <c r="L39" s="27"/>
      <c r="M39" s="27"/>
      <c r="N39" s="32">
        <f t="shared" si="0"/>
        <v>12</v>
      </c>
      <c r="O39" s="33">
        <v>2862</v>
      </c>
      <c r="P39" s="33">
        <f t="shared" si="1"/>
        <v>34344</v>
      </c>
    </row>
    <row r="40" spans="1:16" x14ac:dyDescent="0.2">
      <c r="A40" s="33">
        <v>31</v>
      </c>
      <c r="B40" s="62"/>
      <c r="C40" s="29" t="s">
        <v>108</v>
      </c>
      <c r="D40" s="27"/>
      <c r="E40" s="27"/>
      <c r="F40" s="27"/>
      <c r="G40" s="27"/>
      <c r="H40" s="27"/>
      <c r="I40" s="36">
        <v>2</v>
      </c>
      <c r="J40" s="36">
        <v>12</v>
      </c>
      <c r="K40" s="27"/>
      <c r="L40" s="36">
        <v>2</v>
      </c>
      <c r="M40" s="27"/>
      <c r="N40" s="32">
        <f t="shared" si="0"/>
        <v>16</v>
      </c>
      <c r="O40" s="33">
        <v>331</v>
      </c>
      <c r="P40" s="33">
        <f t="shared" si="1"/>
        <v>5296</v>
      </c>
    </row>
    <row r="41" spans="1:16" x14ac:dyDescent="0.2">
      <c r="A41" s="33">
        <v>32</v>
      </c>
      <c r="B41" s="62"/>
      <c r="C41" s="29" t="s">
        <v>115</v>
      </c>
      <c r="D41" s="27"/>
      <c r="E41" s="27"/>
      <c r="F41" s="27"/>
      <c r="G41" s="27"/>
      <c r="H41" s="27"/>
      <c r="I41" s="27"/>
      <c r="J41" s="36">
        <v>4</v>
      </c>
      <c r="K41" s="27"/>
      <c r="L41" s="27"/>
      <c r="M41" s="27"/>
      <c r="N41" s="32">
        <f t="shared" si="0"/>
        <v>4</v>
      </c>
      <c r="O41" s="33">
        <v>1250</v>
      </c>
      <c r="P41" s="33">
        <f t="shared" si="1"/>
        <v>5000</v>
      </c>
    </row>
    <row r="42" spans="1:16" x14ac:dyDescent="0.2">
      <c r="A42" s="28"/>
      <c r="B42" s="28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2">
        <f t="shared" si="0"/>
        <v>0</v>
      </c>
      <c r="O42" s="33"/>
      <c r="P42" s="33">
        <f t="shared" si="1"/>
        <v>0</v>
      </c>
    </row>
    <row r="43" spans="1:16" x14ac:dyDescent="0.2">
      <c r="A43" s="28">
        <v>33</v>
      </c>
      <c r="B43" s="59" t="s">
        <v>101</v>
      </c>
      <c r="C43" s="29" t="s">
        <v>45</v>
      </c>
      <c r="D43" s="148">
        <v>120</v>
      </c>
      <c r="E43" s="149"/>
      <c r="F43" s="149"/>
      <c r="G43" s="149"/>
      <c r="H43" s="149"/>
      <c r="I43" s="149"/>
      <c r="J43" s="149"/>
      <c r="K43" s="149"/>
      <c r="L43" s="149"/>
      <c r="M43" s="150"/>
      <c r="N43" s="32">
        <f t="shared" si="0"/>
        <v>120</v>
      </c>
      <c r="O43" s="33">
        <v>26</v>
      </c>
      <c r="P43" s="33">
        <f t="shared" si="1"/>
        <v>3120</v>
      </c>
    </row>
    <row r="44" spans="1:16" x14ac:dyDescent="0.2">
      <c r="A44" s="28">
        <v>34</v>
      </c>
      <c r="B44" s="60"/>
      <c r="C44" s="29" t="s">
        <v>103</v>
      </c>
      <c r="D44" s="148">
        <v>80</v>
      </c>
      <c r="E44" s="149"/>
      <c r="F44" s="149"/>
      <c r="G44" s="149"/>
      <c r="H44" s="149"/>
      <c r="I44" s="149"/>
      <c r="J44" s="149"/>
      <c r="K44" s="149"/>
      <c r="L44" s="149"/>
      <c r="M44" s="150"/>
      <c r="N44" s="32">
        <f t="shared" si="0"/>
        <v>80</v>
      </c>
      <c r="O44" s="33">
        <v>85</v>
      </c>
      <c r="P44" s="33">
        <f t="shared" si="1"/>
        <v>6800</v>
      </c>
    </row>
    <row r="45" spans="1:16" x14ac:dyDescent="0.2">
      <c r="A45" s="33">
        <v>35</v>
      </c>
      <c r="B45" s="60"/>
      <c r="C45" s="29" t="s">
        <v>104</v>
      </c>
      <c r="D45" s="148">
        <v>60</v>
      </c>
      <c r="E45" s="149"/>
      <c r="F45" s="149"/>
      <c r="G45" s="149"/>
      <c r="H45" s="149"/>
      <c r="I45" s="149"/>
      <c r="J45" s="149"/>
      <c r="K45" s="149"/>
      <c r="L45" s="149"/>
      <c r="M45" s="150"/>
      <c r="N45" s="32">
        <f t="shared" si="0"/>
        <v>60</v>
      </c>
      <c r="O45" s="33">
        <v>85</v>
      </c>
      <c r="P45" s="33">
        <f t="shared" si="1"/>
        <v>5100</v>
      </c>
    </row>
    <row r="46" spans="1:16" x14ac:dyDescent="0.2">
      <c r="A46" s="33">
        <v>36</v>
      </c>
      <c r="B46" s="60"/>
      <c r="C46" s="29" t="s">
        <v>105</v>
      </c>
      <c r="D46" s="148">
        <v>20</v>
      </c>
      <c r="E46" s="149"/>
      <c r="F46" s="149"/>
      <c r="G46" s="149"/>
      <c r="H46" s="149"/>
      <c r="I46" s="149"/>
      <c r="J46" s="149"/>
      <c r="K46" s="149"/>
      <c r="L46" s="149"/>
      <c r="M46" s="150"/>
      <c r="N46" s="32">
        <f t="shared" si="0"/>
        <v>20</v>
      </c>
      <c r="O46" s="33">
        <v>85</v>
      </c>
      <c r="P46" s="33">
        <f t="shared" si="1"/>
        <v>1700</v>
      </c>
    </row>
    <row r="47" spans="1:16" x14ac:dyDescent="0.2">
      <c r="A47" s="33">
        <v>37</v>
      </c>
      <c r="B47" s="60"/>
      <c r="C47" s="29" t="s">
        <v>106</v>
      </c>
      <c r="D47" s="151">
        <v>15</v>
      </c>
      <c r="E47" s="151"/>
      <c r="F47" s="151"/>
      <c r="G47" s="151"/>
      <c r="H47" s="151"/>
      <c r="I47" s="151"/>
      <c r="J47" s="151"/>
      <c r="K47" s="151"/>
      <c r="L47" s="151"/>
      <c r="M47" s="151"/>
      <c r="N47" s="32">
        <f t="shared" si="0"/>
        <v>15</v>
      </c>
      <c r="O47" s="33">
        <v>85</v>
      </c>
      <c r="P47" s="33">
        <f t="shared" si="1"/>
        <v>1275</v>
      </c>
    </row>
    <row r="48" spans="1:16" x14ac:dyDescent="0.2">
      <c r="A48" s="33">
        <v>38</v>
      </c>
      <c r="B48" s="61"/>
      <c r="C48" s="29" t="s">
        <v>107</v>
      </c>
      <c r="D48" s="151">
        <v>6</v>
      </c>
      <c r="E48" s="151"/>
      <c r="F48" s="151"/>
      <c r="G48" s="151"/>
      <c r="H48" s="151"/>
      <c r="I48" s="151"/>
      <c r="J48" s="151"/>
      <c r="K48" s="151"/>
      <c r="L48" s="151"/>
      <c r="M48" s="151"/>
      <c r="N48" s="32">
        <f t="shared" si="0"/>
        <v>6</v>
      </c>
      <c r="O48" s="33">
        <v>85</v>
      </c>
      <c r="P48" s="33">
        <f t="shared" si="1"/>
        <v>510</v>
      </c>
    </row>
    <row r="49" spans="14:16" x14ac:dyDescent="0.2">
      <c r="N49" s="152" t="s">
        <v>111</v>
      </c>
      <c r="O49" s="152"/>
      <c r="P49" s="37">
        <f>SUM(P3:P48)</f>
        <v>643437</v>
      </c>
    </row>
  </sheetData>
  <mergeCells count="20">
    <mergeCell ref="N49:O49"/>
    <mergeCell ref="B27:B30"/>
    <mergeCell ref="O3:O5"/>
    <mergeCell ref="P3:P5"/>
    <mergeCell ref="D22:M22"/>
    <mergeCell ref="B3:B7"/>
    <mergeCell ref="B9:B16"/>
    <mergeCell ref="B18:B25"/>
    <mergeCell ref="D15:M15"/>
    <mergeCell ref="D16:M16"/>
    <mergeCell ref="D23:M23"/>
    <mergeCell ref="B34:B41"/>
    <mergeCell ref="B43:B48"/>
    <mergeCell ref="D36:M36"/>
    <mergeCell ref="D43:M43"/>
    <mergeCell ref="D44:M44"/>
    <mergeCell ref="D45:M45"/>
    <mergeCell ref="D46:M46"/>
    <mergeCell ref="D47:M47"/>
    <mergeCell ref="D48:M48"/>
  </mergeCells>
  <pageMargins left="0" right="0" top="0.74803149606299213" bottom="0.74803149606299213" header="0.31496062992125984" footer="0.31496062992125984"/>
  <pageSetup paperSize="9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topLeftCell="C1" workbookViewId="0">
      <selection activeCell="D26" sqref="D26"/>
    </sheetView>
  </sheetViews>
  <sheetFormatPr defaultRowHeight="12.75" x14ac:dyDescent="0.2"/>
  <cols>
    <col min="1" max="1" width="6.42578125" style="34" customWidth="1"/>
    <col min="2" max="2" width="6.5703125" style="34" customWidth="1"/>
    <col min="3" max="3" width="56.42578125" style="35" customWidth="1"/>
    <col min="4" max="4" width="10" style="26" customWidth="1"/>
    <col min="5" max="13" width="9.140625" style="26"/>
    <col min="14" max="14" width="13.42578125" style="26" bestFit="1" customWidth="1"/>
    <col min="16" max="16" width="12.85546875" bestFit="1" customWidth="1"/>
  </cols>
  <sheetData>
    <row r="2" spans="1:16" x14ac:dyDescent="0.2">
      <c r="A2" s="30" t="s">
        <v>2</v>
      </c>
      <c r="B2" s="30" t="s">
        <v>56</v>
      </c>
      <c r="C2" s="31" t="s">
        <v>3</v>
      </c>
      <c r="D2" s="30" t="s">
        <v>62</v>
      </c>
      <c r="E2" s="30" t="s">
        <v>63</v>
      </c>
      <c r="F2" s="30" t="s">
        <v>64</v>
      </c>
      <c r="G2" s="30" t="s">
        <v>77</v>
      </c>
      <c r="H2" s="30" t="s">
        <v>65</v>
      </c>
      <c r="I2" s="30" t="s">
        <v>66</v>
      </c>
      <c r="J2" s="30" t="s">
        <v>67</v>
      </c>
      <c r="K2" s="30" t="s">
        <v>68</v>
      </c>
      <c r="L2" s="30" t="s">
        <v>69</v>
      </c>
      <c r="M2" s="30" t="s">
        <v>70</v>
      </c>
      <c r="N2" s="30" t="s">
        <v>102</v>
      </c>
      <c r="O2" s="30" t="s">
        <v>144</v>
      </c>
      <c r="P2" s="30" t="s">
        <v>145</v>
      </c>
    </row>
    <row r="3" spans="1:16" x14ac:dyDescent="0.2">
      <c r="A3" s="33">
        <v>1</v>
      </c>
      <c r="B3" s="62" t="s">
        <v>57</v>
      </c>
      <c r="C3" s="29" t="s">
        <v>55</v>
      </c>
      <c r="D3" s="27"/>
      <c r="E3" s="27"/>
      <c r="F3" s="27"/>
      <c r="G3" s="33"/>
      <c r="H3" s="33"/>
      <c r="I3" s="55">
        <v>8</v>
      </c>
      <c r="J3" s="55">
        <v>8</v>
      </c>
      <c r="K3" s="55">
        <v>8</v>
      </c>
      <c r="L3" s="27"/>
      <c r="M3" s="27"/>
      <c r="N3" s="32">
        <f>SUM(D3:M3)</f>
        <v>24</v>
      </c>
      <c r="O3" s="56">
        <v>23</v>
      </c>
      <c r="P3" s="57">
        <f>N3-O3</f>
        <v>1</v>
      </c>
    </row>
    <row r="4" spans="1:16" x14ac:dyDescent="0.2">
      <c r="A4" s="33">
        <v>2</v>
      </c>
      <c r="B4" s="62"/>
      <c r="C4" s="29" t="s">
        <v>54</v>
      </c>
      <c r="D4" s="27"/>
      <c r="E4" s="27"/>
      <c r="F4" s="27"/>
      <c r="G4" s="55">
        <v>8</v>
      </c>
      <c r="H4" s="55">
        <v>8</v>
      </c>
      <c r="I4" s="55">
        <v>8</v>
      </c>
      <c r="J4" s="33"/>
      <c r="K4" s="33"/>
      <c r="L4" s="27"/>
      <c r="M4" s="27"/>
      <c r="N4" s="32">
        <f t="shared" ref="N4:N9" si="0">SUM(D4:M4)</f>
        <v>24</v>
      </c>
      <c r="O4" s="56">
        <v>23</v>
      </c>
      <c r="P4" s="57">
        <f t="shared" ref="P4:P8" si="1">N4-O4</f>
        <v>1</v>
      </c>
    </row>
    <row r="5" spans="1:16" x14ac:dyDescent="0.2">
      <c r="A5" s="33">
        <v>3</v>
      </c>
      <c r="B5" s="62"/>
      <c r="C5" s="29" t="s">
        <v>58</v>
      </c>
      <c r="D5" s="27"/>
      <c r="E5" s="27"/>
      <c r="F5" s="27"/>
      <c r="G5" s="33"/>
      <c r="H5" s="33"/>
      <c r="I5" s="55">
        <v>8</v>
      </c>
      <c r="J5" s="55">
        <v>8</v>
      </c>
      <c r="K5" s="55">
        <v>8</v>
      </c>
      <c r="L5" s="27"/>
      <c r="M5" s="27"/>
      <c r="N5" s="32">
        <f t="shared" si="0"/>
        <v>24</v>
      </c>
      <c r="O5" s="56">
        <v>23</v>
      </c>
      <c r="P5" s="57">
        <f t="shared" si="1"/>
        <v>1</v>
      </c>
    </row>
    <row r="6" spans="1:16" x14ac:dyDescent="0.2">
      <c r="A6" s="33"/>
      <c r="B6" s="62"/>
      <c r="C6" s="29"/>
      <c r="D6" s="30" t="s">
        <v>71</v>
      </c>
      <c r="E6" s="30" t="s">
        <v>72</v>
      </c>
      <c r="F6" s="30" t="s">
        <v>73</v>
      </c>
      <c r="G6" s="30" t="s">
        <v>74</v>
      </c>
      <c r="H6" s="30" t="s">
        <v>78</v>
      </c>
      <c r="I6" s="27"/>
      <c r="J6" s="27"/>
      <c r="K6" s="27"/>
      <c r="L6" s="27"/>
      <c r="M6" s="27"/>
      <c r="N6" s="32">
        <f t="shared" si="0"/>
        <v>0</v>
      </c>
      <c r="O6" s="56"/>
      <c r="P6" s="57">
        <f t="shared" si="1"/>
        <v>0</v>
      </c>
    </row>
    <row r="7" spans="1:16" x14ac:dyDescent="0.2">
      <c r="A7" s="33">
        <v>4</v>
      </c>
      <c r="B7" s="62"/>
      <c r="C7" s="29" t="s">
        <v>59</v>
      </c>
      <c r="D7" s="27"/>
      <c r="E7" s="55">
        <v>2</v>
      </c>
      <c r="F7" s="55">
        <v>8</v>
      </c>
      <c r="G7" s="55">
        <v>2</v>
      </c>
      <c r="H7" s="27"/>
      <c r="I7" s="27"/>
      <c r="J7" s="27"/>
      <c r="K7" s="27"/>
      <c r="L7" s="27"/>
      <c r="M7" s="27"/>
      <c r="N7" s="32">
        <f t="shared" si="0"/>
        <v>12</v>
      </c>
      <c r="O7" s="56"/>
      <c r="P7" s="57">
        <f t="shared" si="1"/>
        <v>12</v>
      </c>
    </row>
    <row r="8" spans="1:16" x14ac:dyDescent="0.2">
      <c r="A8" s="33"/>
      <c r="B8" s="33"/>
      <c r="C8" s="29"/>
      <c r="D8" s="27"/>
      <c r="E8" s="27"/>
      <c r="F8" s="27"/>
      <c r="G8" s="27"/>
      <c r="H8" s="27"/>
      <c r="I8" s="27"/>
      <c r="J8" s="27"/>
      <c r="K8" s="27"/>
      <c r="L8" s="27"/>
      <c r="M8" s="27"/>
      <c r="N8" s="32">
        <f t="shared" si="0"/>
        <v>0</v>
      </c>
      <c r="O8" s="56"/>
      <c r="P8" s="57">
        <f t="shared" si="1"/>
        <v>0</v>
      </c>
    </row>
    <row r="9" spans="1:16" ht="12.75" customHeight="1" x14ac:dyDescent="0.2">
      <c r="A9" s="33">
        <v>5</v>
      </c>
      <c r="B9" s="58" t="s">
        <v>61</v>
      </c>
      <c r="C9" s="29" t="s">
        <v>146</v>
      </c>
      <c r="D9" s="27"/>
      <c r="E9" s="27"/>
      <c r="F9" s="27"/>
      <c r="G9" s="27"/>
      <c r="H9" s="27"/>
      <c r="I9" s="55">
        <v>20</v>
      </c>
      <c r="J9" s="55">
        <v>50</v>
      </c>
      <c r="K9" s="55">
        <v>40</v>
      </c>
      <c r="L9" s="55">
        <v>10</v>
      </c>
      <c r="M9" s="27"/>
      <c r="N9" s="32">
        <f t="shared" si="0"/>
        <v>120</v>
      </c>
      <c r="O9" s="56">
        <v>119</v>
      </c>
      <c r="P9" s="57">
        <f>N9-O9</f>
        <v>1</v>
      </c>
    </row>
    <row r="10" spans="1:16" x14ac:dyDescent="0.2">
      <c r="C10" s="29" t="s">
        <v>147</v>
      </c>
      <c r="D10" s="151">
        <v>60</v>
      </c>
      <c r="E10" s="151"/>
      <c r="F10" s="151"/>
      <c r="G10" s="151"/>
      <c r="H10" s="151"/>
      <c r="I10" s="151"/>
      <c r="J10" s="151"/>
      <c r="K10" s="151"/>
      <c r="L10" s="151"/>
      <c r="M10" s="151"/>
      <c r="N10" s="32">
        <v>60</v>
      </c>
      <c r="O10" s="56">
        <v>60</v>
      </c>
      <c r="P10" s="57">
        <f>N10-O10</f>
        <v>0</v>
      </c>
    </row>
  </sheetData>
  <mergeCells count="2">
    <mergeCell ref="B3:B7"/>
    <mergeCell ref="D10:M10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500152FFCE141B7C1E124E7194FC3" ma:contentTypeVersion="12" ma:contentTypeDescription="Create a new document." ma:contentTypeScope="" ma:versionID="2d22638e220cbdbb2e39e98cb26e15a5">
  <xsd:schema xmlns:xsd="http://www.w3.org/2001/XMLSchema" xmlns:xs="http://www.w3.org/2001/XMLSchema" xmlns:p="http://schemas.microsoft.com/office/2006/metadata/properties" xmlns:ns3="d0b76224-bb22-460c-89ad-78b76738ecbd" targetNamespace="http://schemas.microsoft.com/office/2006/metadata/properties" ma:root="true" ma:fieldsID="920790b5a8339870f504c37443156166" ns3:_="">
    <xsd:import namespace="d0b76224-bb22-460c-89ad-78b76738ec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76224-bb22-460c-89ad-78b76738e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0b76224-bb22-460c-89ad-78b76738ec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92733-9227-4931-896D-56B2C5F08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76224-bb22-460c-89ad-78b76738ec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883A26-B31D-4429-9CAF-B9C467F78959}">
  <ds:schemaRefs>
    <ds:schemaRef ds:uri="http://purl.org/dc/terms/"/>
    <ds:schemaRef ds:uri="http://schemas.openxmlformats.org/package/2006/metadata/core-properties"/>
    <ds:schemaRef ds:uri="d0b76224-bb22-460c-89ad-78b76738ecb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58E4CCA-83BE-499B-9B3D-A00FCD98A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Purchase requisition format</vt:lpstr>
      <vt:lpstr>Uniform sizes</vt:lpstr>
      <vt:lpstr>Stock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Pooja Pushpangadan</cp:lastModifiedBy>
  <cp:lastPrinted>2024-02-13T13:42:35Z</cp:lastPrinted>
  <dcterms:created xsi:type="dcterms:W3CDTF">2009-05-05T12:28:11Z</dcterms:created>
  <dcterms:modified xsi:type="dcterms:W3CDTF">2024-08-26T13:02:10Z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0x01010089A500152FFCE141B7C1E124E7194FC3</vt:lpwstr>
  </property>
</Properties>
</file>