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kcorp11-my.sharepoint.com/personal/bhavin_mehta_k-corp_in/Documents/Desktop/"/>
    </mc:Choice>
  </mc:AlternateContent>
  <bookViews>
    <workbookView xWindow="0" yWindow="0" windowWidth="19200" windowHeight="8010"/>
  </bookViews>
  <sheets>
    <sheet name="Estimate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G15" i="8"/>
  <c r="A12" i="8"/>
  <c r="G20" i="8" l="1"/>
  <c r="G21" i="8" s="1"/>
  <c r="G22" i="8" s="1"/>
  <c r="G23" i="8" l="1"/>
  <c r="G24" i="8" s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<sst xmlns="http://schemas.openxmlformats.org/spreadsheetml/2006/main" count="55" uniqueCount="53">
  <si>
    <t>* Should there be any postponement of the Event, Wondrlab Experiences must be notified.</t>
  </si>
  <si>
    <t>* Should there be any cancellation from the client's end once the quotation is approved, all expenses occurred will be charged at actuals including a cancellation charge.</t>
  </si>
  <si>
    <t>C. Cancellation terms &amp; conditions:</t>
  </si>
  <si>
    <t>* Changes in the Exchange Rates at the time of raising of invoice will be charged accordingly.</t>
  </si>
  <si>
    <t>* Changes in the applicable taxes at the time of raising of invoice will be charged accordingly.</t>
  </si>
  <si>
    <t>* The balance payment should be settled on within 15 days after the event.</t>
  </si>
  <si>
    <t>* Artist Fees are non-refundable and non-transferrable.</t>
  </si>
  <si>
    <t>* 50% Advance on the total estimated cost and 100% of artist fees (to include their travel &amp; stay), WL crew travel &amp; stay exp., cost for procuring permissions, Other expenses such as Cargo, air freight and inter city transport required for confirmation.</t>
  </si>
  <si>
    <t>B. Payment terms &amp; conditions:</t>
  </si>
  <si>
    <t>* No 3rd Party Supportings / Invoices will be provided</t>
  </si>
  <si>
    <t>* Withholding Tax is applicable on Foreign Remittances</t>
  </si>
  <si>
    <t>* All permission are subject to a 15 day procurement time. Permissions may or may not be possible to procure in a shorter duration. If possible to procure in a shorter duration, it will have a cost implication.</t>
  </si>
  <si>
    <t>* Artists confirmation is subject only to a 100 % advance payment.</t>
  </si>
  <si>
    <t>* Venue hire is not included.</t>
  </si>
  <si>
    <t>* This is an estimate. Costs will vary depending on the final requirements.</t>
  </si>
  <si>
    <t>A. Acknowledgment</t>
  </si>
  <si>
    <t>Notes</t>
  </si>
  <si>
    <t xml:space="preserve">GRAND TOTAL </t>
  </si>
  <si>
    <t>GST @ 18%</t>
  </si>
  <si>
    <t xml:space="preserve">TOTAL B </t>
  </si>
  <si>
    <t xml:space="preserve">Management Fee @ 10% </t>
  </si>
  <si>
    <t xml:space="preserve">TOTAL A </t>
  </si>
  <si>
    <t xml:space="preserve">COST </t>
  </si>
  <si>
    <t>RATE</t>
  </si>
  <si>
    <t>SIZE</t>
  </si>
  <si>
    <t>QTY</t>
  </si>
  <si>
    <t xml:space="preserve">DETAILS </t>
  </si>
  <si>
    <t xml:space="preserve">SUB  HEAD </t>
  </si>
  <si>
    <t xml:space="preserve">COST HEAD </t>
  </si>
  <si>
    <t>Event Date(s)</t>
  </si>
  <si>
    <t>Venue</t>
  </si>
  <si>
    <t>Event Name</t>
  </si>
  <si>
    <t>Address</t>
  </si>
  <si>
    <t>Email ID</t>
  </si>
  <si>
    <t>Mobile number</t>
  </si>
  <si>
    <t>Client Contact</t>
  </si>
  <si>
    <t>Client Company Name</t>
  </si>
  <si>
    <t>NPCI</t>
  </si>
  <si>
    <t>ON ACTUAL</t>
  </si>
  <si>
    <t>Tent cards</t>
  </si>
  <si>
    <t>A5</t>
  </si>
  <si>
    <t>Box Packing &amp; Logistic</t>
  </si>
  <si>
    <t>* Making timelines will be 1 week after Approvals.</t>
  </si>
  <si>
    <t>Chennai</t>
  </si>
  <si>
    <t>Local Logistic</t>
  </si>
  <si>
    <t>Cargo charges</t>
  </si>
  <si>
    <t>TBC</t>
  </si>
  <si>
    <t>Raheja Titanium, Western Express Hwy, Geetanjali Railway Colony, Ram Nagar, Goregaon, Mumbai, Maharashtra 400063</t>
  </si>
  <si>
    <t>Glossy reverse printing with Matt finish 3D QR code + Top LOGOs in 3D.</t>
  </si>
  <si>
    <t>Labour &amp;  Packing with Bubble Rap and  Delivery in Mumbai office</t>
  </si>
  <si>
    <r>
      <t xml:space="preserve">courier &amp; Pakage will be - </t>
    </r>
    <r>
      <rPr>
        <b/>
        <sz val="12"/>
        <rFont val="Aptos Narrow"/>
        <family val="2"/>
        <scheme val="minor"/>
      </rPr>
      <t xml:space="preserve">ON ACTUAL </t>
    </r>
  </si>
  <si>
    <t>Bhavin mehta</t>
  </si>
  <si>
    <t>Travel Food Services Pvt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</si>
</sst>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F800]dddd\,\ mmmm\ dd\,\ yyyy"/>
  </numFmts>
  <fonts count="22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sz val="10"/>
      <name val="Calibri"/>
      <family val="2"/>
    </font>
    <font>
      <sz val="10"/>
      <color indexed="55"/>
      <name val="Calibri"/>
      <family val="2"/>
    </font>
    <font>
      <b/>
      <sz val="10"/>
      <name val="Trebuchet MS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color indexed="55"/>
      <name val="Trebuchet MS"/>
      <family val="2"/>
    </font>
    <font>
      <b/>
      <u/>
      <sz val="10"/>
      <color indexed="9"/>
      <name val="Trebuchet MS"/>
      <family val="2"/>
    </font>
    <font>
      <b/>
      <sz val="10"/>
      <name val="Calibri"/>
      <family val="2"/>
    </font>
    <font>
      <sz val="12"/>
      <name val="Aptos Narrow"/>
      <family val="2"/>
      <scheme val="minor"/>
    </font>
    <font>
      <sz val="12"/>
      <name val="Calibri"/>
      <family val="2"/>
    </font>
    <font>
      <b/>
      <u/>
      <sz val="12"/>
      <color theme="1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0"/>
      <color indexed="63"/>
      <name val="Calibri"/>
      <family val="2"/>
    </font>
    <font>
      <sz val="10"/>
      <color indexed="52"/>
      <name val="Trebuchet MS"/>
      <family val="2"/>
    </font>
    <font>
      <b/>
      <sz val="11"/>
      <color indexed="9"/>
      <name val="Trebuchet MS"/>
      <family val="2"/>
    </font>
    <font>
      <u/>
      <sz val="10"/>
      <color indexed="12"/>
      <name val="Arial"/>
      <family val="2"/>
    </font>
    <font>
      <sz val="8"/>
      <name val="Aptos Narrow"/>
      <family val="2"/>
      <scheme val="minor"/>
    </font>
    <font>
      <b/>
      <sz val="1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2" applyFont="1" applyAlignment="1">
      <alignment vertical="center" wrapText="1" shrinkToFit="1"/>
    </xf>
    <xf numFmtId="165" fontId="5" fillId="0" borderId="0" xfId="1" applyNumberFormat="1" applyFont="1" applyAlignment="1">
      <alignment horizontal="right" vertical="center" wrapText="1" shrinkToFit="1"/>
    </xf>
    <xf numFmtId="0" fontId="3" fillId="0" borderId="0" xfId="2" applyFont="1" applyAlignment="1">
      <alignment horizontal="left" vertical="center" wrapText="1" shrinkToFit="1"/>
    </xf>
    <xf numFmtId="0" fontId="6" fillId="0" borderId="0" xfId="2" applyFont="1" applyAlignment="1">
      <alignment vertical="center" wrapText="1" shrinkToFit="1"/>
    </xf>
    <xf numFmtId="0" fontId="7" fillId="0" borderId="0" xfId="2" applyFont="1" applyAlignment="1">
      <alignment vertical="center"/>
    </xf>
    <xf numFmtId="0" fontId="3" fillId="0" borderId="0" xfId="2" applyFont="1" applyAlignment="1">
      <alignment vertical="center" shrinkToFit="1"/>
    </xf>
    <xf numFmtId="165" fontId="5" fillId="0" borderId="0" xfId="1" applyNumberFormat="1" applyFont="1" applyAlignment="1">
      <alignment horizontal="right" vertical="center" shrinkToFit="1"/>
    </xf>
    <xf numFmtId="0" fontId="6" fillId="0" borderId="0" xfId="2" applyFont="1" applyAlignment="1">
      <alignment vertical="center" shrinkToFit="1"/>
    </xf>
    <xf numFmtId="0" fontId="8" fillId="0" borderId="0" xfId="2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3" fillId="0" borderId="1" xfId="2" applyFont="1" applyBorder="1" applyAlignment="1">
      <alignment horizontal="left" vertical="center" wrapText="1" shrinkToFit="1"/>
    </xf>
    <xf numFmtId="165" fontId="5" fillId="5" borderId="1" xfId="1" applyNumberFormat="1" applyFont="1" applyFill="1" applyBorder="1" applyAlignment="1">
      <alignment horizontal="right" vertical="center" wrapText="1" shrinkToFit="1"/>
    </xf>
    <xf numFmtId="0" fontId="3" fillId="5" borderId="1" xfId="2" applyFont="1" applyFill="1" applyBorder="1" applyAlignment="1">
      <alignment horizontal="left" vertical="center" wrapText="1" shrinkToFit="1"/>
    </xf>
    <xf numFmtId="0" fontId="3" fillId="5" borderId="1" xfId="2" applyFont="1" applyFill="1" applyBorder="1" applyAlignment="1">
      <alignment vertical="center" wrapText="1" shrinkToFit="1"/>
    </xf>
    <xf numFmtId="0" fontId="6" fillId="5" borderId="1" xfId="2" applyFont="1" applyFill="1" applyBorder="1" applyAlignment="1">
      <alignment vertical="center" wrapText="1" shrinkToFit="1"/>
    </xf>
    <xf numFmtId="0" fontId="12" fillId="0" borderId="0" xfId="2" applyFont="1" applyAlignment="1">
      <alignment horizontal="center" vertical="center" wrapText="1" shrinkToFit="1"/>
    </xf>
    <xf numFmtId="0" fontId="14" fillId="0" borderId="1" xfId="0" applyFont="1" applyBorder="1" applyAlignment="1">
      <alignment vertical="center" wrapText="1"/>
    </xf>
    <xf numFmtId="165" fontId="13" fillId="0" borderId="5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 wrapText="1" shrinkToFit="1"/>
    </xf>
    <xf numFmtId="0" fontId="3" fillId="0" borderId="5" xfId="2" applyFont="1" applyBorder="1" applyAlignment="1">
      <alignment vertical="center" wrapText="1" shrinkToFit="1"/>
    </xf>
    <xf numFmtId="0" fontId="6" fillId="0" borderId="1" xfId="2" applyFont="1" applyBorder="1" applyAlignment="1">
      <alignment vertical="center" wrapText="1" shrinkToFit="1"/>
    </xf>
    <xf numFmtId="0" fontId="3" fillId="0" borderId="0" xfId="2" applyFont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17" fillId="0" borderId="0" xfId="2" applyFont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9" fontId="3" fillId="0" borderId="0" xfId="4" applyFont="1" applyAlignment="1">
      <alignment vertical="center" wrapText="1" shrinkToFit="1"/>
    </xf>
    <xf numFmtId="0" fontId="12" fillId="0" borderId="5" xfId="0" applyFont="1" applyBorder="1" applyAlignment="1">
      <alignment vertical="center"/>
    </xf>
    <xf numFmtId="165" fontId="11" fillId="4" borderId="1" xfId="1" applyNumberFormat="1" applyFont="1" applyFill="1" applyBorder="1" applyAlignment="1">
      <alignment horizontal="right" vertical="center" wrapText="1" shrinkToFit="1"/>
    </xf>
    <xf numFmtId="165" fontId="4" fillId="0" borderId="1" xfId="1" applyNumberFormat="1" applyFont="1" applyBorder="1" applyAlignment="1">
      <alignment horizontal="right" vertical="center" wrapText="1" shrinkToFit="1"/>
    </xf>
    <xf numFmtId="165" fontId="4" fillId="5" borderId="1" xfId="1" applyNumberFormat="1" applyFont="1" applyFill="1" applyBorder="1" applyAlignment="1">
      <alignment horizontal="right" vertical="center" wrapText="1" shrinkToFit="1"/>
    </xf>
    <xf numFmtId="165" fontId="4" fillId="0" borderId="0" xfId="1" applyNumberFormat="1" applyFont="1" applyAlignment="1">
      <alignment horizontal="right" vertical="center" shrinkToFit="1"/>
    </xf>
    <xf numFmtId="165" fontId="4" fillId="0" borderId="0" xfId="1" applyNumberFormat="1" applyFont="1" applyAlignment="1">
      <alignment horizontal="right" vertical="center" wrapText="1" shrinkToFit="1"/>
    </xf>
    <xf numFmtId="165" fontId="11" fillId="4" borderId="1" xfId="1" applyNumberFormat="1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left" vertical="center" wrapText="1"/>
    </xf>
    <xf numFmtId="165" fontId="12" fillId="0" borderId="1" xfId="1" applyNumberFormat="1" applyFont="1" applyBorder="1" applyAlignment="1">
      <alignment vertical="center"/>
    </xf>
    <xf numFmtId="165" fontId="12" fillId="0" borderId="5" xfId="1" applyNumberFormat="1" applyFont="1" applyFill="1" applyBorder="1" applyAlignment="1">
      <alignment horizontal="right" vertical="center"/>
    </xf>
    <xf numFmtId="165" fontId="12" fillId="0" borderId="5" xfId="1" applyNumberFormat="1" applyFont="1" applyBorder="1" applyAlignment="1">
      <alignment horizontal="right" vertical="center"/>
    </xf>
    <xf numFmtId="165" fontId="12" fillId="0" borderId="1" xfId="1" applyNumberFormat="1" applyFont="1" applyBorder="1" applyAlignment="1">
      <alignment horizontal="right" vertical="center" wrapText="1" shrinkToFit="1"/>
    </xf>
    <xf numFmtId="165" fontId="12" fillId="0" borderId="0" xfId="1" applyNumberFormat="1" applyFont="1" applyAlignment="1">
      <alignment vertical="center" wrapText="1" shrinkToFit="1"/>
    </xf>
    <xf numFmtId="165" fontId="21" fillId="0" borderId="8" xfId="1" applyNumberFormat="1" applyFont="1" applyBorder="1" applyAlignment="1">
      <alignment horizontal="center" vertical="center" wrapText="1" shrinkToFit="1"/>
    </xf>
    <xf numFmtId="165" fontId="12" fillId="0" borderId="7" xfId="1" applyNumberFormat="1" applyFont="1" applyBorder="1" applyAlignment="1">
      <alignment horizontal="center" vertical="center" wrapText="1" shrinkToFit="1"/>
    </xf>
    <xf numFmtId="165" fontId="15" fillId="6" borderId="1" xfId="1" applyNumberFormat="1" applyFont="1" applyFill="1" applyBorder="1" applyAlignment="1">
      <alignment wrapText="1"/>
    </xf>
    <xf numFmtId="165" fontId="15" fillId="0" borderId="1" xfId="1" applyNumberFormat="1" applyFont="1" applyBorder="1" applyAlignment="1">
      <alignment vertical="center" wrapText="1"/>
    </xf>
    <xf numFmtId="165" fontId="12" fillId="0" borderId="5" xfId="1" applyNumberFormat="1" applyFont="1" applyBorder="1" applyAlignment="1">
      <alignment horizontal="left" vertical="center" wrapText="1" shrinkToFit="1"/>
    </xf>
    <xf numFmtId="0" fontId="3" fillId="0" borderId="0" xfId="2" applyFont="1" applyAlignment="1">
      <alignment horizontal="left" vertical="top" wrapText="1"/>
    </xf>
    <xf numFmtId="165" fontId="1" fillId="0" borderId="5" xfId="1" applyNumberFormat="1" applyFont="1" applyBorder="1" applyAlignment="1">
      <alignment vertical="center" wrapText="1"/>
    </xf>
    <xf numFmtId="165" fontId="12" fillId="0" borderId="1" xfId="1" applyNumberFormat="1" applyFont="1" applyBorder="1" applyAlignment="1">
      <alignment vertical="center" wrapText="1" shrinkToFit="1"/>
    </xf>
    <xf numFmtId="165" fontId="1" fillId="0" borderId="1" xfId="1" applyNumberFormat="1" applyFont="1" applyFill="1" applyBorder="1" applyAlignment="1">
      <alignment vertical="center"/>
    </xf>
    <xf numFmtId="165" fontId="6" fillId="4" borderId="1" xfId="1" applyNumberFormat="1" applyFont="1" applyFill="1" applyBorder="1" applyAlignment="1">
      <alignment horizontal="right" vertical="center" wrapText="1" shrinkToFit="1"/>
    </xf>
    <xf numFmtId="165" fontId="16" fillId="4" borderId="1" xfId="1" applyNumberFormat="1" applyFont="1" applyFill="1" applyBorder="1" applyAlignment="1">
      <alignment horizontal="right" vertical="center" wrapText="1" shrinkToFit="1"/>
    </xf>
    <xf numFmtId="165" fontId="3" fillId="0" borderId="1" xfId="1" applyNumberFormat="1" applyFont="1" applyBorder="1" applyAlignment="1">
      <alignment horizontal="right" vertical="center" wrapText="1" shrinkToFit="1"/>
    </xf>
    <xf numFmtId="165" fontId="1" fillId="0" borderId="1" xfId="1" applyNumberFormat="1" applyFont="1" applyFill="1" applyBorder="1" applyAlignment="1">
      <alignment horizontal="right" vertical="center"/>
    </xf>
    <xf numFmtId="165" fontId="12" fillId="0" borderId="1" xfId="1" applyNumberFormat="1" applyFont="1" applyBorder="1" applyAlignment="1">
      <alignment horizontal="right" vertical="center"/>
    </xf>
    <xf numFmtId="165" fontId="15" fillId="0" borderId="1" xfId="1" applyNumberFormat="1" applyFont="1" applyBorder="1" applyAlignment="1">
      <alignment horizontal="right" vertical="center" wrapText="1"/>
    </xf>
    <xf numFmtId="165" fontId="3" fillId="5" borderId="1" xfId="1" applyNumberFormat="1" applyFont="1" applyFill="1" applyBorder="1" applyAlignment="1">
      <alignment horizontal="right" vertical="center" wrapText="1" shrinkToFit="1"/>
    </xf>
    <xf numFmtId="165" fontId="6" fillId="4" borderId="4" xfId="1" applyNumberFormat="1" applyFont="1" applyFill="1" applyBorder="1" applyAlignment="1">
      <alignment horizontal="right" vertical="center" wrapText="1" shrinkToFit="1"/>
    </xf>
    <xf numFmtId="165" fontId="6" fillId="4" borderId="3" xfId="1" applyNumberFormat="1" applyFont="1" applyFill="1" applyBorder="1" applyAlignment="1">
      <alignment horizontal="right" vertical="center" wrapText="1" shrinkToFit="1"/>
    </xf>
    <xf numFmtId="165" fontId="6" fillId="4" borderId="2" xfId="1" applyNumberFormat="1" applyFont="1" applyFill="1" applyBorder="1" applyAlignment="1">
      <alignment horizontal="right" vertical="center" wrapText="1" shrinkToFit="1"/>
    </xf>
    <xf numFmtId="165" fontId="3" fillId="0" borderId="4" xfId="1" applyNumberFormat="1" applyFont="1" applyBorder="1" applyAlignment="1">
      <alignment horizontal="right" vertical="center" wrapText="1" shrinkToFit="1"/>
    </xf>
    <xf numFmtId="165" fontId="3" fillId="0" borderId="3" xfId="1" applyNumberFormat="1" applyFont="1" applyBorder="1" applyAlignment="1">
      <alignment horizontal="right" vertical="center" wrapText="1" shrinkToFit="1"/>
    </xf>
    <xf numFmtId="165" fontId="3" fillId="0" borderId="2" xfId="1" applyNumberFormat="1" applyFont="1" applyBorder="1" applyAlignment="1">
      <alignment horizontal="right" vertical="center" wrapText="1" shrinkToFit="1"/>
    </xf>
    <xf numFmtId="165" fontId="3" fillId="0" borderId="0" xfId="1" applyNumberFormat="1" applyFont="1" applyAlignment="1">
      <alignment horizontal="right" vertical="center" wrapText="1" shrinkToFit="1"/>
    </xf>
    <xf numFmtId="165" fontId="3" fillId="0" borderId="0" xfId="1" applyNumberFormat="1" applyFont="1" applyAlignment="1">
      <alignment horizontal="right" vertical="center" shrinkToFit="1"/>
    </xf>
    <xf numFmtId="0" fontId="7" fillId="2" borderId="1" xfId="0" applyFont="1" applyFill="1" applyBorder="1" applyAlignment="1">
      <alignment horizontal="left" vertical="center"/>
    </xf>
    <xf numFmtId="165" fontId="3" fillId="0" borderId="4" xfId="1" applyNumberFormat="1" applyFont="1" applyBorder="1" applyAlignment="1">
      <alignment horizontal="right" vertical="center" wrapText="1" shrinkToFit="1"/>
    </xf>
    <xf numFmtId="165" fontId="3" fillId="0" borderId="3" xfId="1" applyNumberFormat="1" applyFont="1" applyBorder="1" applyAlignment="1">
      <alignment horizontal="right" vertical="center" wrapText="1" shrinkToFit="1"/>
    </xf>
    <xf numFmtId="165" fontId="3" fillId="0" borderId="2" xfId="1" applyNumberFormat="1" applyFont="1" applyBorder="1" applyAlignment="1">
      <alignment horizontal="right" vertical="center" wrapText="1" shrinkToFit="1"/>
    </xf>
    <xf numFmtId="165" fontId="6" fillId="4" borderId="4" xfId="1" applyNumberFormat="1" applyFont="1" applyFill="1" applyBorder="1" applyAlignment="1">
      <alignment horizontal="right" vertical="center" wrapText="1" shrinkToFit="1"/>
    </xf>
    <xf numFmtId="165" fontId="6" fillId="4" borderId="3" xfId="1" applyNumberFormat="1" applyFont="1" applyFill="1" applyBorder="1" applyAlignment="1">
      <alignment horizontal="right" vertical="center" wrapText="1" shrinkToFit="1"/>
    </xf>
    <xf numFmtId="165" fontId="6" fillId="4" borderId="2" xfId="1" applyNumberFormat="1" applyFont="1" applyFill="1" applyBorder="1" applyAlignment="1">
      <alignment horizontal="right" vertical="center" wrapText="1" shrinkToFit="1"/>
    </xf>
    <xf numFmtId="0" fontId="10" fillId="3" borderId="4" xfId="0" applyFont="1" applyFill="1" applyBorder="1" applyAlignment="1">
      <alignment horizontal="left" vertical="center" wrapText="1" shrinkToFit="1"/>
    </xf>
    <xf numFmtId="0" fontId="10" fillId="3" borderId="3" xfId="0" applyFont="1" applyFill="1" applyBorder="1" applyAlignment="1">
      <alignment horizontal="left" vertical="center" wrapText="1" shrinkToFit="1"/>
    </xf>
    <xf numFmtId="0" fontId="10" fillId="3" borderId="2" xfId="0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0" xfId="2" applyFont="1" applyAlignment="1">
      <alignment horizontal="left" vertical="center" wrapText="1"/>
    </xf>
    <xf numFmtId="165" fontId="3" fillId="0" borderId="0" xfId="1" applyNumberFormat="1" applyFont="1" applyAlignment="1">
      <alignment horizontal="right" vertical="center" wrapText="1"/>
    </xf>
    <xf numFmtId="165" fontId="3" fillId="0" borderId="6" xfId="1" applyNumberFormat="1" applyFont="1" applyBorder="1" applyAlignment="1">
      <alignment horizontal="right" vertical="center" wrapText="1"/>
    </xf>
    <xf numFmtId="0" fontId="3" fillId="0" borderId="0" xfId="2" quotePrefix="1" applyFont="1" applyAlignment="1">
      <alignment horizontal="left" vertical="top" wrapText="1"/>
    </xf>
    <xf numFmtId="0" fontId="2" fillId="0" borderId="0" xfId="2" applyAlignment="1">
      <alignment horizontal="left" vertical="top"/>
    </xf>
    <xf numFmtId="0" fontId="19" fillId="0" borderId="0" xfId="3" applyFill="1" applyBorder="1" applyAlignment="1" applyProtection="1">
      <alignment horizontal="left" vertical="top" wrapText="1"/>
    </xf>
    <xf numFmtId="0" fontId="6" fillId="7" borderId="1" xfId="0" applyFont="1" applyFill="1" applyBorder="1" applyAlignment="1">
      <alignment horizontal="left" vertical="center" wrapText="1" shrinkToFit="1"/>
    </xf>
    <xf numFmtId="0" fontId="18" fillId="3" borderId="1" xfId="2" applyFont="1" applyFill="1" applyBorder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166" fontId="3" fillId="0" borderId="0" xfId="2" applyNumberFormat="1" applyFont="1" applyAlignment="1">
      <alignment horizontal="left" vertical="center" wrapText="1"/>
    </xf>
  </cellXfs>
  <cellStyles count="5">
    <cellStyle name="Comma" xfId="1" builtinId="3"/>
    <cellStyle name="Hyperlink" xfId="3" builtinId="8"/>
    <cellStyle name="Normal" xfId="0" builtinId="0"/>
    <cellStyle name="Normal 2" xfId="2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microsoft.com/office/2017/06/relationships/rdRichValueTypes" Target="richData/rdRichValueTypes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12" Type="http://schemas.microsoft.com/office/2022/10/relationships/richValueRel" Target="richData/richValueRel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06/relationships/rdRichValue" Target="richData/rdrichvalue.xml"/><Relationship Id="rId5" Type="http://schemas.openxmlformats.org/officeDocument/2006/relationships/sheetMetadata" Target="metadata.xml"/><Relationship Id="rId10" Type="http://schemas.microsoft.com/office/2017/06/relationships/rdRichValueStructure" Target="richData/rdrichvaluestructure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="89" workbookViewId="0">
      <selection activeCell="C15" sqref="C15"/>
    </sheetView>
  </sheetViews>
  <sheetFormatPr defaultColWidth="8.15234375" defaultRowHeight="13.5"/>
  <cols>
    <col min="1" max="1" width="18.61328125" style="4" bestFit="1" customWidth="1"/>
    <col min="2" max="2" width="22.4609375" style="1" bestFit="1" customWidth="1"/>
    <col min="3" max="3" width="38.61328125" style="3" customWidth="1"/>
    <col min="4" max="4" width="9.84375" style="64" bestFit="1" customWidth="1"/>
    <col min="5" max="5" width="14.15234375" style="64" customWidth="1"/>
    <col min="6" max="6" width="14" style="2" bestFit="1" customWidth="1"/>
    <col min="7" max="7" width="13.15234375" style="34" customWidth="1"/>
    <col min="8" max="8" width="24.23046875" style="34" customWidth="1"/>
    <col min="9" max="16384" width="8.15234375" style="1"/>
  </cols>
  <sheetData>
    <row r="1" spans="1:8" ht="16.5" customHeight="1">
      <c r="A1" s="27" t="s">
        <v>36</v>
      </c>
      <c r="B1" s="77" t="s">
        <v>37</v>
      </c>
      <c r="C1" s="77"/>
      <c r="D1" s="78" t="e" vm="1">
        <v>#VALUE!</v>
      </c>
      <c r="E1" s="78"/>
      <c r="F1" s="78"/>
      <c r="G1" s="78"/>
      <c r="H1" s="1"/>
    </row>
    <row r="2" spans="1:8" ht="16.5" customHeight="1">
      <c r="A2" s="27" t="s">
        <v>35</v>
      </c>
      <c r="B2" s="47" t="s">
        <v>51</v>
      </c>
      <c r="C2" s="47"/>
      <c r="D2" s="78"/>
      <c r="E2" s="78"/>
      <c r="F2" s="78"/>
      <c r="G2" s="78"/>
      <c r="H2" s="1"/>
    </row>
    <row r="3" spans="1:8" ht="16.5" customHeight="1">
      <c r="A3" s="27" t="s">
        <v>34</v>
      </c>
      <c r="B3" s="80"/>
      <c r="C3" s="81"/>
      <c r="D3" s="78"/>
      <c r="E3" s="78"/>
      <c r="F3" s="78"/>
      <c r="G3" s="78"/>
      <c r="H3" s="1"/>
    </row>
    <row r="4" spans="1:8" ht="16.5" customHeight="1">
      <c r="A4" s="27" t="s">
        <v>33</v>
      </c>
      <c r="B4" s="82"/>
      <c r="C4" s="81"/>
      <c r="D4" s="78"/>
      <c r="E4" s="78"/>
      <c r="F4" s="78"/>
      <c r="G4" s="78"/>
      <c r="H4" s="1"/>
    </row>
    <row r="5" spans="1:8" ht="16.5" customHeight="1">
      <c r="A5" s="85" t="s">
        <v>32</v>
      </c>
      <c r="B5" s="77" t="s">
        <v>47</v>
      </c>
      <c r="C5" s="77"/>
      <c r="D5" s="78"/>
      <c r="E5" s="78"/>
      <c r="F5" s="78"/>
      <c r="G5" s="78"/>
      <c r="H5" s="1"/>
    </row>
    <row r="6" spans="1:8" ht="16.5" customHeight="1">
      <c r="A6" s="85"/>
      <c r="B6" s="77"/>
      <c r="C6" s="77"/>
      <c r="D6" s="78"/>
      <c r="E6" s="78"/>
      <c r="F6" s="78"/>
      <c r="G6" s="78"/>
      <c r="H6" s="1"/>
    </row>
    <row r="7" spans="1:8" ht="16.5" customHeight="1">
      <c r="A7" s="85"/>
      <c r="B7" s="77"/>
      <c r="C7" s="77"/>
      <c r="D7" s="78"/>
      <c r="E7" s="78"/>
      <c r="F7" s="78"/>
      <c r="G7" s="78"/>
      <c r="H7" s="1"/>
    </row>
    <row r="8" spans="1:8" ht="16.5" customHeight="1">
      <c r="A8" s="27" t="s">
        <v>31</v>
      </c>
      <c r="B8" s="77" t="s">
        <v>39</v>
      </c>
      <c r="C8" s="77"/>
      <c r="D8" s="78"/>
      <c r="E8" s="78"/>
      <c r="F8" s="78"/>
      <c r="G8" s="78"/>
      <c r="H8" s="1"/>
    </row>
    <row r="9" spans="1:8" ht="18" customHeight="1">
      <c r="A9" s="27" t="s">
        <v>30</v>
      </c>
      <c r="B9" s="77" t="s">
        <v>43</v>
      </c>
      <c r="C9" s="77"/>
      <c r="D9" s="78"/>
      <c r="E9" s="78"/>
      <c r="F9" s="78"/>
      <c r="G9" s="78"/>
      <c r="H9" s="1"/>
    </row>
    <row r="10" spans="1:8" ht="16.5" customHeight="1">
      <c r="A10" s="27" t="s">
        <v>29</v>
      </c>
      <c r="B10" s="86" t="s">
        <v>46</v>
      </c>
      <c r="C10" s="86"/>
      <c r="D10" s="78"/>
      <c r="E10" s="78"/>
      <c r="F10" s="78"/>
      <c r="G10" s="78"/>
      <c r="H10" s="1"/>
    </row>
    <row r="11" spans="1:8">
      <c r="D11" s="79"/>
      <c r="E11" s="79"/>
      <c r="F11" s="79"/>
      <c r="G11" s="79"/>
      <c r="H11" s="1"/>
    </row>
    <row r="12" spans="1:8" s="26" customFormat="1" ht="16.5" customHeight="1">
      <c r="A12" s="84" t="str">
        <f>CONCATENATE("Costs for "," - ",B8 )</f>
        <v>Costs for  - Tent cards</v>
      </c>
      <c r="B12" s="84"/>
      <c r="C12" s="84"/>
      <c r="D12" s="84"/>
      <c r="E12" s="84"/>
      <c r="F12" s="84"/>
      <c r="G12" s="84"/>
    </row>
    <row r="13" spans="1:8" s="24" customFormat="1">
      <c r="A13" s="25" t="s">
        <v>28</v>
      </c>
      <c r="B13" s="25" t="s">
        <v>27</v>
      </c>
      <c r="C13" s="25" t="s">
        <v>26</v>
      </c>
      <c r="D13" s="51" t="s">
        <v>25</v>
      </c>
      <c r="E13" s="51" t="s">
        <v>24</v>
      </c>
      <c r="F13" s="52" t="s">
        <v>23</v>
      </c>
      <c r="G13" s="30" t="s">
        <v>22</v>
      </c>
      <c r="H13" s="35"/>
    </row>
    <row r="14" spans="1:8">
      <c r="A14" s="23"/>
      <c r="B14" s="22"/>
      <c r="C14" s="13" t="s">
        <v>52</v>
      </c>
      <c r="D14" s="53"/>
      <c r="E14" s="53"/>
      <c r="F14" s="21"/>
      <c r="G14" s="31"/>
      <c r="H14" s="31"/>
    </row>
    <row r="15" spans="1:8" s="41" customFormat="1" ht="31">
      <c r="A15" s="42" t="s">
        <v>39</v>
      </c>
      <c r="B15" s="50" t="s">
        <v>43</v>
      </c>
      <c r="C15" s="48" t="s">
        <v>48</v>
      </c>
      <c r="D15" s="54">
        <v>74.418604651162795</v>
      </c>
      <c r="E15" s="55" t="s">
        <v>40</v>
      </c>
      <c r="F15" s="55">
        <v>400</v>
      </c>
      <c r="G15" s="40">
        <f t="shared" ref="G15:G16" si="0">F15*D15</f>
        <v>29767.441860465118</v>
      </c>
      <c r="H15" s="49"/>
    </row>
    <row r="16" spans="1:8" s="41" customFormat="1" ht="31">
      <c r="A16" s="42" t="s">
        <v>44</v>
      </c>
      <c r="B16" s="43"/>
      <c r="C16" s="44" t="s">
        <v>49</v>
      </c>
      <c r="D16" s="55">
        <v>1</v>
      </c>
      <c r="E16" s="55"/>
      <c r="F16" s="55">
        <v>500</v>
      </c>
      <c r="G16" s="40">
        <f t="shared" si="0"/>
        <v>500</v>
      </c>
      <c r="H16" s="37"/>
    </row>
    <row r="17" spans="1:9" s="41" customFormat="1" ht="15.5">
      <c r="A17" s="42" t="s">
        <v>45</v>
      </c>
      <c r="B17" s="45" t="s">
        <v>41</v>
      </c>
      <c r="C17" s="46" t="s">
        <v>50</v>
      </c>
      <c r="D17" s="56">
        <v>1</v>
      </c>
      <c r="E17" s="40"/>
      <c r="F17" s="38"/>
      <c r="G17" s="39"/>
      <c r="H17" s="39" t="s">
        <v>38</v>
      </c>
    </row>
    <row r="18" spans="1:9" s="18" customFormat="1" ht="15.5">
      <c r="A18" s="19"/>
      <c r="B18" s="29"/>
      <c r="C18" s="36"/>
      <c r="D18" s="55"/>
      <c r="E18" s="40"/>
      <c r="F18" s="20"/>
      <c r="G18" s="20"/>
      <c r="H18" s="20"/>
    </row>
    <row r="19" spans="1:9" ht="6.75" customHeight="1">
      <c r="A19" s="17"/>
      <c r="B19" s="16"/>
      <c r="C19" s="15"/>
      <c r="D19" s="57"/>
      <c r="E19" s="57"/>
      <c r="F19" s="14"/>
      <c r="G19" s="32"/>
      <c r="H19" s="32"/>
    </row>
    <row r="20" spans="1:9">
      <c r="A20" s="13"/>
      <c r="B20" s="13"/>
      <c r="C20" s="13"/>
      <c r="D20" s="58" t="s">
        <v>21</v>
      </c>
      <c r="E20" s="59"/>
      <c r="F20" s="60"/>
      <c r="G20" s="30">
        <f>SUM(G15:G19)</f>
        <v>30267.441860465118</v>
      </c>
      <c r="H20" s="30"/>
    </row>
    <row r="21" spans="1:9">
      <c r="A21" s="13"/>
      <c r="B21" s="13"/>
      <c r="C21" s="13"/>
      <c r="D21" s="67" t="s">
        <v>20</v>
      </c>
      <c r="E21" s="68"/>
      <c r="F21" s="69"/>
      <c r="G21" s="31">
        <f>G20*10%</f>
        <v>3026.7441860465119</v>
      </c>
      <c r="H21" s="31"/>
    </row>
    <row r="22" spans="1:9" ht="15" customHeight="1">
      <c r="A22" s="13"/>
      <c r="B22" s="13"/>
      <c r="C22" s="13"/>
      <c r="D22" s="58" t="s">
        <v>19</v>
      </c>
      <c r="E22" s="59"/>
      <c r="F22" s="60"/>
      <c r="G22" s="30">
        <f>SUM(G20:G21)</f>
        <v>33294.186046511633</v>
      </c>
      <c r="H22" s="30"/>
      <c r="I22" s="28"/>
    </row>
    <row r="23" spans="1:9" ht="15" customHeight="1">
      <c r="A23" s="13"/>
      <c r="B23" s="13"/>
      <c r="C23" s="13"/>
      <c r="D23" s="61" t="s">
        <v>18</v>
      </c>
      <c r="E23" s="62"/>
      <c r="F23" s="63"/>
      <c r="G23" s="31">
        <f>G22*18%</f>
        <v>5992.9534883720935</v>
      </c>
      <c r="H23" s="31"/>
    </row>
    <row r="24" spans="1:9" ht="14.15" customHeight="1">
      <c r="A24" s="13"/>
      <c r="B24" s="13"/>
      <c r="C24" s="13"/>
      <c r="D24" s="70" t="s">
        <v>17</v>
      </c>
      <c r="E24" s="71"/>
      <c r="F24" s="72"/>
      <c r="G24" s="30">
        <f>SUM(G22:G23)</f>
        <v>39287.139534883725</v>
      </c>
      <c r="H24" s="30"/>
      <c r="I24" s="28"/>
    </row>
    <row r="26" spans="1:9" s="11" customFormat="1" ht="16.5" customHeight="1">
      <c r="A26" s="73" t="s">
        <v>16</v>
      </c>
      <c r="B26" s="74"/>
      <c r="C26" s="74"/>
      <c r="D26" s="74"/>
      <c r="E26" s="74"/>
      <c r="F26" s="74"/>
      <c r="G26" s="75"/>
    </row>
    <row r="27" spans="1:9" s="11" customFormat="1">
      <c r="A27" s="66" t="s">
        <v>15</v>
      </c>
      <c r="B27" s="66"/>
      <c r="C27" s="66"/>
      <c r="D27" s="66"/>
      <c r="E27" s="66"/>
      <c r="F27" s="66"/>
      <c r="G27" s="66"/>
    </row>
    <row r="28" spans="1:9" s="11" customFormat="1">
      <c r="A28" s="83" t="s">
        <v>42</v>
      </c>
      <c r="B28" s="83"/>
      <c r="C28" s="83"/>
      <c r="D28" s="83"/>
      <c r="E28" s="83"/>
      <c r="F28" s="83"/>
      <c r="G28" s="83"/>
    </row>
    <row r="29" spans="1:9" s="11" customFormat="1" ht="15" customHeight="1">
      <c r="A29" s="76" t="s">
        <v>14</v>
      </c>
      <c r="B29" s="76"/>
      <c r="C29" s="76"/>
      <c r="D29" s="76"/>
      <c r="E29" s="76"/>
      <c r="F29" s="76"/>
      <c r="G29" s="76"/>
    </row>
    <row r="30" spans="1:9" s="12" customFormat="1">
      <c r="A30" s="76" t="s">
        <v>13</v>
      </c>
      <c r="B30" s="76"/>
      <c r="C30" s="76"/>
      <c r="D30" s="76"/>
      <c r="E30" s="76"/>
      <c r="F30" s="76"/>
      <c r="G30" s="76"/>
    </row>
    <row r="31" spans="1:9" s="11" customFormat="1">
      <c r="A31" s="76" t="s">
        <v>12</v>
      </c>
      <c r="B31" s="76"/>
      <c r="C31" s="76"/>
      <c r="D31" s="76"/>
      <c r="E31" s="76"/>
      <c r="F31" s="76"/>
      <c r="G31" s="76"/>
    </row>
    <row r="32" spans="1:9" s="11" customFormat="1" ht="30.75" customHeight="1">
      <c r="A32" s="76" t="s">
        <v>11</v>
      </c>
      <c r="B32" s="76"/>
      <c r="C32" s="76"/>
      <c r="D32" s="76"/>
      <c r="E32" s="76"/>
      <c r="F32" s="76"/>
      <c r="G32" s="76"/>
    </row>
    <row r="33" spans="1:8" s="11" customFormat="1">
      <c r="A33" s="76" t="s">
        <v>10</v>
      </c>
      <c r="B33" s="76"/>
      <c r="C33" s="76"/>
      <c r="D33" s="76"/>
      <c r="E33" s="76"/>
      <c r="F33" s="76"/>
      <c r="G33" s="76"/>
    </row>
    <row r="34" spans="1:8" s="11" customFormat="1">
      <c r="A34" s="76" t="s">
        <v>9</v>
      </c>
      <c r="B34" s="76"/>
      <c r="C34" s="76"/>
      <c r="D34" s="76"/>
      <c r="E34" s="76"/>
      <c r="F34" s="76"/>
      <c r="G34" s="76"/>
    </row>
    <row r="35" spans="1:8" s="10" customFormat="1">
      <c r="A35" s="66" t="s">
        <v>8</v>
      </c>
      <c r="B35" s="66"/>
      <c r="C35" s="66"/>
      <c r="D35" s="66"/>
      <c r="E35" s="66"/>
      <c r="F35" s="66"/>
      <c r="G35" s="66"/>
    </row>
    <row r="36" spans="1:8" s="10" customFormat="1" ht="30" customHeight="1">
      <c r="A36" s="76" t="s">
        <v>7</v>
      </c>
      <c r="B36" s="76"/>
      <c r="C36" s="76"/>
      <c r="D36" s="76"/>
      <c r="E36" s="76"/>
      <c r="F36" s="76"/>
      <c r="G36" s="76"/>
    </row>
    <row r="37" spans="1:8" s="10" customFormat="1">
      <c r="A37" s="76" t="s">
        <v>6</v>
      </c>
      <c r="B37" s="76"/>
      <c r="C37" s="76"/>
      <c r="D37" s="76"/>
      <c r="E37" s="76"/>
      <c r="F37" s="76"/>
      <c r="G37" s="76"/>
    </row>
    <row r="38" spans="1:8" s="10" customFormat="1">
      <c r="A38" s="76" t="s">
        <v>5</v>
      </c>
      <c r="B38" s="76"/>
      <c r="C38" s="76"/>
      <c r="D38" s="76"/>
      <c r="E38" s="76"/>
      <c r="F38" s="76"/>
      <c r="G38" s="76"/>
    </row>
    <row r="39" spans="1:8" s="10" customFormat="1">
      <c r="A39" s="76" t="s">
        <v>4</v>
      </c>
      <c r="B39" s="76"/>
      <c r="C39" s="76"/>
      <c r="D39" s="76"/>
      <c r="E39" s="76"/>
      <c r="F39" s="76"/>
      <c r="G39" s="76"/>
    </row>
    <row r="40" spans="1:8" s="10" customFormat="1">
      <c r="A40" s="76" t="s">
        <v>3</v>
      </c>
      <c r="B40" s="76"/>
      <c r="C40" s="76"/>
      <c r="D40" s="76"/>
      <c r="E40" s="76"/>
      <c r="F40" s="76"/>
      <c r="G40" s="76"/>
    </row>
    <row r="41" spans="1:8" s="10" customFormat="1">
      <c r="A41" s="66" t="s">
        <v>2</v>
      </c>
      <c r="B41" s="66"/>
      <c r="C41" s="66"/>
      <c r="D41" s="66"/>
      <c r="E41" s="66"/>
      <c r="F41" s="66"/>
      <c r="G41" s="66"/>
    </row>
    <row r="42" spans="1:8" s="10" customFormat="1" ht="30.75" customHeight="1">
      <c r="A42" s="76" t="s">
        <v>1</v>
      </c>
      <c r="B42" s="76"/>
      <c r="C42" s="76"/>
      <c r="D42" s="76"/>
      <c r="E42" s="76"/>
      <c r="F42" s="76"/>
      <c r="G42" s="76"/>
    </row>
    <row r="43" spans="1:8" s="10" customFormat="1">
      <c r="A43" s="76" t="s">
        <v>0</v>
      </c>
      <c r="B43" s="76"/>
      <c r="C43" s="76"/>
      <c r="D43" s="76"/>
      <c r="E43" s="76"/>
      <c r="F43" s="76"/>
      <c r="G43" s="76"/>
    </row>
    <row r="44" spans="1:8" s="6" customFormat="1">
      <c r="A44" s="5"/>
      <c r="B44" s="9"/>
      <c r="C44" s="3"/>
      <c r="D44" s="65"/>
      <c r="E44" s="65"/>
      <c r="F44" s="7"/>
      <c r="G44" s="33"/>
      <c r="H44" s="33"/>
    </row>
    <row r="45" spans="1:8" s="6" customFormat="1">
      <c r="A45" s="8"/>
      <c r="C45" s="3"/>
      <c r="D45" s="65"/>
      <c r="E45" s="65"/>
      <c r="F45" s="7"/>
      <c r="G45" s="33"/>
      <c r="H45" s="33"/>
    </row>
    <row r="46" spans="1:8" s="6" customFormat="1">
      <c r="A46" s="8"/>
      <c r="C46" s="3"/>
      <c r="D46" s="65"/>
      <c r="E46" s="65"/>
      <c r="F46" s="7"/>
      <c r="G46" s="33"/>
      <c r="H46" s="33"/>
    </row>
    <row r="49" spans="2:2">
      <c r="B49" s="5"/>
    </row>
  </sheetData>
  <protectedRanges>
    <protectedRange password="CAE3" sqref="A12:G12" name="Range1_1_1"/>
  </protectedRanges>
  <mergeCells count="30">
    <mergeCell ref="B1:C1"/>
    <mergeCell ref="D1:G11"/>
    <mergeCell ref="B3:C3"/>
    <mergeCell ref="B4:C4"/>
    <mergeCell ref="A31:G31"/>
    <mergeCell ref="A27:G27"/>
    <mergeCell ref="A28:G28"/>
    <mergeCell ref="A12:G12"/>
    <mergeCell ref="A29:G29"/>
    <mergeCell ref="A30:G30"/>
    <mergeCell ref="A5:A7"/>
    <mergeCell ref="B5:C7"/>
    <mergeCell ref="B8:C8"/>
    <mergeCell ref="B9:C9"/>
    <mergeCell ref="B10:C10"/>
    <mergeCell ref="A35:G35"/>
    <mergeCell ref="D21:F21"/>
    <mergeCell ref="D24:F24"/>
    <mergeCell ref="A26:G26"/>
    <mergeCell ref="A43:G43"/>
    <mergeCell ref="A36:G36"/>
    <mergeCell ref="A37:G37"/>
    <mergeCell ref="A38:G38"/>
    <mergeCell ref="A39:G39"/>
    <mergeCell ref="A40:G40"/>
    <mergeCell ref="A41:G41"/>
    <mergeCell ref="A42:G42"/>
    <mergeCell ref="A34:G34"/>
    <mergeCell ref="A32:G32"/>
    <mergeCell ref="A33:G33"/>
  </mergeCells>
  <phoneticPr fontId="2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3A2D353789EE4FA4C23509C0E4068D" ma:contentTypeVersion="15" ma:contentTypeDescription="Create a new document." ma:contentTypeScope="" ma:versionID="7dbbfc8cd78f0a9a5f1e4efc2f88ef2b">
  <xsd:schema xmlns:xsd="http://www.w3.org/2001/XMLSchema" xmlns:xs="http://www.w3.org/2001/XMLSchema" xmlns:p="http://schemas.microsoft.com/office/2006/metadata/properties" xmlns:ns3="1244edb2-1fea-4add-be46-9031109f63e8" xmlns:ns4="ba33b417-602b-49fb-8332-ec47543a7bbe" targetNamespace="http://schemas.microsoft.com/office/2006/metadata/properties" ma:root="true" ma:fieldsID="19c030fcd934b33f835db0d1b6785eb5" ns3:_="" ns4:_="">
    <xsd:import namespace="1244edb2-1fea-4add-be46-9031109f63e8"/>
    <xsd:import namespace="ba33b417-602b-49fb-8332-ec47543a7b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4edb2-1fea-4add-be46-9031109f6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3b417-602b-49fb-8332-ec47543a7b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244edb2-1fea-4add-be46-9031109f63e8" xsi:nil="true"/>
  </documentManagement>
</p:properties>
</file>

<file path=customXml/itemProps1.xml><?xml version="1.0" encoding="utf-8"?>
<ds:datastoreItem xmlns:ds="http://schemas.openxmlformats.org/officeDocument/2006/customXml" ds:itemID="{3B127B09-978D-4986-A061-EE6E002320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4edb2-1fea-4add-be46-9031109f63e8"/>
    <ds:schemaRef ds:uri="ba33b417-602b-49fb-8332-ec47543a7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D1908D-371E-4120-9ABB-2F7C1781B4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A90EC3-4E80-460A-B119-4F485ADCAAA3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ba33b417-602b-49fb-8332-ec47543a7bbe"/>
    <ds:schemaRef ds:uri="1244edb2-1fea-4add-be46-9031109f63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sawant</dc:creator>
  <cp:lastModifiedBy>Bhavin Mehta</cp:lastModifiedBy>
  <dcterms:created xsi:type="dcterms:W3CDTF">2024-07-31T06:58:09Z</dcterms:created>
  <dcterms:modified xsi:type="dcterms:W3CDTF">2024-11-22T11:02:33Z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0x0101002B3A2D353789EE4FA4C23509C0E4068D</vt:lpwstr>
  </property>
</Properties>
</file>