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mrutika T\OneDrive - Travel food Services\GOA-Dabolim\International Lounge\Demolition\"/>
    </mc:Choice>
  </mc:AlternateContent>
  <bookViews>
    <workbookView xWindow="0" yWindow="0" windowWidth="20494" windowHeight="7620"/>
  </bookViews>
  <sheets>
    <sheet name="Sheet3"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 l="1"/>
  <c r="H14" i="1"/>
  <c r="H13" i="1"/>
  <c r="H12" i="1"/>
  <c r="H11" i="1"/>
  <c r="H10" i="1"/>
  <c r="H9" i="1"/>
  <c r="H8" i="1"/>
  <c r="H7" i="1"/>
  <c r="H6" i="1"/>
  <c r="H5" i="1"/>
  <c r="E15" i="1" l="1"/>
  <c r="E14" i="1"/>
  <c r="E10" i="1"/>
  <c r="E9" i="1"/>
  <c r="E8" i="1"/>
  <c r="E7" i="1"/>
  <c r="E6" i="1"/>
</calcChain>
</file>

<file path=xl/sharedStrings.xml><?xml version="1.0" encoding="utf-8"?>
<sst xmlns="http://schemas.openxmlformats.org/spreadsheetml/2006/main" count="35" uniqueCount="28">
  <si>
    <t>Project: International Lounge @ Goa Dabolim</t>
  </si>
  <si>
    <t>Sr.no.</t>
  </si>
  <si>
    <t>Item</t>
  </si>
  <si>
    <t>Spec</t>
  </si>
  <si>
    <t xml:space="preserve">Unit </t>
  </si>
  <si>
    <t xml:space="preserve">Quantity </t>
  </si>
  <si>
    <t>Rate</t>
  </si>
  <si>
    <t xml:space="preserve">Amount </t>
  </si>
  <si>
    <t>Demolition Work- Block work</t>
  </si>
  <si>
    <t>Demolishing of Existing block work wall/ Brick work manually / by mechanical means including stacking and removal as per direction of Engineer-in-charge.</t>
  </si>
  <si>
    <t>Sqm</t>
  </si>
  <si>
    <t>Demolition Work- Dry Partition</t>
  </si>
  <si>
    <t>Demolishing of existing dry partition/ façade work inluding stacking and removal as per direction of Engineer-in-charge.</t>
  </si>
  <si>
    <t>Demolishing of existing flooring, inluding stacking and removal as per direction of Engineer-in-charge.</t>
  </si>
  <si>
    <t>Demolition Work- Wall Paster/ Wall Panelling</t>
  </si>
  <si>
    <t>Demolishing of existing wall plaster/ wall panelling inluding stacking and removal as per direction of Engineer-in-charge.</t>
  </si>
  <si>
    <t>Demolition Work- False ceiling</t>
  </si>
  <si>
    <t>Demolishing of existing false ceiling, inluding stacking and removal as per direction of Engineer-in-charge.</t>
  </si>
  <si>
    <t>Demolition Work- Electrical and Plumbing work</t>
  </si>
  <si>
    <t>Demolishing of existing electrical and Plumbing work inluding stacking and removal as per direction of Engineer-in-charge.</t>
  </si>
  <si>
    <t>LS.</t>
  </si>
  <si>
    <t xml:space="preserve">Carting Away </t>
  </si>
  <si>
    <t>Carting away of all demolished work outside premises as per instruction and satisfaction of site engineer incharge .</t>
  </si>
  <si>
    <t>Trolley</t>
  </si>
  <si>
    <t>New Block Wall construction</t>
  </si>
  <si>
    <r>
      <t xml:space="preserve">Providing and constructing </t>
    </r>
    <r>
      <rPr>
        <b/>
        <sz val="10"/>
        <color indexed="8"/>
        <rFont val="Arial"/>
        <family val="2"/>
      </rPr>
      <t>230mm thick concrete block masonry</t>
    </r>
    <r>
      <rPr>
        <sz val="10"/>
        <color indexed="8"/>
        <rFont val="Arial"/>
        <family val="2"/>
      </rPr>
      <t xml:space="preserve"> made out from AAC concrete blocks conforming to IS 2185 (Part-III) having minimum crushing strength 30 Kg/Sq. cm and maximum water absorption 10%, in cement mortar CM 1:4 (1 cement : 4 sand) mixed with approved non-shrinking compound as per manufacturer’s instructions, including providing RCC patli beam of 150mm x 100mm at every 1.00m C/C with 2 nos. 8 mm dia Tor bars and 6 mm dia links at 300 c/c in cement concrete of mix M 20, required formwork complete with raking out joints, curing, doing independent double legged scaffolding as per specifications etc. at all heights, depths and leads as directed by the PM to his entire satisfaction. (Patli beam is including reinforcement part of the item) </t>
    </r>
  </si>
  <si>
    <t>Kadappa for cutout closing</t>
  </si>
  <si>
    <t xml:space="preserve">Providing and fixing Kadappa tiles on the existing cutout walls (cutout size - 1000 x 3800 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</si>
</sst>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0"/>
      <color indexed="8"/>
      <name val="Arial"/>
      <family val="2"/>
    </font>
    <font>
      <sz val="10"/>
      <color indexed="8"/>
      <name val="Arial"/>
      <family val="2"/>
    </font>
    <font>
      <b/>
      <u/>
      <sz val="12"/>
      <color indexed="8"/>
      <name val="Arial"/>
      <family val="2"/>
    </font>
    <font>
      <b/>
      <sz val="10"/>
      <color indexed="8"/>
      <name val="Arial"/>
      <family val="2"/>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ill="0" applyBorder="0" applyProtection="0"/>
  </cellStyleXfs>
  <cellXfs count="13">
    <xf numFmtId="0" fontId="0" fillId="0" borderId="0" xfId="0"/>
    <xf numFmtId="0" fontId="2" fillId="0" borderId="0" xfId="0" applyFont="1"/>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top"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3" fillId="2" borderId="1" xfId="0" applyFont="1" applyFill="1" applyBorder="1" applyAlignment="1">
      <alignment horizontal="center" vertical="center"/>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velfoodservices-my.sharepoint.com/personal/smrutika_thoti_travelfoodservices_com/Documents/GOA-Dabolim/International%20Lounge/Demolition/Civil%20work,%20waterproofing%20boq_Airport%20lounge%20Go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sheetName val="Sheet1"/>
      <sheetName val="Sheet2"/>
      <sheetName val="Sheet3"/>
    </sheetNames>
    <sheetDataSet>
      <sheetData sheetId="0">
        <row r="13">
          <cell r="D13">
            <v>4</v>
          </cell>
        </row>
      </sheetData>
      <sheetData sheetId="1"/>
      <sheetData sheetId="2">
        <row r="10">
          <cell r="F10">
            <v>25.86</v>
          </cell>
        </row>
        <row r="11">
          <cell r="F11">
            <v>50.519999999999996</v>
          </cell>
        </row>
        <row r="12">
          <cell r="F12">
            <v>31.410000000000004</v>
          </cell>
        </row>
        <row r="13">
          <cell r="F13">
            <v>19.11</v>
          </cell>
        </row>
        <row r="15">
          <cell r="F15">
            <v>157.68</v>
          </cell>
        </row>
        <row r="16">
          <cell r="F16">
            <v>30</v>
          </cell>
        </row>
        <row r="17">
          <cell r="F17">
            <v>157.68</v>
          </cell>
        </row>
        <row r="18">
          <cell r="F18">
            <v>30</v>
          </cell>
        </row>
        <row r="19">
          <cell r="F19">
            <v>33</v>
          </cell>
        </row>
        <row r="20">
          <cell r="F20">
            <v>30</v>
          </cell>
        </row>
        <row r="27">
          <cell r="F27">
            <v>10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
  <sheetViews>
    <sheetView tabSelected="1" topLeftCell="B1" workbookViewId="0">
      <selection activeCell="H6" sqref="H6:H15"/>
    </sheetView>
  </sheetViews>
  <sheetFormatPr defaultRowHeight="12.45" x14ac:dyDescent="0.3"/>
  <cols>
    <col min="2" max="2" width="27.3828125" customWidth="1"/>
    <col min="3" max="3" width="47.3046875" customWidth="1"/>
    <col min="8" max="8" width="23.53515625" customWidth="1"/>
  </cols>
  <sheetData>
    <row r="2" spans="1:8" ht="15.45" x14ac:dyDescent="0.4">
      <c r="A2" s="1" t="s">
        <v>0</v>
      </c>
    </row>
    <row r="4" spans="1:8" x14ac:dyDescent="0.3">
      <c r="A4" s="11" t="s">
        <v>1</v>
      </c>
      <c r="B4" s="11" t="s">
        <v>2</v>
      </c>
      <c r="C4" s="11" t="s">
        <v>3</v>
      </c>
      <c r="D4" s="11" t="s">
        <v>4</v>
      </c>
      <c r="E4" s="11" t="s">
        <v>5</v>
      </c>
      <c r="F4" s="11" t="s">
        <v>6</v>
      </c>
      <c r="G4" s="11" t="s">
        <v>7</v>
      </c>
    </row>
    <row r="5" spans="1:8" x14ac:dyDescent="0.3">
      <c r="A5" s="2"/>
      <c r="B5" s="2"/>
      <c r="C5" s="2"/>
      <c r="D5" s="2"/>
      <c r="E5" s="2"/>
      <c r="F5" s="2"/>
      <c r="G5" s="2"/>
      <c r="H5" t="str">
        <f>CONCATENATE(B$4," ",B5," ",C$4," ",C5)</f>
        <v xml:space="preserve">Item  Spec </v>
      </c>
    </row>
    <row r="6" spans="1:8" ht="42.75" customHeight="1" x14ac:dyDescent="0.3">
      <c r="A6" s="3">
        <v>1</v>
      </c>
      <c r="B6" s="4" t="s">
        <v>8</v>
      </c>
      <c r="C6" s="5" t="s">
        <v>9</v>
      </c>
      <c r="D6" s="3" t="s">
        <v>10</v>
      </c>
      <c r="E6" s="3">
        <f>[1]Sheet2!F13+[1]Sheet2!F18</f>
        <v>49.11</v>
      </c>
      <c r="F6" s="2"/>
      <c r="G6" s="2"/>
      <c r="H6" s="12" t="str">
        <f t="shared" ref="H6:H15" si="0">CONCATENATE(B$4," ",B6," ",C$4," ",C6)</f>
        <v>Item Demolition Work- Block work Spec Demolishing of Existing block work wall/ Brick work manually / by mechanical means including stacking and removal as per direction of Engineer-in-charge.</v>
      </c>
    </row>
    <row r="7" spans="1:8" ht="42.75" customHeight="1" x14ac:dyDescent="0.3">
      <c r="A7" s="3">
        <v>2</v>
      </c>
      <c r="B7" s="4" t="s">
        <v>11</v>
      </c>
      <c r="C7" s="5" t="s">
        <v>12</v>
      </c>
      <c r="D7" s="3" t="s">
        <v>10</v>
      </c>
      <c r="E7" s="3">
        <f>[1]Sheet2!F19+[1]Sheet2!F20+[1]Sheet2!F10</f>
        <v>88.86</v>
      </c>
      <c r="F7" s="2"/>
      <c r="G7" s="2"/>
      <c r="H7" s="12" t="str">
        <f t="shared" si="0"/>
        <v>Item Demolition Work- Dry Partition Spec Demolishing of existing dry partition/ façade work inluding stacking and removal as per direction of Engineer-in-charge.</v>
      </c>
    </row>
    <row r="8" spans="1:8" ht="42.75" customHeight="1" x14ac:dyDescent="0.3">
      <c r="A8" s="3">
        <v>3</v>
      </c>
      <c r="B8" s="4" t="s">
        <v>11</v>
      </c>
      <c r="C8" s="5" t="s">
        <v>13</v>
      </c>
      <c r="D8" s="3" t="s">
        <v>10</v>
      </c>
      <c r="E8" s="3">
        <f>[1]Sheet2!F15+[1]Sheet2!F16</f>
        <v>187.68</v>
      </c>
      <c r="F8" s="2"/>
      <c r="G8" s="2"/>
      <c r="H8" s="12" t="str">
        <f t="shared" si="0"/>
        <v>Item Demolition Work- Dry Partition Spec Demolishing of existing flooring, inluding stacking and removal as per direction of Engineer-in-charge.</v>
      </c>
    </row>
    <row r="9" spans="1:8" ht="42.75" customHeight="1" x14ac:dyDescent="0.3">
      <c r="A9" s="3">
        <v>4</v>
      </c>
      <c r="B9" s="6" t="s">
        <v>14</v>
      </c>
      <c r="C9" s="5" t="s">
        <v>15</v>
      </c>
      <c r="D9" s="3" t="s">
        <v>10</v>
      </c>
      <c r="E9" s="3">
        <f>[1]Sheet2!F11+[1]Sheet2!F12</f>
        <v>81.93</v>
      </c>
      <c r="F9" s="2"/>
      <c r="G9" s="2"/>
      <c r="H9" s="12" t="str">
        <f t="shared" si="0"/>
        <v>Item Demolition Work- Wall Paster/ Wall Panelling Spec Demolishing of existing wall plaster/ wall panelling inluding stacking and removal as per direction of Engineer-in-charge.</v>
      </c>
    </row>
    <row r="10" spans="1:8" ht="24.9" x14ac:dyDescent="0.3">
      <c r="A10" s="3">
        <v>5</v>
      </c>
      <c r="B10" s="4" t="s">
        <v>16</v>
      </c>
      <c r="C10" s="5" t="s">
        <v>17</v>
      </c>
      <c r="D10" s="3" t="s">
        <v>10</v>
      </c>
      <c r="E10" s="3">
        <f>[1]Sheet2!F17</f>
        <v>157.68</v>
      </c>
      <c r="F10" s="2"/>
      <c r="G10" s="2"/>
      <c r="H10" s="12" t="str">
        <f t="shared" si="0"/>
        <v>Item Demolition Work- False ceiling Spec Demolishing of existing false ceiling, inluding stacking and removal as per direction of Engineer-in-charge.</v>
      </c>
    </row>
    <row r="11" spans="1:8" ht="37.299999999999997" x14ac:dyDescent="0.3">
      <c r="A11" s="3">
        <v>6</v>
      </c>
      <c r="B11" s="7" t="s">
        <v>18</v>
      </c>
      <c r="C11" s="8" t="s">
        <v>19</v>
      </c>
      <c r="D11" s="9" t="s">
        <v>20</v>
      </c>
      <c r="E11" s="3">
        <v>1</v>
      </c>
      <c r="F11" s="2"/>
      <c r="G11" s="2"/>
      <c r="H11" s="12" t="str">
        <f t="shared" si="0"/>
        <v>Item Demolition Work- Electrical and Plumbing work Spec Demolishing of existing electrical and Plumbing work inluding stacking and removal as per direction of Engineer-in-charge.</v>
      </c>
    </row>
    <row r="12" spans="1:8" ht="42" customHeight="1" x14ac:dyDescent="0.3">
      <c r="A12" s="3">
        <v>6</v>
      </c>
      <c r="B12" s="10" t="s">
        <v>21</v>
      </c>
      <c r="C12" s="8" t="s">
        <v>22</v>
      </c>
      <c r="D12" s="9" t="s">
        <v>23</v>
      </c>
      <c r="E12" s="3">
        <v>25</v>
      </c>
      <c r="F12" s="2"/>
      <c r="G12" s="2"/>
      <c r="H12" s="12" t="str">
        <f t="shared" si="0"/>
        <v>Item Carting Away  Spec Carting away of all demolished work outside premises as per instruction and satisfaction of site engineer incharge .</v>
      </c>
    </row>
    <row r="13" spans="1:8" x14ac:dyDescent="0.3">
      <c r="A13" s="3"/>
      <c r="B13" s="4"/>
      <c r="C13" s="2"/>
      <c r="D13" s="2"/>
      <c r="E13" s="2"/>
      <c r="F13" s="2"/>
      <c r="G13" s="2"/>
      <c r="H13" s="12" t="str">
        <f t="shared" si="0"/>
        <v xml:space="preserve">Item  Spec </v>
      </c>
    </row>
    <row r="14" spans="1:8" ht="174" x14ac:dyDescent="0.3">
      <c r="A14" s="3">
        <v>7</v>
      </c>
      <c r="B14" s="4" t="s">
        <v>24</v>
      </c>
      <c r="C14" s="7" t="s">
        <v>25</v>
      </c>
      <c r="D14" s="3" t="s">
        <v>10</v>
      </c>
      <c r="E14" s="3">
        <f>[1]Sheet2!F27</f>
        <v>10</v>
      </c>
      <c r="F14" s="2"/>
      <c r="G14" s="2"/>
      <c r="H14" s="12" t="str">
        <f t="shared" si="0"/>
        <v>Item New Block Wall construction Spec Providing and constructing 230mm thick concrete block masonry made out from AAC concrete blocks conforming to IS 2185 (Part-III) having minimum crushing strength 30 Kg/Sq. cm and maximum water absorption 10%, in cement mortar CM 1:4 (1 cement : 4 sand) mixed with approved non-shrinking compound as per manufacturer’s instructions, including providing RCC patli beam of 150mm x 100mm at every 1.00m C/C with 2 nos. 8 mm dia Tor bars and 6 mm dia links at 300 c/c in cement concrete of mix M 20, required formwork complete with raking out joints, curing, doing independent double legged scaffolding as per specifications etc. at all heights, depths and leads as directed by the PM to his entire satisfaction. (Patli beam is including reinforcement part of the item) </v>
      </c>
    </row>
    <row r="15" spans="1:8" ht="24.9" x14ac:dyDescent="0.3">
      <c r="A15" s="3">
        <v>8</v>
      </c>
      <c r="B15" s="10" t="s">
        <v>26</v>
      </c>
      <c r="C15" s="8" t="s">
        <v>27</v>
      </c>
      <c r="D15" s="3" t="s">
        <v>10</v>
      </c>
      <c r="E15" s="3">
        <f>[1]Civil!D13</f>
        <v>4</v>
      </c>
      <c r="F15" s="2"/>
      <c r="G15" s="2"/>
      <c r="H15" s="12" t="str">
        <f t="shared" si="0"/>
        <v xml:space="preserve">Item Kadappa for cutout closing Spec Providing and fixing Kadappa tiles on the existing cutout walls (cutout size - 1000 x 3800 mm) </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02cf3dec8a1012d5bd823414b7b21ea4">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a22a851bf2e6e9cb2f5e2ecf72f04248"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BAD6E-7AB8-4D99-A0D7-E4C7281AA9EB}">
  <ds:schemaRefs>
    <ds:schemaRef ds:uri="http://purl.org/dc/dcmitype/"/>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elements/1.1/"/>
    <ds:schemaRef ds:uri="http://schemas.microsoft.com/office/infopath/2007/PartnerControls"/>
    <ds:schemaRef ds:uri="93f5a7a4-2ad1-46b6-8cf3-ba87f7d66d3e"/>
    <ds:schemaRef ds:uri="1edca550-45ec-413d-b410-eb5899b7564f"/>
  </ds:schemaRefs>
</ds:datastoreItem>
</file>

<file path=customXml/itemProps2.xml><?xml version="1.0" encoding="utf-8"?>
<ds:datastoreItem xmlns:ds="http://schemas.openxmlformats.org/officeDocument/2006/customXml" ds:itemID="{F1C17170-7DC3-4D3A-A354-CBC20EAC30E4}">
  <ds:schemaRefs>
    <ds:schemaRef ds:uri="http://schemas.microsoft.com/sharepoint/v3/contenttype/forms"/>
  </ds:schemaRefs>
</ds:datastoreItem>
</file>

<file path=customXml/itemProps3.xml><?xml version="1.0" encoding="utf-8"?>
<ds:datastoreItem xmlns:ds="http://schemas.openxmlformats.org/officeDocument/2006/customXml" ds:itemID="{5B2003B0-9A44-45AA-AB57-2FE994A36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Smrutika Thoti</cp:lastModifiedBy>
  <dcterms:created xsi:type="dcterms:W3CDTF">2024-09-25T06:55:30Z</dcterms:created>
  <dcterms:modified xsi:type="dcterms:W3CDTF">2024-09-25T09:45:02Z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