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pr\C&amp;I BANUR\"/>
    </mc:Choice>
  </mc:AlternateContent>
  <bookViews>
    <workbookView xWindow="-105" yWindow="-105" windowWidth="23250" windowHeight="12450" tabRatio="796" firstSheet="4" activeTab="4"/>
  </bookViews>
  <sheets>
    <sheet name="Material Specifications" sheetId="3" state="hidden" r:id="rId1"/>
    <sheet name="Fire Make" sheetId="4" state="hidden" r:id="rId2"/>
    <sheet name="Electrical ,CCTV &amp; PA Make" sheetId="5" state="hidden" r:id="rId3"/>
    <sheet name="Toilet Specs" sheetId="7" state="hidden" r:id="rId4"/>
    <sheet name="Extra Item" sheetId="12" r:id="rId5"/>
  </sheets>
  <definedNames>
    <definedName name="_xlnm.Print_Area" localSheetId="3">'Toilet Specs'!$A$1:$E$10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12" l="1"/>
  <c r="G10" i="12"/>
  <c r="G9" i="12"/>
  <c r="G8" i="12"/>
  <c r="I12" i="12"/>
  <c r="G12" i="12" l="1"/>
  <c r="K12" i="12" s="1"/>
  <c r="L12" i="12" s="1"/>
  <c r="M12" i="12" s="1"/>
  <c r="G18" i="12" l="1"/>
  <c r="K18" i="12" s="1"/>
  <c r="G16" i="12"/>
  <c r="K16" i="12" s="1"/>
  <c r="L16" i="12" l="1"/>
  <c r="M16" i="12" s="1"/>
  <c r="L18" i="12"/>
  <c r="M18" i="12" s="1"/>
  <c r="G14" i="12"/>
  <c r="G5" i="12"/>
  <c r="K5" i="12" s="1"/>
  <c r="L5" i="12" s="1"/>
  <c r="M5" i="12" s="1"/>
  <c r="K14" i="12" l="1"/>
  <c r="L14" i="12" l="1"/>
  <c r="M14" i="12" s="1"/>
  <c r="M20" i="12" s="1"/>
  <c r="M21" i="12" l="1"/>
  <c r="M22" i="12" s="1"/>
  <c r="A86" i="5"/>
  <c r="A87" i="5" s="1"/>
  <c r="A88" i="5" s="1"/>
  <c r="A89" i="5" s="1"/>
  <c r="A90" i="5" s="1"/>
  <c r="A91" i="5" s="1"/>
  <c r="A92" i="5" s="1"/>
  <c r="A93" i="5" s="1"/>
  <c r="A94" i="5" s="1"/>
  <c r="A95" i="5" s="1"/>
  <c r="A96" i="5" s="1"/>
</calcChain>
</file>

<file path=xl/sharedStrings.xml><?xml version="1.0" encoding="utf-8"?>
<sst xmlns="http://schemas.openxmlformats.org/spreadsheetml/2006/main" count="509" uniqueCount="388">
  <si>
    <t>Unit</t>
  </si>
  <si>
    <t>A</t>
  </si>
  <si>
    <t>Nos.</t>
  </si>
  <si>
    <t>B</t>
  </si>
  <si>
    <t>Sqft</t>
  </si>
  <si>
    <t>C</t>
  </si>
  <si>
    <t>D</t>
  </si>
  <si>
    <t>No.</t>
  </si>
  <si>
    <t>E</t>
  </si>
  <si>
    <t>Wash Basin</t>
  </si>
  <si>
    <t>G</t>
  </si>
  <si>
    <t>H</t>
  </si>
  <si>
    <t>I</t>
  </si>
  <si>
    <t>RO</t>
  </si>
  <si>
    <t xml:space="preserve">Standard schedule of Materials </t>
  </si>
  <si>
    <t>SR.NO</t>
  </si>
  <si>
    <t xml:space="preserve">Item </t>
  </si>
  <si>
    <t>Material Code</t>
  </si>
  <si>
    <t>Materials</t>
  </si>
  <si>
    <t>Size in MM</t>
  </si>
  <si>
    <t>Vendor /Code (OPT-01)</t>
  </si>
  <si>
    <t>Vendor / Code (OPT -02)</t>
  </si>
  <si>
    <t>Refer dwg no</t>
  </si>
  <si>
    <t>Floor Tiles</t>
  </si>
  <si>
    <t>Floor Tiles - (Customer Area)</t>
  </si>
  <si>
    <t>FF01</t>
  </si>
  <si>
    <t xml:space="preserve">Vitrified Tiles </t>
  </si>
  <si>
    <t>600 x 600</t>
  </si>
  <si>
    <r>
      <t>Kajaria -Fog Perla</t>
    </r>
    <r>
      <rPr>
        <b/>
        <sz val="11"/>
        <color theme="1"/>
        <rFont val="Calibri"/>
        <family val="2"/>
        <scheme val="minor"/>
      </rPr>
      <t xml:space="preserve"> (Approved)</t>
    </r>
    <r>
      <rPr>
        <sz val="11"/>
        <color theme="1"/>
        <rFont val="Calibri"/>
        <family val="2"/>
        <scheme val="minor"/>
      </rPr>
      <t>. Cool cement/ cool silver</t>
    </r>
    <r>
      <rPr>
        <b/>
        <sz val="11"/>
        <color theme="1"/>
        <rFont val="Calibri"/>
        <family val="2"/>
        <scheme val="minor"/>
      </rPr>
      <t xml:space="preserve"> (Subject to POC approval) </t>
    </r>
    <r>
      <rPr>
        <sz val="11"/>
        <color theme="1"/>
        <rFont val="Calibri"/>
        <family val="2"/>
        <scheme val="minor"/>
      </rPr>
      <t>(Matt Finish) (Size-600x600)mm</t>
    </r>
  </si>
  <si>
    <t>Somany -Ethos grey 600 x 600 mm</t>
  </si>
  <si>
    <t>Drawing no. -130</t>
  </si>
  <si>
    <t>Floor Tiles - (Kitchen &amp; Back area)</t>
  </si>
  <si>
    <t>FF02</t>
  </si>
  <si>
    <t xml:space="preserve">Polished Vitrified Tiles </t>
  </si>
  <si>
    <r>
      <t>Kajaria-Dessert grey</t>
    </r>
    <r>
      <rPr>
        <b/>
        <sz val="11"/>
        <color theme="1"/>
        <rFont val="Calibri"/>
        <family val="2"/>
        <scheme val="minor"/>
      </rPr>
      <t xml:space="preserve"> (Approved)</t>
    </r>
    <r>
      <rPr>
        <sz val="11"/>
        <color theme="1"/>
        <rFont val="Calibri"/>
        <family val="2"/>
        <scheme val="minor"/>
      </rPr>
      <t>. Cool gris/cairo gris -</t>
    </r>
    <r>
      <rPr>
        <b/>
        <sz val="11"/>
        <color theme="1"/>
        <rFont val="Calibri"/>
        <family val="2"/>
        <scheme val="minor"/>
      </rPr>
      <t xml:space="preserve">(Subject to POC approval) </t>
    </r>
    <r>
      <rPr>
        <sz val="11"/>
        <color theme="1"/>
        <rFont val="Calibri"/>
        <family val="2"/>
        <scheme val="minor"/>
      </rPr>
      <t>(Matt Finish) (Size-600x600)mm</t>
    </r>
  </si>
  <si>
    <t>2(a)</t>
  </si>
  <si>
    <t>FF02a</t>
  </si>
  <si>
    <r>
      <t>Kajaria- Terrazzo grey (Full Body) (Size-600x600)mm</t>
    </r>
    <r>
      <rPr>
        <b/>
        <sz val="11"/>
        <rFont val="Calibri"/>
        <family val="2"/>
        <scheme val="minor"/>
      </rPr>
      <t xml:space="preserve"> (Subject to POC approval)</t>
    </r>
  </si>
  <si>
    <r>
      <t>Johnson Endura- Grey plus/ Coated Grey/ Coated grey plus (Size-300x300)mm -</t>
    </r>
    <r>
      <rPr>
        <b/>
        <sz val="11"/>
        <color theme="1"/>
        <rFont val="Calibri"/>
        <family val="2"/>
        <scheme val="minor"/>
      </rPr>
      <t>(Subject to POC approval)</t>
    </r>
  </si>
  <si>
    <t>FF03</t>
  </si>
  <si>
    <t xml:space="preserve">Full bodied Vitrified Tiles </t>
  </si>
  <si>
    <t>300X1200(tread); 600X1200 (slab size)</t>
  </si>
  <si>
    <t>Johnson Endura Stepping Stone -DONAPAULA PLAIN 600x600</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</si>
  <si>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</si>
  <si>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</si>
  <si>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</si>
  <si>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</si>
  <si>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</si>
  <si>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</si>
  <si>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</si>
  <si>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</si>
  <si>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</si>
  <si>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</si>
  <si>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</si>
  <si>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</si>
  <si>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</si>
  <si>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</si>
  <si>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cotswold) /
MCM(Code -A Series Brick 54058)</t>
  </si>
  <si>
    <t>Booth Seating Area Wall</t>
  </si>
  <si>
    <t>BK02</t>
  </si>
  <si>
    <t>Articlad -ACG 555</t>
  </si>
  <si>
    <t>MCM Clay Tile(Code -K series ,facing brick /052)/Unistone (Dholpur)</t>
  </si>
  <si>
    <t xml:space="preserve">Storefront </t>
  </si>
  <si>
    <t xml:space="preserve">Kitchen Wall tile </t>
  </si>
  <si>
    <t>TL01</t>
  </si>
  <si>
    <t>Ceramic wall tile (Printed) With customize /  Satin white 300x600mm
line work Make : -Johnson</t>
  </si>
  <si>
    <t xml:space="preserve">Back Wall Tile </t>
  </si>
  <si>
    <t>TL02</t>
  </si>
  <si>
    <t>Ceramic wall tile white/ Satin white 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</si>
  <si>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</si>
  <si>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</si>
  <si>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</si>
  <si>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</si>
  <si>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</si>
  <si>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</si>
  <si>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</si>
  <si>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</si>
  <si>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</si>
  <si>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</si>
  <si>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</si>
  <si>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</si>
  <si>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</si>
  <si>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Johson- Quartz grey 300x300mm</t>
  </si>
  <si>
    <t>Somany -EC sapphire matt 300x300mm</t>
  </si>
  <si>
    <t>Toilet Detail-770</t>
  </si>
  <si>
    <t>Wall Tile</t>
  </si>
  <si>
    <t>Johson- Plain grey 300x300mm</t>
  </si>
  <si>
    <t>Granite</t>
  </si>
  <si>
    <t xml:space="preserve">Granite stone </t>
  </si>
  <si>
    <t>Jet Black Granite/ Steel grey Granite</t>
  </si>
  <si>
    <t>Corian</t>
  </si>
  <si>
    <t>Corian Counter</t>
  </si>
  <si>
    <t>LG ASPEN SNOW - AS 610</t>
  </si>
  <si>
    <t>SAMSUNG ASPEN GLOW -AG  636</t>
  </si>
  <si>
    <t>REHAU -FORST WHITE 180L</t>
  </si>
  <si>
    <t xml:space="preserve">Laminates / Veneer </t>
  </si>
  <si>
    <t>Laminate</t>
  </si>
  <si>
    <t>LAM 01</t>
  </si>
  <si>
    <t>14554 RH Hooked Holz Acasia
MERINOLAM</t>
  </si>
  <si>
    <t>Generic Drawing</t>
  </si>
  <si>
    <t>LAM 02</t>
  </si>
  <si>
    <t>21141 Snow White
MERINOLAM</t>
  </si>
  <si>
    <t>ACP Sheet</t>
  </si>
  <si>
    <t>ACP sheet for extrnal ceiling</t>
  </si>
  <si>
    <t>Euro bond- Pure white , code- ER111/ Milky white ER908 (Matt) - Thk 4mm</t>
  </si>
  <si>
    <t>Alu Décor- Milky white AD202 Matt finish- Thk 4mm</t>
  </si>
  <si>
    <t>Alstrong-Pure White AL05 Matt finish</t>
  </si>
  <si>
    <t>Paint</t>
  </si>
  <si>
    <t>Paint shade</t>
  </si>
  <si>
    <t>WF 01</t>
  </si>
  <si>
    <t xml:space="preserve">Lustre paint </t>
  </si>
  <si>
    <t>Dark Shadow 8294
Asian Paints</t>
  </si>
  <si>
    <t>Decoration Plan - 140</t>
  </si>
  <si>
    <t xml:space="preserve">Texture </t>
  </si>
  <si>
    <t>WF 02</t>
  </si>
  <si>
    <t>Rain Drop L143, Nickle grey 6126, Grey tint 8435
Asian Paints</t>
  </si>
  <si>
    <t>Exterior Textured Paint</t>
  </si>
  <si>
    <t>Asain-Fine sand</t>
  </si>
  <si>
    <t>Spectrum- Grani plast</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</si>
  <si>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</si>
  <si>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</si>
  <si>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</si>
  <si>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</si>
  <si>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</si>
  <si>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</si>
  <si>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</si>
  <si>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</si>
  <si>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</si>
  <si>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</si>
  <si>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</si>
  <si>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</si>
  <si>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</si>
  <si>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</si>
  <si>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</si>
  <si>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</si>
  <si>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</si>
  <si>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</si>
  <si>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</si>
  <si>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</si>
  <si>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</si>
  <si>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</si>
  <si>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</si>
  <si>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</si>
  <si>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</si>
  <si>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</si>
  <si>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</si>
  <si>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</si>
  <si>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</si>
  <si>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</si>
  <si>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Fevicol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</si>
  <si>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</si>
  <si>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</si>
  <si>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</si>
  <si>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</si>
  <si>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</si>
  <si>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</si>
  <si>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</si>
  <si>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</si>
  <si>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</si>
  <si>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</si>
  <si>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</si>
  <si>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</si>
  <si>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</si>
  <si>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</si>
  <si>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</si>
  <si>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</si>
  <si>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</si>
  <si>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</si>
  <si>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</si>
  <si>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</si>
  <si>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</si>
  <si>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</si>
  <si>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</si>
  <si>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</si>
  <si>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</si>
  <si>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</si>
  <si>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</si>
  <si>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</si>
  <si>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</si>
  <si>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</si>
  <si>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</si>
  <si>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</si>
  <si>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</si>
  <si>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</si>
  <si>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</si>
  <si>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</si>
  <si>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</si>
  <si>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</si>
  <si>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</si>
  <si>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</si>
  <si>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</si>
  <si>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</si>
  <si>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</si>
  <si>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</si>
  <si>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</si>
  <si>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</si>
  <si>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</si>
  <si>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</si>
  <si>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</si>
  <si>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</si>
  <si>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</si>
  <si>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</si>
  <si>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</si>
  <si>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</si>
  <si>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</si>
  <si>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</si>
  <si>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</si>
  <si>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</si>
  <si>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</si>
  <si>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</si>
  <si>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</si>
  <si>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</si>
  <si>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</si>
  <si>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</si>
  <si>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</si>
  <si>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</si>
  <si>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</si>
  <si>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</si>
  <si>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</si>
  <si>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</si>
  <si>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</si>
  <si>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</si>
  <si>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</si>
  <si>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</si>
  <si>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</si>
  <si>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</si>
  <si>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</si>
  <si>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</si>
  <si>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</si>
  <si>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</si>
  <si>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</si>
  <si>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</si>
  <si>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</si>
  <si>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</si>
  <si>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</si>
  <si>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</si>
  <si>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</si>
  <si>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</si>
  <si>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</si>
  <si>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</si>
  <si>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</si>
  <si>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</si>
  <si>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</si>
  <si>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</si>
  <si>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</si>
  <si>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</si>
  <si>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</si>
  <si>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</si>
  <si>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</si>
  <si>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</si>
  <si>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</si>
  <si>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</si>
  <si>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</si>
  <si>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</si>
  <si>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</si>
  <si>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</si>
  <si>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</si>
  <si>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</si>
  <si>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</si>
  <si>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</si>
  <si>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</si>
  <si>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</si>
  <si>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</si>
  <si>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</si>
  <si>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</si>
  <si>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</si>
  <si>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</si>
  <si>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</si>
  <si>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</si>
  <si>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</si>
  <si>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</si>
  <si>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</si>
  <si>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</si>
  <si>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</si>
  <si>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</si>
  <si>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</si>
  <si>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</si>
  <si>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</si>
  <si>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</si>
  <si>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</si>
  <si>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</si>
  <si>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</si>
  <si>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</si>
  <si>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</si>
  <si>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</si>
  <si>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</si>
  <si>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</si>
  <si>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</si>
  <si>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</si>
  <si>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</si>
  <si>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</si>
  <si>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</si>
  <si>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</si>
  <si>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</si>
  <si>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</si>
  <si>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</si>
  <si>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</si>
  <si>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</si>
  <si>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</si>
  <si>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</si>
  <si>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</si>
  <si>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</si>
  <si>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</si>
  <si>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</si>
  <si>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</si>
  <si>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</si>
  <si>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</si>
  <si>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</si>
  <si>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</si>
  <si>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</si>
  <si>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</si>
  <si>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</si>
  <si>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</si>
  <si>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</si>
  <si>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</si>
  <si>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</si>
  <si>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</si>
  <si>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</si>
  <si>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</si>
  <si>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</si>
  <si>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</si>
  <si>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</si>
  <si>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</si>
  <si>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</si>
  <si>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</si>
  <si>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</si>
  <si>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</si>
  <si>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</si>
  <si>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</si>
  <si>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</si>
  <si>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</si>
  <si>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</si>
  <si>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</si>
  <si>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</si>
  <si>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</si>
  <si>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</si>
  <si>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</si>
  <si>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</si>
  <si>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</si>
  <si>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</si>
  <si>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</si>
  <si>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</si>
  <si>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</si>
  <si>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</si>
  <si>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Soap Dispenser</t>
  </si>
  <si>
    <t>Dolphy</t>
  </si>
  <si>
    <t>Dolphy-Automatic Soap Dispenser
-DSDR0112-S</t>
  </si>
  <si>
    <t>Jaquar Automatic Soap Dispenser
Code :SDR-BLC-DJ0160AS</t>
  </si>
  <si>
    <t>Paper Dispenser/
Hand Dryer</t>
  </si>
  <si>
    <t>EURONICS-Hand Dryer Metal-EH25NW</t>
  </si>
  <si>
    <t>Kimberly-Clark Aquarius Multi Fold
 Paper Towel Dispenser 70220</t>
  </si>
  <si>
    <t>Aquant 1719/Hindware Magna</t>
  </si>
  <si>
    <t>CERA - Casket
(New Cat No: S2020108)</t>
  </si>
  <si>
    <t>Parryware VERVE (Ref:C0453)</t>
  </si>
  <si>
    <t>WC</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</si>
  <si>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</si>
  <si>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</si>
  <si>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</si>
  <si>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</si>
  <si>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</si>
  <si>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</si>
  <si>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</si>
  <si>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</si>
  <si>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</si>
  <si>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</si>
  <si>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Total</t>
  </si>
  <si>
    <t>Width</t>
  </si>
  <si>
    <t>Length</t>
  </si>
  <si>
    <t>Item no</t>
  </si>
  <si>
    <t>Item</t>
  </si>
  <si>
    <t>Measurement</t>
  </si>
  <si>
    <t>Cost of material</t>
  </si>
  <si>
    <t>Fixing charges/ Lab</t>
  </si>
  <si>
    <t>Total Amount</t>
  </si>
  <si>
    <t>OH &amp; Profit @15%</t>
  </si>
  <si>
    <t xml:space="preserve">Total Cost </t>
  </si>
  <si>
    <t>Restaurant  Name _Domino's _  Bollywood Gully</t>
  </si>
  <si>
    <t>Right Counter</t>
  </si>
  <si>
    <t>Front Counter</t>
  </si>
  <si>
    <t>Landlord AC outdoor Stand Removal</t>
  </si>
  <si>
    <t>SS Computer Stand Cutting &amp; Welding</t>
  </si>
  <si>
    <t>GST</t>
  </si>
  <si>
    <t>G.Total</t>
  </si>
  <si>
    <t>Transport/Wastage</t>
  </si>
  <si>
    <t>Provide and fixing Mop Holder</t>
  </si>
  <si>
    <t>Extra Work Rate Analysis :-</t>
  </si>
  <si>
    <t>Left side of Counter Corian Buffing</t>
  </si>
  <si>
    <t>Regarding LL scop work_Corian Strip on Inside counter Border &amp; Partition after counter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</si>
</sst>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 #,##0.00_ ;_ * \-#,##0.00_ ;_ * &quot;-&quot;??_ ;_ @_ "/>
    <numFmt numFmtId="165" formatCode="0.0"/>
  </numFmts>
  <fonts count="26">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b/>
      <sz val="9"/>
      <color theme="1"/>
      <name val="Calibri"/>
      <family val="2"/>
      <scheme val="minor"/>
    </font>
    <font>
      <sz val="9"/>
      <color theme="1"/>
      <name val="Calibri"/>
      <family val="2"/>
      <scheme val="minor"/>
    </font>
    <font>
      <sz val="11"/>
      <color theme="1"/>
      <name val="Calibri"/>
      <family val="2"/>
    </font>
  </fonts>
  <fills count="12">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auto="1"/>
      </left>
      <right style="thin">
        <color auto="1"/>
      </right>
      <top/>
      <bottom/>
      <diagonal/>
    </border>
    <border>
      <left/>
      <right style="thin">
        <color auto="1"/>
      </right>
      <top/>
      <bottom/>
      <diagonal/>
    </border>
    <border>
      <left/>
      <right style="thin">
        <color auto="1"/>
      </right>
      <top style="thin">
        <color auto="1"/>
      </top>
      <bottom style="thin">
        <color auto="1"/>
      </bottom>
      <diagonal/>
    </border>
    <border>
      <left/>
      <right style="thin">
        <color indexed="64"/>
      </right>
      <top style="thin">
        <color indexed="64"/>
      </top>
      <bottom style="medium">
        <color indexed="64"/>
      </bottom>
      <diagonal/>
    </border>
  </borders>
  <cellStyleXfs count="15">
    <xf numFmtId="0" fontId="0" fillId="0" borderId="0"/>
    <xf numFmtId="164" fontId="1" fillId="0" borderId="0" applyFont="0" applyFill="0" applyBorder="0" applyAlignment="0" applyProtection="0"/>
    <xf numFmtId="164" fontId="1"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1" fillId="0" borderId="0"/>
    <xf numFmtId="0" fontId="11" fillId="0" borderId="0"/>
    <xf numFmtId="164" fontId="1" fillId="0" borderId="0" applyFont="0" applyFill="0" applyBorder="0" applyAlignment="0" applyProtection="0"/>
    <xf numFmtId="0" fontId="1" fillId="0" borderId="0"/>
    <xf numFmtId="0" fontId="12" fillId="0" borderId="0"/>
    <xf numFmtId="0" fontId="6" fillId="0" borderId="0"/>
    <xf numFmtId="0" fontId="6" fillId="0" borderId="0"/>
    <xf numFmtId="43" fontId="1" fillId="0" borderId="0" applyFont="0" applyFill="0" applyBorder="0" applyAlignment="0" applyProtection="0"/>
    <xf numFmtId="164" fontId="6" fillId="0" borderId="0" applyFont="0" applyFill="0" applyBorder="0" applyAlignment="0" applyProtection="0"/>
  </cellStyleXfs>
  <cellXfs count="188">
    <xf numFmtId="0" fontId="0" fillId="0" borderId="0" xfId="0"/>
    <xf numFmtId="0" fontId="0" fillId="0" borderId="4" xfId="0" applyBorder="1"/>
    <xf numFmtId="0" fontId="0" fillId="0" borderId="13" xfId="0" applyBorder="1"/>
    <xf numFmtId="0" fontId="2" fillId="5" borderId="10" xfId="0" applyFont="1" applyFill="1" applyBorder="1" applyAlignment="1">
      <alignment horizontal="center"/>
    </xf>
    <xf numFmtId="0" fontId="2" fillId="5" borderId="8" xfId="0" applyFont="1" applyFill="1" applyBorder="1" applyAlignment="1">
      <alignment horizontal="center"/>
    </xf>
    <xf numFmtId="0" fontId="2" fillId="5" borderId="8" xfId="0" applyFont="1" applyFill="1" applyBorder="1"/>
    <xf numFmtId="0" fontId="2" fillId="5" borderId="9" xfId="0" applyFont="1" applyFill="1" applyBorder="1" applyAlignment="1">
      <alignment horizontal="center"/>
    </xf>
    <xf numFmtId="0" fontId="2" fillId="4" borderId="17" xfId="0" applyFont="1" applyFill="1" applyBorder="1" applyAlignment="1">
      <alignment horizontal="center"/>
    </xf>
    <xf numFmtId="0" fontId="0" fillId="2" borderId="10" xfId="0" applyFill="1" applyBorder="1" applyAlignment="1">
      <alignment horizontal="center" vertical="center"/>
    </xf>
    <xf numFmtId="0" fontId="0" fillId="2" borderId="8" xfId="0" applyFill="1" applyBorder="1" applyAlignment="1">
      <alignment vertical="center"/>
    </xf>
    <xf numFmtId="0" fontId="0" fillId="2" borderId="8" xfId="0" applyFill="1" applyBorder="1" applyAlignment="1">
      <alignment horizontal="center"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0" borderId="0" xfId="0" applyAlignment="1">
      <alignment vertical="center"/>
    </xf>
    <xf numFmtId="0" fontId="0" fillId="2" borderId="10" xfId="0" applyFill="1" applyBorder="1" applyAlignment="1">
      <alignment horizontal="center"/>
    </xf>
    <xf numFmtId="0" fontId="0" fillId="2" borderId="8" xfId="0" applyFill="1" applyBorder="1"/>
    <xf numFmtId="0" fontId="0" fillId="2" borderId="8" xfId="0" applyFill="1" applyBorder="1" applyAlignment="1">
      <alignment horizontal="center"/>
    </xf>
    <xf numFmtId="0" fontId="0" fillId="2" borderId="9" xfId="0" applyFill="1" applyBorder="1" applyAlignment="1">
      <alignment horizontal="left"/>
    </xf>
    <xf numFmtId="0" fontId="0" fillId="2" borderId="8" xfId="0" applyFill="1" applyBorder="1" applyAlignment="1">
      <alignment horizontal="center" wrapText="1"/>
    </xf>
    <xf numFmtId="0" fontId="0" fillId="2" borderId="8" xfId="0" applyFill="1" applyBorder="1" applyAlignment="1">
      <alignment horizontal="left" vertical="top" wrapText="1"/>
    </xf>
    <xf numFmtId="0" fontId="0" fillId="2" borderId="8" xfId="0" applyFill="1" applyBorder="1" applyAlignment="1">
      <alignment horizontal="left" wrapText="1"/>
    </xf>
    <xf numFmtId="0" fontId="0" fillId="0" borderId="4" xfId="0" applyBorder="1" applyAlignment="1">
      <alignment horizontal="center"/>
    </xf>
    <xf numFmtId="0" fontId="0" fillId="0" borderId="0" xfId="0" applyAlignment="1">
      <alignment horizontal="center"/>
    </xf>
    <xf numFmtId="0" fontId="0" fillId="0" borderId="13" xfId="0" applyBorder="1" applyAlignment="1">
      <alignment horizontal="left"/>
    </xf>
    <xf numFmtId="0" fontId="0" fillId="2" borderId="8" xfId="0" applyFill="1" applyBorder="1" applyAlignment="1">
      <alignment wrapText="1"/>
    </xf>
    <xf numFmtId="0" fontId="0" fillId="2" borderId="8" xfId="0" applyFill="1" applyBorder="1" applyAlignment="1">
      <alignment horizontal="left"/>
    </xf>
    <xf numFmtId="0" fontId="0" fillId="2" borderId="8" xfId="0" applyFill="1" applyBorder="1" applyAlignment="1">
      <alignment vertical="center" wrapText="1"/>
    </xf>
    <xf numFmtId="0" fontId="0" fillId="2" borderId="14" xfId="0" applyFill="1" applyBorder="1" applyAlignment="1">
      <alignment horizontal="center"/>
    </xf>
    <xf numFmtId="0" fontId="0" fillId="2" borderId="7" xfId="0" applyFill="1" applyBorder="1"/>
    <xf numFmtId="0" fontId="0" fillId="2" borderId="7" xfId="0" applyFill="1" applyBorder="1" applyAlignment="1">
      <alignment horizontal="center"/>
    </xf>
    <xf numFmtId="0" fontId="0" fillId="2" borderId="7" xfId="0" applyFill="1" applyBorder="1" applyAlignment="1">
      <alignment horizontal="left" wrapText="1"/>
    </xf>
    <xf numFmtId="0" fontId="0" fillId="2" borderId="15" xfId="0" applyFill="1" applyBorder="1" applyAlignment="1">
      <alignment horizontal="left"/>
    </xf>
    <xf numFmtId="0" fontId="0" fillId="0" borderId="8" xfId="0" applyBorder="1" applyAlignment="1">
      <alignment horizontal="center"/>
    </xf>
    <xf numFmtId="0" fontId="0" fillId="2" borderId="7" xfId="0" applyFill="1" applyBorder="1" applyAlignment="1">
      <alignment horizontal="left" vertical="center"/>
    </xf>
    <xf numFmtId="0" fontId="0" fillId="2" borderId="15" xfId="0" applyFill="1" applyBorder="1" applyAlignment="1">
      <alignment horizontal="left" vertical="center"/>
    </xf>
    <xf numFmtId="0" fontId="0" fillId="2" borderId="4" xfId="0" applyFill="1" applyBorder="1"/>
    <xf numFmtId="0" fontId="0" fillId="2" borderId="0" xfId="0" applyFill="1"/>
    <xf numFmtId="0" fontId="0" fillId="2" borderId="0" xfId="0" applyFill="1" applyAlignment="1">
      <alignment horizontal="center"/>
    </xf>
    <xf numFmtId="0" fontId="0" fillId="2" borderId="13" xfId="0" applyFill="1" applyBorder="1"/>
    <xf numFmtId="0" fontId="2" fillId="3" borderId="4" xfId="0" applyFont="1" applyFill="1" applyBorder="1" applyAlignment="1">
      <alignment horizontal="center"/>
    </xf>
    <xf numFmtId="0" fontId="2" fillId="3" borderId="0" xfId="0" applyFont="1" applyFill="1" applyAlignment="1">
      <alignment horizontal="center"/>
    </xf>
    <xf numFmtId="0" fontId="2" fillId="3" borderId="13" xfId="0" applyFont="1" applyFill="1" applyBorder="1" applyAlignment="1">
      <alignment horizontal="center"/>
    </xf>
    <xf numFmtId="0" fontId="0" fillId="0" borderId="8" xfId="0" applyBorder="1"/>
    <xf numFmtId="0" fontId="0" fillId="2" borderId="9" xfId="0" applyFill="1" applyBorder="1"/>
    <xf numFmtId="0" fontId="0" fillId="0" borderId="0" xfId="0" applyAlignment="1">
      <alignment horizontal="center" vertical="center"/>
    </xf>
    <xf numFmtId="0" fontId="0" fillId="2" borderId="10" xfId="0" applyFill="1" applyBorder="1" applyAlignment="1">
      <alignment vertical="center"/>
    </xf>
    <xf numFmtId="0" fontId="0" fillId="2" borderId="9" xfId="0" applyFill="1" applyBorder="1" applyAlignment="1">
      <alignment vertical="center"/>
    </xf>
    <xf numFmtId="0" fontId="0" fillId="2" borderId="10" xfId="0" applyFill="1" applyBorder="1"/>
    <xf numFmtId="0" fontId="5" fillId="6" borderId="16"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15" fillId="0" borderId="8" xfId="0" applyFont="1" applyBorder="1" applyAlignment="1">
      <alignment horizontal="center"/>
    </xf>
    <xf numFmtId="0" fontId="10" fillId="6" borderId="20" xfId="0" applyFont="1" applyFill="1" applyBorder="1" applyAlignment="1">
      <alignment horizontal="center" vertical="center" wrapText="1"/>
    </xf>
    <xf numFmtId="0" fontId="10" fillId="6" borderId="11" xfId="0" applyFont="1" applyFill="1" applyBorder="1" applyAlignment="1">
      <alignment vertical="center" wrapText="1"/>
    </xf>
    <xf numFmtId="0" fontId="10" fillId="6" borderId="1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0" fillId="0" borderId="8" xfId="0" applyBorder="1" applyAlignment="1">
      <alignment horizontal="center" vertical="center"/>
    </xf>
    <xf numFmtId="0" fontId="10" fillId="6" borderId="6" xfId="0" applyFont="1" applyFill="1" applyBorder="1" applyAlignment="1">
      <alignment horizontal="center" vertical="center" wrapText="1"/>
    </xf>
    <xf numFmtId="0" fontId="0" fillId="0" borderId="2" xfId="0" applyBorder="1"/>
    <xf numFmtId="0" fontId="0" fillId="0" borderId="3" xfId="0" applyBorder="1"/>
    <xf numFmtId="0" fontId="0" fillId="0" borderId="12" xfId="0" applyBorder="1"/>
    <xf numFmtId="0" fontId="0" fillId="2" borderId="24" xfId="0" applyFill="1" applyBorder="1"/>
    <xf numFmtId="0" fontId="0" fillId="2" borderId="25" xfId="0" applyFill="1" applyBorder="1" applyAlignment="1">
      <alignment wrapText="1"/>
    </xf>
    <xf numFmtId="0" fontId="18" fillId="0" borderId="0" xfId="0" applyFont="1" applyAlignment="1">
      <alignment vertical="top"/>
    </xf>
    <xf numFmtId="0" fontId="3" fillId="0" borderId="8" xfId="0" applyFont="1" applyBorder="1" applyAlignment="1">
      <alignment horizontal="center" vertical="center" wrapText="1"/>
    </xf>
    <xf numFmtId="0" fontId="18" fillId="0" borderId="0" xfId="0" applyFont="1" applyAlignment="1">
      <alignment horizontal="center" vertical="top"/>
    </xf>
    <xf numFmtId="0" fontId="6"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8" fillId="2" borderId="0" xfId="0" applyFont="1" applyFill="1" applyAlignment="1">
      <alignment vertical="top"/>
    </xf>
    <xf numFmtId="0" fontId="20" fillId="2" borderId="0" xfId="0" applyFont="1" applyFill="1" applyAlignment="1">
      <alignment vertical="top"/>
    </xf>
    <xf numFmtId="0" fontId="18" fillId="7" borderId="0" xfId="0" applyFont="1" applyFill="1" applyAlignment="1">
      <alignment vertical="top"/>
    </xf>
    <xf numFmtId="0" fontId="18" fillId="0" borderId="0" xfId="0" applyFont="1" applyAlignment="1">
      <alignment horizontal="justify" vertical="top"/>
    </xf>
    <xf numFmtId="0" fontId="14" fillId="0" borderId="0" xfId="4" applyFont="1"/>
    <xf numFmtId="0" fontId="2" fillId="0" borderId="8" xfId="4" applyFont="1" applyBorder="1" applyAlignment="1">
      <alignment horizontal="center" vertical="center"/>
    </xf>
    <xf numFmtId="0" fontId="2" fillId="0" borderId="8" xfId="4" applyFont="1" applyBorder="1" applyAlignment="1">
      <alignment horizontal="left" vertical="center"/>
    </xf>
    <xf numFmtId="0" fontId="1" fillId="0" borderId="8" xfId="4" applyFont="1" applyBorder="1" applyAlignment="1">
      <alignment horizontal="center" vertical="center" wrapText="1"/>
    </xf>
    <xf numFmtId="0" fontId="9" fillId="0" borderId="8" xfId="4" applyFont="1" applyBorder="1" applyAlignment="1">
      <alignment horizontal="left" vertical="center" wrapText="1"/>
    </xf>
    <xf numFmtId="0" fontId="1" fillId="0" borderId="8" xfId="4" applyFont="1" applyBorder="1" applyAlignment="1">
      <alignment horizontal="left" vertical="center" wrapText="1"/>
    </xf>
    <xf numFmtId="0" fontId="0" fillId="0" borderId="8" xfId="4" applyFont="1" applyBorder="1" applyAlignment="1">
      <alignment horizontal="left" vertical="center" wrapText="1"/>
    </xf>
    <xf numFmtId="0" fontId="1" fillId="0" borderId="8" xfId="4" applyFont="1" applyBorder="1" applyAlignment="1">
      <alignment horizontal="left" vertical="center"/>
    </xf>
    <xf numFmtId="0" fontId="1" fillId="9" borderId="8" xfId="4" applyFont="1" applyFill="1" applyBorder="1" applyAlignment="1">
      <alignment horizontal="center" vertical="center" wrapText="1"/>
    </xf>
    <xf numFmtId="0" fontId="15" fillId="9" borderId="8" xfId="4" applyFont="1" applyFill="1" applyBorder="1" applyAlignment="1">
      <alignment horizontal="left" vertical="center" wrapText="1"/>
    </xf>
    <xf numFmtId="0" fontId="9" fillId="9" borderId="8" xfId="4" applyFont="1" applyFill="1" applyBorder="1" applyAlignment="1">
      <alignment horizontal="left" vertical="center" wrapText="1"/>
    </xf>
    <xf numFmtId="0" fontId="4" fillId="0" borderId="8" xfId="4" applyFont="1" applyBorder="1" applyAlignment="1">
      <alignment horizontal="left" vertical="center" wrapText="1"/>
    </xf>
    <xf numFmtId="0" fontId="4" fillId="0" borderId="8" xfId="4"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1" fillId="0" borderId="8" xfId="0" applyFont="1" applyBorder="1" applyAlignment="1">
      <alignment wrapText="1"/>
    </xf>
    <xf numFmtId="0" fontId="2" fillId="0" borderId="10" xfId="0" applyFont="1" applyBorder="1" applyAlignment="1">
      <alignment horizontal="left" vertical="center" wrapText="1"/>
    </xf>
    <xf numFmtId="0" fontId="2" fillId="0" borderId="24" xfId="0" applyFont="1" applyBorder="1" applyAlignment="1">
      <alignment horizontal="left" vertical="center"/>
    </xf>
    <xf numFmtId="0" fontId="0" fillId="0" borderId="25" xfId="0" applyBorder="1" applyAlignment="1">
      <alignment horizontal="center"/>
    </xf>
    <xf numFmtId="0" fontId="0" fillId="0" borderId="25" xfId="0" applyBorder="1" applyAlignment="1">
      <alignment wrapText="1"/>
    </xf>
    <xf numFmtId="0" fontId="0" fillId="0" borderId="25" xfId="0" applyBorder="1"/>
    <xf numFmtId="0" fontId="0" fillId="0" borderId="0" xfId="0" applyAlignment="1">
      <alignment horizontal="left" vertical="center"/>
    </xf>
    <xf numFmtId="0" fontId="0" fillId="2" borderId="8" xfId="0" applyFill="1" applyBorder="1" applyAlignment="1">
      <alignment horizontal="left" vertical="center" wrapText="1"/>
    </xf>
    <xf numFmtId="0" fontId="22" fillId="6" borderId="6" xfId="0" applyFont="1" applyFill="1" applyBorder="1" applyAlignment="1">
      <alignment horizontal="center" vertical="center" wrapText="1"/>
    </xf>
    <xf numFmtId="0" fontId="21" fillId="2" borderId="8" xfId="0" applyFont="1" applyFill="1" applyBorder="1"/>
    <xf numFmtId="0" fontId="2" fillId="2" borderId="2" xfId="0" applyFont="1" applyFill="1" applyBorder="1" applyAlignment="1">
      <alignment horizontal="center"/>
    </xf>
    <xf numFmtId="0" fontId="2" fillId="2" borderId="3" xfId="0" applyFont="1" applyFill="1" applyBorder="1" applyAlignment="1">
      <alignment horizontal="left" wrapText="1"/>
    </xf>
    <xf numFmtId="0" fontId="2" fillId="2" borderId="12" xfId="0" applyFont="1" applyFill="1" applyBorder="1" applyAlignment="1">
      <alignment horizontal="left" wrapText="1"/>
    </xf>
    <xf numFmtId="0" fontId="2" fillId="2" borderId="5" xfId="0" applyFont="1" applyFill="1" applyBorder="1" applyAlignment="1">
      <alignment horizontal="center"/>
    </xf>
    <xf numFmtId="0" fontId="2" fillId="2" borderId="6" xfId="0" applyFont="1" applyFill="1" applyBorder="1" applyAlignment="1">
      <alignment horizontal="left" wrapText="1"/>
    </xf>
    <xf numFmtId="0" fontId="2" fillId="2" borderId="11" xfId="0" applyFont="1" applyFill="1" applyBorder="1" applyAlignment="1">
      <alignment horizontal="left" wrapText="1"/>
    </xf>
    <xf numFmtId="0" fontId="2" fillId="2" borderId="8" xfId="0" applyFont="1" applyFill="1" applyBorder="1" applyAlignment="1">
      <alignment horizontal="left" wrapText="1"/>
    </xf>
    <xf numFmtId="0" fontId="0" fillId="2" borderId="7" xfId="0" applyFill="1" applyBorder="1" applyAlignment="1">
      <alignment vertical="center"/>
    </xf>
    <xf numFmtId="0" fontId="2" fillId="2" borderId="10" xfId="0" applyFont="1" applyFill="1" applyBorder="1" applyAlignment="1">
      <alignment horizontal="center" vertical="center"/>
    </xf>
    <xf numFmtId="0" fontId="2" fillId="2" borderId="9" xfId="0" applyFont="1" applyFill="1" applyBorder="1" applyAlignment="1">
      <alignment horizontal="left" wrapText="1"/>
    </xf>
    <xf numFmtId="0" fontId="2" fillId="2" borderId="10" xfId="0" applyFont="1" applyFill="1" applyBorder="1" applyAlignment="1">
      <alignment horizontal="center"/>
    </xf>
    <xf numFmtId="0" fontId="5" fillId="6" borderId="9" xfId="0" applyFont="1" applyFill="1" applyBorder="1" applyAlignment="1">
      <alignment horizontal="center" vertical="center" wrapText="1"/>
    </xf>
    <xf numFmtId="0" fontId="16" fillId="6" borderId="9" xfId="0" applyFont="1" applyFill="1" applyBorder="1" applyAlignment="1">
      <alignment horizontal="center" vertical="top" wrapText="1"/>
    </xf>
    <xf numFmtId="0" fontId="0" fillId="0" borderId="9" xfId="0" applyBorder="1" applyAlignment="1">
      <alignment horizontal="center"/>
    </xf>
    <xf numFmtId="0" fontId="10" fillId="6" borderId="9" xfId="0" applyFont="1" applyFill="1" applyBorder="1" applyAlignment="1">
      <alignment horizontal="center" vertical="center" wrapText="1"/>
    </xf>
    <xf numFmtId="0" fontId="0" fillId="0" borderId="9" xfId="0" applyBorder="1" applyAlignment="1">
      <alignment horizontal="center" vertical="center"/>
    </xf>
    <xf numFmtId="0" fontId="10" fillId="0" borderId="8" xfId="0" applyFont="1" applyBorder="1" applyAlignment="1">
      <alignment horizontal="center"/>
    </xf>
    <xf numFmtId="0" fontId="24" fillId="0" borderId="8" xfId="0" applyFont="1" applyBorder="1"/>
    <xf numFmtId="0" fontId="23" fillId="0" borderId="8" xfId="0" applyFont="1" applyBorder="1"/>
    <xf numFmtId="0" fontId="23" fillId="0" borderId="8" xfId="0" applyFont="1" applyBorder="1" applyAlignment="1">
      <alignment horizontal="center"/>
    </xf>
    <xf numFmtId="0" fontId="24" fillId="0" borderId="0" xfId="0" applyFont="1" applyAlignment="1">
      <alignment wrapText="1"/>
    </xf>
    <xf numFmtId="0" fontId="24" fillId="0" borderId="0" xfId="0" applyFont="1"/>
    <xf numFmtId="0" fontId="24" fillId="0" borderId="8" xfId="0" applyFont="1" applyBorder="1" applyAlignment="1">
      <alignment horizontal="center"/>
    </xf>
    <xf numFmtId="0" fontId="23" fillId="0" borderId="33" xfId="0" applyFont="1" applyBorder="1" applyAlignment="1">
      <alignment horizontal="center" vertical="center"/>
    </xf>
    <xf numFmtId="0" fontId="23" fillId="0" borderId="32" xfId="0" applyFont="1" applyBorder="1" applyAlignment="1">
      <alignment horizontal="center" vertical="center"/>
    </xf>
    <xf numFmtId="0" fontId="23" fillId="0" borderId="34" xfId="0" applyFont="1" applyBorder="1" applyAlignment="1">
      <alignment horizontal="center" vertical="center" wrapText="1"/>
    </xf>
    <xf numFmtId="0" fontId="23" fillId="0" borderId="32" xfId="0" applyFont="1" applyBorder="1" applyAlignment="1">
      <alignment horizontal="center" vertical="center" wrapText="1"/>
    </xf>
    <xf numFmtId="0" fontId="10" fillId="0" borderId="8" xfId="0" applyFont="1" applyBorder="1" applyAlignment="1">
      <alignment horizontal="center" vertical="center"/>
    </xf>
    <xf numFmtId="2" fontId="10" fillId="0" borderId="8" xfId="0" applyNumberFormat="1" applyFont="1" applyBorder="1" applyAlignment="1">
      <alignment horizontal="center" vertical="center"/>
    </xf>
    <xf numFmtId="2" fontId="10" fillId="0" borderId="8" xfId="0" applyNumberFormat="1" applyFont="1" applyBorder="1" applyAlignment="1">
      <alignment horizontal="center"/>
    </xf>
    <xf numFmtId="0" fontId="0" fillId="0" borderId="0" xfId="0" applyAlignment="1">
      <alignment horizontal="left"/>
    </xf>
    <xf numFmtId="0" fontId="10" fillId="0" borderId="8" xfId="0" applyFont="1" applyBorder="1" applyAlignment="1">
      <alignment horizontal="left"/>
    </xf>
    <xf numFmtId="0" fontId="5" fillId="0" borderId="8" xfId="0" applyFont="1" applyBorder="1" applyAlignment="1">
      <alignment horizontal="center"/>
    </xf>
    <xf numFmtId="165" fontId="5" fillId="0" borderId="8" xfId="0" applyNumberFormat="1" applyFont="1" applyBorder="1" applyAlignment="1">
      <alignment horizontal="center"/>
    </xf>
    <xf numFmtId="0" fontId="10" fillId="0" borderId="8" xfId="0" applyFont="1" applyBorder="1" applyAlignment="1">
      <alignment horizontal="left" vertical="center"/>
    </xf>
    <xf numFmtId="0" fontId="25" fillId="0" borderId="8" xfId="0" applyFont="1" applyBorder="1" applyAlignment="1">
      <alignment horizontal="left" vertical="center" wrapText="1"/>
    </xf>
    <xf numFmtId="0" fontId="25" fillId="0" borderId="8" xfId="0" applyFont="1" applyBorder="1" applyAlignment="1">
      <alignment horizontal="center" vertical="center" wrapText="1"/>
    </xf>
    <xf numFmtId="0" fontId="25" fillId="0" borderId="8" xfId="0" applyFont="1" applyBorder="1" applyAlignment="1">
      <alignment horizontal="center" vertical="center" shrinkToFit="1"/>
    </xf>
    <xf numFmtId="2" fontId="10" fillId="0" borderId="8" xfId="0" applyNumberFormat="1" applyFont="1" applyBorder="1" applyAlignment="1">
      <alignment horizontal="center" vertical="center" wrapText="1"/>
    </xf>
    <xf numFmtId="0" fontId="10" fillId="0" borderId="8" xfId="0" applyFont="1" applyBorder="1" applyAlignment="1">
      <alignment horizontal="center" vertical="center" shrinkToFit="1"/>
    </xf>
    <xf numFmtId="43" fontId="25" fillId="0" borderId="8" xfId="0" applyNumberFormat="1" applyFont="1" applyBorder="1" applyAlignment="1">
      <alignment vertical="center"/>
    </xf>
    <xf numFmtId="43" fontId="25" fillId="0" borderId="8" xfId="0" applyNumberFormat="1" applyFont="1" applyBorder="1" applyAlignment="1">
      <alignment horizontal="center" vertical="center"/>
    </xf>
    <xf numFmtId="0" fontId="10" fillId="0" borderId="35" xfId="0" applyFont="1" applyBorder="1" applyAlignment="1">
      <alignment horizontal="center"/>
    </xf>
    <xf numFmtId="2" fontId="10" fillId="0" borderId="31" xfId="0" applyNumberFormat="1" applyFont="1" applyBorder="1" applyAlignment="1">
      <alignment horizontal="center"/>
    </xf>
    <xf numFmtId="0" fontId="24" fillId="0" borderId="10" xfId="0" applyFont="1" applyBorder="1" applyAlignment="1">
      <alignment horizontal="center" vertical="center"/>
    </xf>
    <xf numFmtId="2" fontId="23" fillId="0" borderId="31" xfId="0" applyNumberFormat="1" applyFont="1" applyBorder="1" applyAlignment="1">
      <alignment horizontal="center"/>
    </xf>
    <xf numFmtId="0" fontId="24" fillId="0" borderId="0" xfId="0" applyFont="1" applyAlignment="1">
      <alignment horizontal="center"/>
    </xf>
    <xf numFmtId="2" fontId="23" fillId="10" borderId="25" xfId="0" applyNumberFormat="1" applyFont="1" applyFill="1" applyBorder="1" applyAlignment="1">
      <alignment horizontal="center"/>
    </xf>
    <xf numFmtId="0" fontId="23" fillId="0" borderId="8" xfId="0" applyFont="1" applyBorder="1" applyAlignment="1">
      <alignment horizontal="center" vertical="center"/>
    </xf>
    <xf numFmtId="0" fontId="24" fillId="10" borderId="25" xfId="0" applyFont="1" applyFill="1" applyBorder="1" applyAlignment="1">
      <alignment horizontal="center" vertical="center"/>
    </xf>
    <xf numFmtId="165" fontId="10" fillId="0" borderId="8" xfId="0" applyNumberFormat="1" applyFont="1" applyBorder="1" applyAlignment="1">
      <alignment horizontal="center"/>
    </xf>
    <xf numFmtId="0" fontId="24" fillId="10" borderId="24" xfId="0" applyFont="1" applyFill="1" applyBorder="1"/>
    <xf numFmtId="0" fontId="24" fillId="10" borderId="6" xfId="0" applyFont="1" applyFill="1" applyBorder="1"/>
    <xf numFmtId="0" fontId="24" fillId="10" borderId="6" xfId="0" applyFont="1" applyFill="1" applyBorder="1" applyAlignment="1">
      <alignment horizontal="center"/>
    </xf>
    <xf numFmtId="0" fontId="24" fillId="10" borderId="36" xfId="0" applyFont="1" applyFill="1" applyBorder="1"/>
    <xf numFmtId="0" fontId="24" fillId="10" borderId="25" xfId="0" applyFont="1" applyFill="1" applyBorder="1"/>
    <xf numFmtId="0" fontId="24" fillId="10" borderId="25" xfId="0" applyFont="1" applyFill="1" applyBorder="1" applyAlignment="1">
      <alignment horizontal="center"/>
    </xf>
    <xf numFmtId="0" fontId="24" fillId="11" borderId="10" xfId="0" applyFont="1" applyFill="1" applyBorder="1" applyAlignment="1">
      <alignment horizontal="center" vertical="center"/>
    </xf>
    <xf numFmtId="0" fontId="23" fillId="11" borderId="8" xfId="0" applyFont="1" applyFill="1" applyBorder="1"/>
    <xf numFmtId="0" fontId="23" fillId="11" borderId="8" xfId="0" applyFont="1" applyFill="1" applyBorder="1" applyAlignment="1">
      <alignment horizontal="center"/>
    </xf>
    <xf numFmtId="0" fontId="23" fillId="11" borderId="8" xfId="0" applyFont="1" applyFill="1" applyBorder="1" applyAlignment="1">
      <alignment horizontal="center" vertical="center"/>
    </xf>
    <xf numFmtId="2" fontId="23" fillId="11" borderId="31" xfId="0" applyNumberFormat="1" applyFont="1" applyFill="1" applyBorder="1" applyAlignment="1">
      <alignment horizontal="center"/>
    </xf>
    <xf numFmtId="0" fontId="10" fillId="0" borderId="8" xfId="0" applyFont="1" applyBorder="1" applyAlignment="1">
      <alignment horizontal="left" wrapText="1"/>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8" xfId="0" applyFont="1" applyFill="1" applyBorder="1" applyAlignment="1">
      <alignment horizontal="left"/>
    </xf>
    <xf numFmtId="0" fontId="2" fillId="4" borderId="19" xfId="0" applyFont="1" applyFill="1" applyBorder="1" applyAlignment="1">
      <alignment horizontal="left"/>
    </xf>
    <xf numFmtId="0" fontId="2" fillId="4" borderId="18" xfId="0" applyFont="1" applyFill="1" applyBorder="1" applyAlignment="1">
      <alignment horizontal="left" wrapText="1"/>
    </xf>
    <xf numFmtId="0" fontId="2" fillId="4" borderId="19" xfId="0" applyFont="1" applyFill="1" applyBorder="1" applyAlignment="1">
      <alignment horizontal="left" wrapText="1"/>
    </xf>
    <xf numFmtId="0" fontId="2" fillId="4" borderId="21"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7" fillId="0" borderId="1" xfId="0" applyFont="1" applyBorder="1" applyAlignment="1">
      <alignment horizontal="center" vertical="top" wrapText="1"/>
    </xf>
    <xf numFmtId="0" fontId="17" fillId="0" borderId="29" xfId="0" applyFont="1" applyBorder="1" applyAlignment="1">
      <alignment horizontal="center" vertical="top" wrapText="1"/>
    </xf>
    <xf numFmtId="0" fontId="17" fillId="0" borderId="30" xfId="0" applyFont="1" applyBorder="1" applyAlignment="1">
      <alignment horizontal="center" vertical="top" wrapText="1"/>
    </xf>
    <xf numFmtId="0" fontId="19" fillId="0" borderId="8" xfId="0" applyFont="1" applyBorder="1" applyAlignment="1">
      <alignment horizontal="justify" vertical="center" wrapText="1"/>
    </xf>
    <xf numFmtId="0" fontId="13" fillId="8" borderId="8" xfId="4" applyFont="1" applyFill="1" applyBorder="1" applyAlignment="1">
      <alignment horizontal="center" vertical="center"/>
    </xf>
    <xf numFmtId="0" fontId="2" fillId="0" borderId="8" xfId="0" applyFont="1" applyBorder="1" applyAlignment="1">
      <alignment horizontal="center" vertical="center" wrapText="1"/>
    </xf>
  </cellXfs>
  <cellStyles count="15">
    <cellStyle name="Comma 12 3" xfId="5"/>
    <cellStyle name="Comma 12 3 2" xfId="14"/>
    <cellStyle name="Comma 2" xfId="2"/>
    <cellStyle name="Comma 3" xfId="13"/>
    <cellStyle name="Comma 6" xfId="1"/>
    <cellStyle name="Comma 6 2" xfId="8"/>
    <cellStyle name="Excel Built-in Normal 2" xfId="10"/>
    <cellStyle name="Normal" xfId="0" builtinId="0"/>
    <cellStyle name="Normal - Style1" xfId="4"/>
    <cellStyle name="Normal 10 3 2 2" xfId="9"/>
    <cellStyle name="Normal 2 2" xfId="11"/>
    <cellStyle name="Normal 2 3" xfId="7"/>
    <cellStyle name="Normal 3 3" xfId="3"/>
    <cellStyle name="Normal 5" xfId="12"/>
    <cellStyle name="Normal 5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emf"/><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2.png"/><Relationship Id="rId13" Type="http://schemas.openxmlformats.org/officeDocument/2006/relationships/image" Target="../media/image37.png"/><Relationship Id="rId18" Type="http://schemas.openxmlformats.org/officeDocument/2006/relationships/image" Target="../media/image42.png"/><Relationship Id="rId3" Type="http://schemas.openxmlformats.org/officeDocument/2006/relationships/image" Target="../media/image27.emf"/><Relationship Id="rId21" Type="http://schemas.openxmlformats.org/officeDocument/2006/relationships/image" Target="../media/image45.png"/><Relationship Id="rId7" Type="http://schemas.openxmlformats.org/officeDocument/2006/relationships/image" Target="../media/image31.emf"/><Relationship Id="rId12" Type="http://schemas.openxmlformats.org/officeDocument/2006/relationships/image" Target="../media/image36.png"/><Relationship Id="rId17" Type="http://schemas.openxmlformats.org/officeDocument/2006/relationships/image" Target="../media/image41.png"/><Relationship Id="rId2" Type="http://schemas.openxmlformats.org/officeDocument/2006/relationships/image" Target="../media/image26.emf"/><Relationship Id="rId16" Type="http://schemas.openxmlformats.org/officeDocument/2006/relationships/image" Target="../media/image40.png"/><Relationship Id="rId20" Type="http://schemas.openxmlformats.org/officeDocument/2006/relationships/image" Target="../media/image44.png"/><Relationship Id="rId1" Type="http://schemas.openxmlformats.org/officeDocument/2006/relationships/image" Target="../media/image25.emf"/><Relationship Id="rId6" Type="http://schemas.openxmlformats.org/officeDocument/2006/relationships/image" Target="../media/image30.png"/><Relationship Id="rId11" Type="http://schemas.openxmlformats.org/officeDocument/2006/relationships/image" Target="../media/image35.png"/><Relationship Id="rId5" Type="http://schemas.openxmlformats.org/officeDocument/2006/relationships/image" Target="../media/image29.emf"/><Relationship Id="rId15" Type="http://schemas.openxmlformats.org/officeDocument/2006/relationships/image" Target="../media/image39.png"/><Relationship Id="rId10" Type="http://schemas.openxmlformats.org/officeDocument/2006/relationships/image" Target="../media/image34.png"/><Relationship Id="rId19" Type="http://schemas.openxmlformats.org/officeDocument/2006/relationships/image" Target="../media/image43.png"/><Relationship Id="rId4" Type="http://schemas.openxmlformats.org/officeDocument/2006/relationships/image" Target="../media/image28.emf"/><Relationship Id="rId9" Type="http://schemas.openxmlformats.org/officeDocument/2006/relationships/image" Target="../media/image33.png"/><Relationship Id="rId14" Type="http://schemas.openxmlformats.org/officeDocument/2006/relationships/image" Target="../media/image38.png"/><Relationship Id="rId22" Type="http://schemas.openxmlformats.org/officeDocument/2006/relationships/image" Target="../media/image46.jpeg"/></Relationships>
</file>

<file path=xl/drawings/drawing1.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1798320</xdr:colOff>
      <xdr:row>38</xdr:row>
      <xdr:rowOff>73660</xdr:rowOff>
    </xdr:from>
    <xdr:to>
      <xdr:col>5</xdr:col>
      <xdr:colOff>2463165</xdr:colOff>
      <xdr:row>38</xdr:row>
      <xdr:rowOff>477520</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1821180</xdr:colOff>
      <xdr:row>37</xdr:row>
      <xdr:rowOff>121918</xdr:rowOff>
    </xdr:from>
    <xdr:to>
      <xdr:col>5</xdr:col>
      <xdr:colOff>2463165</xdr:colOff>
      <xdr:row>37</xdr:row>
      <xdr:rowOff>549486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cstate="print"/>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5</xdr:col>
      <xdr:colOff>2464495</xdr:colOff>
      <xdr:row>49</xdr:row>
      <xdr:rowOff>7620</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2141220</xdr:colOff>
      <xdr:row>49</xdr:row>
      <xdr:rowOff>495300</xdr:rowOff>
    </xdr:from>
    <xdr:to>
      <xdr:col>5</xdr:col>
      <xdr:colOff>2682875</xdr:colOff>
      <xdr:row>49</xdr:row>
      <xdr:rowOff>922020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593080" y="1685544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73477" y="1658620"/>
          <a:ext cx="375920" cy="37592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33720" y="2372360"/>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a16="http://schemas.microsoft.com/office/drawing/2014/main" id="{00000000-0008-0000-0200-00001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26" name="Picture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658383</xdr:colOff>
      <xdr:row>33</xdr:row>
      <xdr:rowOff>45720</xdr:rowOff>
    </xdr:from>
    <xdr:to>
      <xdr:col>7</xdr:col>
      <xdr:colOff>1482887</xdr:colOff>
      <xdr:row>33</xdr:row>
      <xdr:rowOff>1013460</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444243" y="1192530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609600</xdr:colOff>
      <xdr:row>2</xdr:row>
      <xdr:rowOff>106681</xdr:rowOff>
    </xdr:from>
    <xdr:ext cx="708660" cy="673704"/>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3</xdr:row>
      <xdr:rowOff>45720</xdr:rowOff>
    </xdr:from>
    <xdr:ext cx="952500" cy="842450"/>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4</xdr:row>
      <xdr:rowOff>107361</xdr:rowOff>
    </xdr:from>
    <xdr:ext cx="922020" cy="898479"/>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5</xdr:row>
      <xdr:rowOff>53341</xdr:rowOff>
    </xdr:from>
    <xdr:ext cx="1105378" cy="937260"/>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6</xdr:row>
      <xdr:rowOff>60960</xdr:rowOff>
    </xdr:from>
    <xdr:ext cx="982980" cy="927405"/>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7</xdr:row>
      <xdr:rowOff>22861</xdr:rowOff>
    </xdr:from>
    <xdr:ext cx="1234440" cy="1005607"/>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cstate="print"/>
        <a:stretch>
          <a:fillRect/>
        </a:stretch>
      </xdr:blipFill>
      <xdr:spPr>
        <a:xfrm>
          <a:off x="1516380" y="1546861"/>
          <a:ext cx="1234440" cy="1005607"/>
        </a:xfrm>
        <a:prstGeom prst="rect">
          <a:avLst/>
        </a:prstGeom>
      </xdr:spPr>
    </xdr:pic>
    <xdr:clientData/>
  </xdr:oneCellAnchor>
  <xdr:oneCellAnchor>
    <xdr:from>
      <xdr:col>2</xdr:col>
      <xdr:colOff>594360</xdr:colOff>
      <xdr:row>8</xdr:row>
      <xdr:rowOff>22860</xdr:rowOff>
    </xdr:from>
    <xdr:ext cx="677813" cy="815340"/>
    <xdr:pic>
      <xdr:nvPicPr>
        <xdr:cNvPr id="8" name="Picture 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7</xdr:row>
      <xdr:rowOff>7620</xdr:rowOff>
    </xdr:from>
    <xdr:ext cx="1413855" cy="1097280"/>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8" cstate="print"/>
        <a:stretch>
          <a:fillRect/>
        </a:stretch>
      </xdr:blipFill>
      <xdr:spPr>
        <a:xfrm>
          <a:off x="1889760" y="1531620"/>
          <a:ext cx="1413855" cy="1097280"/>
        </a:xfrm>
        <a:prstGeom prst="rect">
          <a:avLst/>
        </a:prstGeom>
      </xdr:spPr>
    </xdr:pic>
    <xdr:clientData/>
  </xdr:oneCellAnchor>
  <xdr:oneCellAnchor>
    <xdr:from>
      <xdr:col>4</xdr:col>
      <xdr:colOff>461236</xdr:colOff>
      <xdr:row>7</xdr:row>
      <xdr:rowOff>69029</xdr:rowOff>
    </xdr:from>
    <xdr:ext cx="1461707" cy="1242059"/>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9" cstate="print"/>
        <a:stretch>
          <a:fillRect/>
        </a:stretch>
      </xdr:blipFill>
      <xdr:spPr>
        <a:xfrm>
          <a:off x="6646883" y="7455947"/>
          <a:ext cx="1461707" cy="1242059"/>
        </a:xfrm>
        <a:prstGeom prst="rect">
          <a:avLst/>
        </a:prstGeom>
      </xdr:spPr>
    </xdr:pic>
    <xdr:clientData/>
  </xdr:oneCellAnchor>
  <xdr:oneCellAnchor>
    <xdr:from>
      <xdr:col>2</xdr:col>
      <xdr:colOff>1120140</xdr:colOff>
      <xdr:row>6</xdr:row>
      <xdr:rowOff>68580</xdr:rowOff>
    </xdr:from>
    <xdr:ext cx="980875" cy="914400"/>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0" cstate="print"/>
        <a:stretch>
          <a:fillRect/>
        </a:stretch>
      </xdr:blipFill>
      <xdr:spPr>
        <a:xfrm>
          <a:off x="1824990" y="1402080"/>
          <a:ext cx="980875" cy="914400"/>
        </a:xfrm>
        <a:prstGeom prst="rect">
          <a:avLst/>
        </a:prstGeom>
      </xdr:spPr>
    </xdr:pic>
    <xdr:clientData/>
  </xdr:oneCellAnchor>
  <xdr:oneCellAnchor>
    <xdr:from>
      <xdr:col>4</xdr:col>
      <xdr:colOff>15241</xdr:colOff>
      <xdr:row>6</xdr:row>
      <xdr:rowOff>68580</xdr:rowOff>
    </xdr:from>
    <xdr:ext cx="1691640" cy="947798"/>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1" cstate="print"/>
        <a:stretch>
          <a:fillRect/>
        </a:stretch>
      </xdr:blipFill>
      <xdr:spPr>
        <a:xfrm>
          <a:off x="2453641" y="1402080"/>
          <a:ext cx="1691640" cy="947798"/>
        </a:xfrm>
        <a:prstGeom prst="rect">
          <a:avLst/>
        </a:prstGeom>
      </xdr:spPr>
    </xdr:pic>
    <xdr:clientData/>
  </xdr:oneCellAnchor>
  <xdr:oneCellAnchor>
    <xdr:from>
      <xdr:col>3</xdr:col>
      <xdr:colOff>45720</xdr:colOff>
      <xdr:row>6</xdr:row>
      <xdr:rowOff>15241</xdr:rowOff>
    </xdr:from>
    <xdr:ext cx="1348740" cy="968660"/>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cstate="print"/>
        <a:stretch>
          <a:fillRect/>
        </a:stretch>
      </xdr:blipFill>
      <xdr:spPr>
        <a:xfrm>
          <a:off x="1874520" y="1348741"/>
          <a:ext cx="1348740" cy="968660"/>
        </a:xfrm>
        <a:prstGeom prst="rect">
          <a:avLst/>
        </a:prstGeom>
      </xdr:spPr>
    </xdr:pic>
    <xdr:clientData/>
  </xdr:oneCellAnchor>
  <xdr:oneCellAnchor>
    <xdr:from>
      <xdr:col>3</xdr:col>
      <xdr:colOff>297180</xdr:colOff>
      <xdr:row>2</xdr:row>
      <xdr:rowOff>15241</xdr:rowOff>
    </xdr:from>
    <xdr:ext cx="830580" cy="769806"/>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3" cstate="print"/>
        <a:stretch>
          <a:fillRect/>
        </a:stretch>
      </xdr:blipFill>
      <xdr:spPr>
        <a:xfrm>
          <a:off x="2125980" y="586741"/>
          <a:ext cx="830580" cy="769806"/>
        </a:xfrm>
        <a:prstGeom prst="rect">
          <a:avLst/>
        </a:prstGeom>
      </xdr:spPr>
    </xdr:pic>
    <xdr:clientData/>
  </xdr:oneCellAnchor>
  <xdr:oneCellAnchor>
    <xdr:from>
      <xdr:col>4</xdr:col>
      <xdr:colOff>259081</xdr:colOff>
      <xdr:row>2</xdr:row>
      <xdr:rowOff>38100</xdr:rowOff>
    </xdr:from>
    <xdr:ext cx="1005839" cy="878839"/>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4" cstate="print"/>
        <a:stretch>
          <a:fillRect/>
        </a:stretch>
      </xdr:blipFill>
      <xdr:spPr>
        <a:xfrm>
          <a:off x="2697481" y="609600"/>
          <a:ext cx="1005839" cy="878839"/>
        </a:xfrm>
        <a:prstGeom prst="rect">
          <a:avLst/>
        </a:prstGeom>
      </xdr:spPr>
    </xdr:pic>
    <xdr:clientData/>
  </xdr:oneCellAnchor>
  <xdr:oneCellAnchor>
    <xdr:from>
      <xdr:col>4</xdr:col>
      <xdr:colOff>472440</xdr:colOff>
      <xdr:row>3</xdr:row>
      <xdr:rowOff>38689</xdr:rowOff>
    </xdr:from>
    <xdr:ext cx="746872" cy="850312"/>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5" cstate="print"/>
        <a:stretch>
          <a:fillRect/>
        </a:stretch>
      </xdr:blipFill>
      <xdr:spPr>
        <a:xfrm>
          <a:off x="2910840" y="800689"/>
          <a:ext cx="746872" cy="850312"/>
        </a:xfrm>
        <a:prstGeom prst="rect">
          <a:avLst/>
        </a:prstGeom>
      </xdr:spPr>
    </xdr:pic>
    <xdr:clientData/>
  </xdr:oneCellAnchor>
  <xdr:oneCellAnchor>
    <xdr:from>
      <xdr:col>3</xdr:col>
      <xdr:colOff>289560</xdr:colOff>
      <xdr:row>3</xdr:row>
      <xdr:rowOff>15241</xdr:rowOff>
    </xdr:from>
    <xdr:ext cx="1150620" cy="809622"/>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6" cstate="print"/>
        <a:stretch>
          <a:fillRect/>
        </a:stretch>
      </xdr:blipFill>
      <xdr:spPr>
        <a:xfrm>
          <a:off x="2118360" y="777241"/>
          <a:ext cx="1150620" cy="809622"/>
        </a:xfrm>
        <a:prstGeom prst="rect">
          <a:avLst/>
        </a:prstGeom>
      </xdr:spPr>
    </xdr:pic>
    <xdr:clientData/>
  </xdr:oneCellAnchor>
  <xdr:oneCellAnchor>
    <xdr:from>
      <xdr:col>3</xdr:col>
      <xdr:colOff>739141</xdr:colOff>
      <xdr:row>4</xdr:row>
      <xdr:rowOff>45721</xdr:rowOff>
    </xdr:from>
    <xdr:ext cx="706089" cy="883919"/>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7" cstate="print"/>
        <a:stretch>
          <a:fillRect/>
        </a:stretch>
      </xdr:blipFill>
      <xdr:spPr>
        <a:xfrm>
          <a:off x="2434591" y="998221"/>
          <a:ext cx="706089" cy="883919"/>
        </a:xfrm>
        <a:prstGeom prst="rect">
          <a:avLst/>
        </a:prstGeom>
      </xdr:spPr>
    </xdr:pic>
    <xdr:clientData/>
  </xdr:oneCellAnchor>
  <xdr:oneCellAnchor>
    <xdr:from>
      <xdr:col>4</xdr:col>
      <xdr:colOff>619324</xdr:colOff>
      <xdr:row>4</xdr:row>
      <xdr:rowOff>61584</xdr:rowOff>
    </xdr:from>
    <xdr:ext cx="595888" cy="773988"/>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rotWithShape="1">
        <a:blip xmlns:r="http://schemas.openxmlformats.org/officeDocument/2006/relationships" r:embed="rId18" cstate="print"/>
        <a:srcRect t="4735"/>
        <a:stretch/>
      </xdr:blipFill>
      <xdr:spPr>
        <a:xfrm>
          <a:off x="3048199" y="1014084"/>
          <a:ext cx="595888" cy="773988"/>
        </a:xfrm>
        <a:prstGeom prst="rect">
          <a:avLst/>
        </a:prstGeom>
      </xdr:spPr>
    </xdr:pic>
    <xdr:clientData/>
  </xdr:oneCellAnchor>
  <xdr:oneCellAnchor>
    <xdr:from>
      <xdr:col>4</xdr:col>
      <xdr:colOff>574041</xdr:colOff>
      <xdr:row>5</xdr:row>
      <xdr:rowOff>190500</xdr:rowOff>
    </xdr:from>
    <xdr:ext cx="913659" cy="883920"/>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9" cstate="print"/>
        <a:stretch>
          <a:fillRect/>
        </a:stretch>
      </xdr:blipFill>
      <xdr:spPr>
        <a:xfrm>
          <a:off x="3012441" y="1333500"/>
          <a:ext cx="913659" cy="883920"/>
        </a:xfrm>
        <a:prstGeom prst="rect">
          <a:avLst/>
        </a:prstGeom>
      </xdr:spPr>
    </xdr:pic>
    <xdr:clientData/>
  </xdr:oneCellAnchor>
  <xdr:oneCellAnchor>
    <xdr:from>
      <xdr:col>3</xdr:col>
      <xdr:colOff>845821</xdr:colOff>
      <xdr:row>8</xdr:row>
      <xdr:rowOff>38100</xdr:rowOff>
    </xdr:from>
    <xdr:ext cx="533400" cy="747039"/>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20" cstate="print"/>
        <a:stretch>
          <a:fillRect/>
        </a:stretch>
      </xdr:blipFill>
      <xdr:spPr>
        <a:xfrm>
          <a:off x="2436496" y="1752600"/>
          <a:ext cx="533400" cy="747039"/>
        </a:xfrm>
        <a:prstGeom prst="rect">
          <a:avLst/>
        </a:prstGeom>
      </xdr:spPr>
    </xdr:pic>
    <xdr:clientData/>
  </xdr:oneCellAnchor>
  <xdr:oneCellAnchor>
    <xdr:from>
      <xdr:col>4</xdr:col>
      <xdr:colOff>624841</xdr:colOff>
      <xdr:row>8</xdr:row>
      <xdr:rowOff>15240</xdr:rowOff>
    </xdr:from>
    <xdr:ext cx="610028" cy="769620"/>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21" cstate="print"/>
        <a:stretch>
          <a:fillRect/>
        </a:stretch>
      </xdr:blipFill>
      <xdr:spPr>
        <a:xfrm>
          <a:off x="3044191" y="1729740"/>
          <a:ext cx="610028" cy="769620"/>
        </a:xfrm>
        <a:prstGeom prst="rect">
          <a:avLst/>
        </a:prstGeom>
      </xdr:spPr>
    </xdr:pic>
    <xdr:clientData/>
  </xdr:oneCellAnchor>
  <xdr:twoCellAnchor editAs="oneCell">
    <xdr:from>
      <xdr:col>3</xdr:col>
      <xdr:colOff>170330</xdr:colOff>
      <xdr:row>5</xdr:row>
      <xdr:rowOff>44824</xdr:rowOff>
    </xdr:from>
    <xdr:to>
      <xdr:col>3</xdr:col>
      <xdr:colOff>1093694</xdr:colOff>
      <xdr:row>5</xdr:row>
      <xdr:rowOff>1019082</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topLeftCell="A46" workbookViewId="0">
      <selection sqref="A1:H1"/>
    </sheetView>
  </sheetViews>
  <sheetFormatPr defaultColWidth="8.85546875" defaultRowHeight="15"/>
  <cols>
    <col min="2" max="2" width="24.140625" customWidth="1"/>
    <col min="3" max="3" width="17.28515625" customWidth="1"/>
    <col min="4" max="4" width="26" hidden="1" customWidth="1"/>
    <col min="5" max="5" width="21.85546875" hidden="1" customWidth="1"/>
    <col min="6" max="6" width="40.7109375" customWidth="1"/>
    <col min="7" max="7" width="37.140625" customWidth="1"/>
    <col min="8" max="8" width="43.42578125" customWidth="1"/>
  </cols>
  <sheetData>
    <row r="1" spans="1:8" ht="27.75" customHeight="1">
      <c r="A1" s="179" t="s">
        <v>14</v>
      </c>
      <c r="B1" s="180"/>
      <c r="C1" s="180"/>
      <c r="D1" s="180"/>
      <c r="E1" s="180"/>
      <c r="F1" s="180"/>
      <c r="G1" s="180"/>
      <c r="H1" s="181"/>
    </row>
    <row r="2" spans="1:8">
      <c r="A2" s="3" t="s">
        <v>15</v>
      </c>
      <c r="B2" s="4" t="s">
        <v>16</v>
      </c>
      <c r="C2" s="5" t="s">
        <v>17</v>
      </c>
      <c r="D2" s="4" t="s">
        <v>18</v>
      </c>
      <c r="E2" s="4" t="s">
        <v>19</v>
      </c>
      <c r="F2" s="4" t="s">
        <v>20</v>
      </c>
      <c r="G2" s="4" t="s">
        <v>21</v>
      </c>
      <c r="H2" s="6" t="s">
        <v>22</v>
      </c>
    </row>
    <row r="3" spans="1:8" ht="15.75" thickBot="1">
      <c r="A3" s="1"/>
      <c r="H3" s="2"/>
    </row>
    <row r="4" spans="1:8" ht="15.75" thickBot="1">
      <c r="A4" s="7" t="s">
        <v>1</v>
      </c>
      <c r="B4" s="170" t="s">
        <v>23</v>
      </c>
      <c r="C4" s="170"/>
      <c r="D4" s="170"/>
      <c r="E4" s="170"/>
      <c r="F4" s="170"/>
      <c r="G4" s="170"/>
      <c r="H4" s="171"/>
    </row>
    <row r="5" spans="1:8">
      <c r="A5" s="1"/>
      <c r="H5" s="2"/>
    </row>
    <row r="6" spans="1:8" s="13" customFormat="1" ht="76.5" customHeight="1">
      <c r="A6" s="8">
        <v>1</v>
      </c>
      <c r="B6" s="9" t="s">
        <v>24</v>
      </c>
      <c r="C6" s="10" t="s">
        <v>25</v>
      </c>
      <c r="D6" s="9" t="s">
        <v>26</v>
      </c>
      <c r="E6" s="10" t="s">
        <v>27</v>
      </c>
      <c r="F6" s="101" t="s">
        <v>28</v>
      </c>
      <c r="G6" s="11" t="s">
        <v>29</v>
      </c>
      <c r="H6" s="12" t="s">
        <v>30</v>
      </c>
    </row>
    <row r="7" spans="1:8" ht="73.900000000000006" customHeight="1">
      <c r="A7" s="8">
        <v>2</v>
      </c>
      <c r="B7" s="26" t="s">
        <v>31</v>
      </c>
      <c r="C7" s="10" t="s">
        <v>32</v>
      </c>
      <c r="D7" s="15" t="s">
        <v>33</v>
      </c>
      <c r="E7" s="16" t="s">
        <v>27</v>
      </c>
      <c r="F7" s="101" t="s">
        <v>34</v>
      </c>
      <c r="G7" s="11"/>
      <c r="H7" s="12" t="s">
        <v>30</v>
      </c>
    </row>
    <row r="8" spans="1:8" ht="48.6" customHeight="1">
      <c r="A8" s="8" t="s">
        <v>35</v>
      </c>
      <c r="B8" s="26" t="s">
        <v>31</v>
      </c>
      <c r="C8" s="10" t="s">
        <v>36</v>
      </c>
      <c r="D8" s="15"/>
      <c r="E8" s="16"/>
      <c r="F8" s="101" t="s">
        <v>37</v>
      </c>
      <c r="G8" s="101" t="s">
        <v>38</v>
      </c>
      <c r="H8" s="12"/>
    </row>
    <row r="9" spans="1:8" ht="45">
      <c r="A9" s="14">
        <v>3</v>
      </c>
      <c r="B9" s="9" t="s">
        <v>23</v>
      </c>
      <c r="C9" s="10" t="s">
        <v>39</v>
      </c>
      <c r="D9" s="15" t="s">
        <v>40</v>
      </c>
      <c r="E9" s="18" t="s">
        <v>41</v>
      </c>
      <c r="F9" s="19" t="s">
        <v>42</v>
      </c>
      <c r="G9" s="20" t="s">
        <v>43</v>
      </c>
      <c r="H9" s="12" t="s">
        <v>30</v>
      </c>
    </row>
    <row r="10" spans="1:8" ht="30">
      <c r="A10" s="14">
        <v>4</v>
      </c>
      <c r="B10" s="9" t="s">
        <v>23</v>
      </c>
      <c r="C10" s="10" t="s">
        <v>44</v>
      </c>
      <c r="D10" s="15" t="s">
        <v>26</v>
      </c>
      <c r="E10" s="16" t="s">
        <v>45</v>
      </c>
      <c r="F10" s="20" t="s">
        <v>46</v>
      </c>
      <c r="G10" s="20" t="s">
        <v>47</v>
      </c>
      <c r="H10" s="12" t="s">
        <v>30</v>
      </c>
    </row>
    <row r="11" spans="1:8" ht="29.45" customHeight="1">
      <c r="A11" s="14">
        <v>5</v>
      </c>
      <c r="B11" s="9" t="s">
        <v>23</v>
      </c>
      <c r="C11" s="10" t="s">
        <v>48</v>
      </c>
      <c r="D11" s="15" t="s">
        <v>26</v>
      </c>
      <c r="E11" s="16" t="s">
        <v>45</v>
      </c>
      <c r="F11" s="20" t="s">
        <v>49</v>
      </c>
      <c r="G11" s="20" t="s">
        <v>50</v>
      </c>
      <c r="H11" s="12" t="s">
        <v>30</v>
      </c>
    </row>
    <row r="12" spans="1:8" ht="15.75" thickBot="1">
      <c r="A12" s="21"/>
      <c r="C12" s="22"/>
      <c r="E12" s="22"/>
      <c r="F12" s="22"/>
      <c r="G12" s="22"/>
      <c r="H12" s="23"/>
    </row>
    <row r="13" spans="1:8" ht="15.75" thickBot="1">
      <c r="A13" s="7" t="s">
        <v>3</v>
      </c>
      <c r="B13" s="170" t="s">
        <v>51</v>
      </c>
      <c r="C13" s="170"/>
      <c r="D13" s="170"/>
      <c r="E13" s="170"/>
      <c r="F13" s="170"/>
      <c r="G13" s="170"/>
      <c r="H13" s="171"/>
    </row>
    <row r="14" spans="1:8" ht="45.6" customHeight="1">
      <c r="A14" s="8">
        <v>1</v>
      </c>
      <c r="B14" s="9" t="s">
        <v>52</v>
      </c>
      <c r="C14" s="10" t="s">
        <v>53</v>
      </c>
      <c r="D14" s="24" t="s">
        <v>54</v>
      </c>
      <c r="E14" s="16" t="s">
        <v>55</v>
      </c>
      <c r="F14" s="11" t="s">
        <v>56</v>
      </c>
      <c r="G14" s="101" t="s">
        <v>57</v>
      </c>
      <c r="H14" s="12" t="s">
        <v>58</v>
      </c>
    </row>
    <row r="15" spans="1:8" ht="38.450000000000003" customHeight="1">
      <c r="A15" s="14">
        <v>2</v>
      </c>
      <c r="B15" s="9" t="s">
        <v>52</v>
      </c>
      <c r="C15" s="10" t="s">
        <v>59</v>
      </c>
      <c r="D15" s="24" t="s">
        <v>54</v>
      </c>
      <c r="E15" s="16" t="s">
        <v>55</v>
      </c>
      <c r="F15" s="11" t="s">
        <v>60</v>
      </c>
      <c r="G15" s="101" t="s">
        <v>61</v>
      </c>
      <c r="H15" s="12" t="s">
        <v>62</v>
      </c>
    </row>
    <row r="16" spans="1:8" ht="63" customHeight="1">
      <c r="A16" s="8">
        <v>3</v>
      </c>
      <c r="B16" s="9" t="s">
        <v>63</v>
      </c>
      <c r="C16" s="10" t="s">
        <v>64</v>
      </c>
      <c r="D16" s="24"/>
      <c r="E16" s="16"/>
      <c r="F16" s="26" t="s">
        <v>65</v>
      </c>
      <c r="G16" s="20"/>
      <c r="H16" s="17"/>
    </row>
    <row r="17" spans="1:8" ht="45">
      <c r="A17" s="14">
        <v>4</v>
      </c>
      <c r="B17" s="9" t="s">
        <v>66</v>
      </c>
      <c r="C17" s="10" t="s">
        <v>67</v>
      </c>
      <c r="D17" s="24"/>
      <c r="E17" s="16"/>
      <c r="F17" s="24" t="s">
        <v>68</v>
      </c>
      <c r="G17" s="20"/>
      <c r="H17" s="17"/>
    </row>
    <row r="18" spans="1:8" ht="15.75" thickBot="1">
      <c r="A18" s="21"/>
      <c r="C18" s="22"/>
      <c r="E18" s="22"/>
      <c r="F18" s="22"/>
      <c r="G18" s="22"/>
      <c r="H18" s="23"/>
    </row>
    <row r="19" spans="1:8" ht="15.75" thickBot="1">
      <c r="A19" s="7" t="s">
        <v>5</v>
      </c>
      <c r="B19" s="170" t="s">
        <v>69</v>
      </c>
      <c r="C19" s="170"/>
      <c r="D19" s="170"/>
      <c r="E19" s="170"/>
      <c r="F19" s="170"/>
      <c r="G19" s="170"/>
      <c r="H19" s="171"/>
    </row>
    <row r="20" spans="1:8" ht="30">
      <c r="A20" s="27">
        <v>1</v>
      </c>
      <c r="B20" s="28" t="s">
        <v>70</v>
      </c>
      <c r="C20" s="29"/>
      <c r="D20" s="28" t="s">
        <v>26</v>
      </c>
      <c r="E20" s="29" t="s">
        <v>45</v>
      </c>
      <c r="F20" s="30" t="s">
        <v>71</v>
      </c>
      <c r="G20" s="20" t="s">
        <v>72</v>
      </c>
      <c r="H20" s="31" t="s">
        <v>73</v>
      </c>
    </row>
    <row r="21" spans="1:8" ht="30">
      <c r="A21" s="14">
        <v>2</v>
      </c>
      <c r="B21" s="15" t="s">
        <v>70</v>
      </c>
      <c r="C21" s="16" t="s">
        <v>48</v>
      </c>
      <c r="D21" s="15" t="s">
        <v>26</v>
      </c>
      <c r="E21" s="16" t="s">
        <v>45</v>
      </c>
      <c r="F21" s="20" t="s">
        <v>49</v>
      </c>
      <c r="G21" s="20" t="s">
        <v>50</v>
      </c>
      <c r="H21" s="17" t="s">
        <v>74</v>
      </c>
    </row>
    <row r="22" spans="1:8" ht="30">
      <c r="A22" s="14">
        <v>3</v>
      </c>
      <c r="B22" s="15" t="s">
        <v>70</v>
      </c>
      <c r="C22" s="16"/>
      <c r="D22" s="15" t="s">
        <v>26</v>
      </c>
      <c r="E22" s="16" t="s">
        <v>45</v>
      </c>
      <c r="F22" s="20" t="s">
        <v>75</v>
      </c>
      <c r="G22" s="30" t="s">
        <v>76</v>
      </c>
      <c r="H22" s="17" t="s">
        <v>73</v>
      </c>
    </row>
    <row r="23" spans="1:8" ht="30">
      <c r="A23" s="14">
        <v>4</v>
      </c>
      <c r="B23" s="15" t="s">
        <v>70</v>
      </c>
      <c r="C23" s="16" t="s">
        <v>44</v>
      </c>
      <c r="D23" s="15" t="s">
        <v>26</v>
      </c>
      <c r="E23" s="16" t="s">
        <v>45</v>
      </c>
      <c r="F23" s="20" t="s">
        <v>77</v>
      </c>
      <c r="G23" s="20" t="s">
        <v>47</v>
      </c>
      <c r="H23" s="17" t="s">
        <v>74</v>
      </c>
    </row>
    <row r="24" spans="1:8" ht="15.75" thickBot="1">
      <c r="A24" s="21"/>
      <c r="C24" s="32"/>
      <c r="E24" s="22"/>
      <c r="F24" s="22"/>
      <c r="G24" s="22"/>
      <c r="H24" s="2"/>
    </row>
    <row r="25" spans="1:8" ht="15.75" thickBot="1">
      <c r="A25" s="7" t="s">
        <v>6</v>
      </c>
      <c r="B25" s="170" t="s">
        <v>78</v>
      </c>
      <c r="C25" s="170"/>
      <c r="D25" s="170"/>
      <c r="E25" s="170"/>
      <c r="F25" s="170"/>
      <c r="G25" s="170"/>
      <c r="H25" s="171"/>
    </row>
    <row r="26" spans="1:8" ht="30" customHeight="1">
      <c r="A26" s="27">
        <v>1</v>
      </c>
      <c r="B26" s="111" t="s">
        <v>79</v>
      </c>
      <c r="C26" s="29"/>
      <c r="D26" s="28" t="s">
        <v>80</v>
      </c>
      <c r="E26" s="29" t="s">
        <v>81</v>
      </c>
      <c r="F26" s="33" t="s">
        <v>82</v>
      </c>
      <c r="G26" s="11" t="s">
        <v>83</v>
      </c>
      <c r="H26" s="34" t="s">
        <v>84</v>
      </c>
    </row>
    <row r="27" spans="1:8" ht="37.15" customHeight="1">
      <c r="A27" s="14">
        <v>2</v>
      </c>
      <c r="B27" s="9" t="s">
        <v>85</v>
      </c>
      <c r="C27" s="16"/>
      <c r="D27" s="15" t="s">
        <v>80</v>
      </c>
      <c r="E27" s="16" t="s">
        <v>81</v>
      </c>
      <c r="F27" s="11" t="s">
        <v>86</v>
      </c>
      <c r="G27" s="11" t="s">
        <v>83</v>
      </c>
      <c r="H27" s="12" t="s">
        <v>84</v>
      </c>
    </row>
    <row r="28" spans="1:8">
      <c r="A28" s="14">
        <v>3</v>
      </c>
      <c r="B28" s="15" t="s">
        <v>87</v>
      </c>
      <c r="C28" s="15"/>
      <c r="D28" s="15" t="s">
        <v>88</v>
      </c>
      <c r="E28" s="16"/>
      <c r="F28" s="25" t="s">
        <v>89</v>
      </c>
      <c r="G28" s="16"/>
      <c r="H28" s="17" t="s">
        <v>84</v>
      </c>
    </row>
    <row r="29" spans="1:8">
      <c r="A29" s="35"/>
      <c r="B29" s="36"/>
      <c r="C29" s="36"/>
      <c r="D29" s="36"/>
      <c r="E29" s="37"/>
      <c r="F29" s="36"/>
      <c r="G29" s="36"/>
      <c r="H29" s="38"/>
    </row>
    <row r="30" spans="1:8">
      <c r="A30" s="39" t="s">
        <v>8</v>
      </c>
      <c r="B30" s="40" t="s">
        <v>90</v>
      </c>
      <c r="C30" s="40"/>
      <c r="D30" s="40"/>
      <c r="E30" s="40"/>
      <c r="F30" s="40"/>
      <c r="G30" s="40"/>
      <c r="H30" s="41"/>
    </row>
    <row r="31" spans="1:8">
      <c r="A31" s="14"/>
      <c r="B31" s="15"/>
      <c r="C31" s="15"/>
      <c r="D31" s="15"/>
      <c r="E31" s="16"/>
      <c r="F31" s="15"/>
      <c r="G31" s="15"/>
      <c r="H31" s="43"/>
    </row>
    <row r="32" spans="1:8">
      <c r="A32" s="14">
        <v>1</v>
      </c>
      <c r="B32" s="15" t="s">
        <v>91</v>
      </c>
      <c r="C32" s="15"/>
      <c r="D32" s="15"/>
      <c r="E32" s="16"/>
      <c r="F32" s="15" t="s">
        <v>92</v>
      </c>
      <c r="G32" s="15" t="s">
        <v>93</v>
      </c>
      <c r="H32" s="46" t="s">
        <v>94</v>
      </c>
    </row>
    <row r="33" spans="1:8">
      <c r="A33" s="14"/>
      <c r="B33" s="15"/>
      <c r="C33" s="15"/>
      <c r="D33" s="15"/>
      <c r="E33" s="16"/>
      <c r="G33" s="15"/>
      <c r="H33" s="43"/>
    </row>
    <row r="34" spans="1:8" ht="84.6" customHeight="1">
      <c r="A34" s="14"/>
      <c r="B34" s="15"/>
      <c r="C34" s="15"/>
      <c r="D34" s="15"/>
      <c r="E34" s="16"/>
      <c r="F34" s="42"/>
      <c r="G34" s="15"/>
      <c r="H34" s="43"/>
    </row>
    <row r="35" spans="1:8" ht="15.75" thickBot="1">
      <c r="A35" s="21"/>
      <c r="H35" s="2"/>
    </row>
    <row r="36" spans="1:8" ht="15.75" thickBot="1">
      <c r="A36" s="7" t="s">
        <v>10</v>
      </c>
      <c r="B36" s="170" t="s">
        <v>95</v>
      </c>
      <c r="C36" s="170"/>
      <c r="D36" s="170"/>
      <c r="E36" s="170"/>
      <c r="F36" s="170"/>
      <c r="G36" s="170"/>
      <c r="H36" s="171"/>
    </row>
    <row r="37" spans="1:8">
      <c r="A37" s="21"/>
      <c r="H37" s="2"/>
    </row>
    <row r="38" spans="1:8" ht="45.6" customHeight="1">
      <c r="A38" s="14">
        <v>1</v>
      </c>
      <c r="B38" s="11" t="s">
        <v>96</v>
      </c>
      <c r="C38" s="10" t="s">
        <v>97</v>
      </c>
      <c r="D38" s="15" t="s">
        <v>96</v>
      </c>
      <c r="E38" s="15"/>
      <c r="F38" s="101" t="s">
        <v>98</v>
      </c>
      <c r="G38" s="10"/>
      <c r="H38" s="46" t="s">
        <v>99</v>
      </c>
    </row>
    <row r="39" spans="1:8" ht="40.15" customHeight="1">
      <c r="A39" s="14">
        <v>2</v>
      </c>
      <c r="B39" s="11" t="s">
        <v>96</v>
      </c>
      <c r="C39" s="10" t="s">
        <v>100</v>
      </c>
      <c r="D39" s="15" t="s">
        <v>96</v>
      </c>
      <c r="E39" s="15"/>
      <c r="F39" s="101" t="s">
        <v>101</v>
      </c>
      <c r="G39" s="10"/>
      <c r="H39" s="46" t="s">
        <v>99</v>
      </c>
    </row>
    <row r="40" spans="1:8" ht="15.75" thickBot="1">
      <c r="A40" s="21"/>
      <c r="F40" s="44"/>
      <c r="G40" s="44"/>
      <c r="H40" s="2"/>
    </row>
    <row r="41" spans="1:8" ht="15.75" thickBot="1">
      <c r="A41" s="7" t="s">
        <v>11</v>
      </c>
      <c r="B41" s="172" t="s">
        <v>102</v>
      </c>
      <c r="C41" s="172"/>
      <c r="D41" s="172"/>
      <c r="E41" s="172"/>
      <c r="F41" s="172"/>
      <c r="G41" s="172"/>
      <c r="H41" s="173"/>
    </row>
    <row r="42" spans="1:8">
      <c r="A42" s="104"/>
      <c r="B42" s="105"/>
      <c r="C42" s="105"/>
      <c r="D42" s="105"/>
      <c r="E42" s="105"/>
      <c r="F42" s="105"/>
      <c r="G42" s="105"/>
      <c r="H42" s="106"/>
    </row>
    <row r="43" spans="1:8" ht="30">
      <c r="A43" s="112">
        <v>1</v>
      </c>
      <c r="B43" s="101" t="s">
        <v>103</v>
      </c>
      <c r="C43" s="110"/>
      <c r="D43" s="110"/>
      <c r="E43" s="110"/>
      <c r="F43" s="101" t="s">
        <v>104</v>
      </c>
      <c r="G43" s="101"/>
      <c r="H43" s="113"/>
    </row>
    <row r="44" spans="1:8" ht="25.9" customHeight="1">
      <c r="A44" s="114"/>
      <c r="B44" s="110"/>
      <c r="C44" s="110"/>
      <c r="D44" s="110"/>
      <c r="E44" s="110"/>
      <c r="F44" s="101" t="s">
        <v>105</v>
      </c>
      <c r="G44" s="110"/>
      <c r="H44" s="113"/>
    </row>
    <row r="45" spans="1:8" ht="25.9" customHeight="1">
      <c r="A45" s="114"/>
      <c r="B45" s="110"/>
      <c r="C45" s="110"/>
      <c r="D45" s="110"/>
      <c r="E45" s="110"/>
      <c r="F45" s="101" t="s">
        <v>106</v>
      </c>
      <c r="G45" s="110"/>
      <c r="H45" s="113"/>
    </row>
    <row r="46" spans="1:8" ht="43.9" customHeight="1" thickBot="1">
      <c r="A46" s="107"/>
      <c r="B46" s="108"/>
      <c r="C46" s="108"/>
      <c r="D46" s="108"/>
      <c r="E46" s="108"/>
      <c r="F46" s="108"/>
      <c r="G46" s="108"/>
      <c r="H46" s="109"/>
    </row>
    <row r="47" spans="1:8" ht="15.75" thickBot="1">
      <c r="A47" s="7" t="s">
        <v>12</v>
      </c>
      <c r="B47" s="172" t="s">
        <v>107</v>
      </c>
      <c r="C47" s="172"/>
      <c r="D47" s="172"/>
      <c r="E47" s="172"/>
      <c r="F47" s="172"/>
      <c r="G47" s="172"/>
      <c r="H47" s="173"/>
    </row>
    <row r="48" spans="1:8">
      <c r="A48" s="1"/>
      <c r="H48" s="2"/>
    </row>
    <row r="49" spans="1:8" s="13" customFormat="1" ht="38.450000000000003" customHeight="1">
      <c r="A49" s="45"/>
      <c r="B49" s="9" t="s">
        <v>108</v>
      </c>
      <c r="C49" s="10" t="s">
        <v>109</v>
      </c>
      <c r="D49" s="9" t="s">
        <v>110</v>
      </c>
      <c r="E49" s="9"/>
      <c r="F49" s="101" t="s">
        <v>111</v>
      </c>
      <c r="G49" s="9"/>
      <c r="H49" s="46" t="s">
        <v>112</v>
      </c>
    </row>
    <row r="50" spans="1:8" ht="75" customHeight="1">
      <c r="A50" s="47"/>
      <c r="B50" s="9" t="s">
        <v>113</v>
      </c>
      <c r="C50" s="10" t="s">
        <v>114</v>
      </c>
      <c r="D50" s="15" t="s">
        <v>110</v>
      </c>
      <c r="E50" s="15"/>
      <c r="F50" s="101" t="s">
        <v>115</v>
      </c>
      <c r="G50" s="36"/>
      <c r="H50" s="43" t="s">
        <v>112</v>
      </c>
    </row>
    <row r="51" spans="1:8" ht="39" customHeight="1">
      <c r="A51" s="47"/>
      <c r="B51" s="9" t="s">
        <v>116</v>
      </c>
      <c r="C51" s="10"/>
      <c r="D51" s="15" t="s">
        <v>110</v>
      </c>
      <c r="E51" s="15"/>
      <c r="F51" s="26" t="s">
        <v>117</v>
      </c>
      <c r="G51" s="101"/>
      <c r="H51" s="43"/>
    </row>
    <row r="52" spans="1:8" ht="24" customHeight="1">
      <c r="A52" s="47"/>
      <c r="B52" s="9"/>
      <c r="C52" s="10"/>
      <c r="D52" s="15"/>
      <c r="E52" s="15"/>
      <c r="F52" s="26" t="s">
        <v>118</v>
      </c>
      <c r="G52" s="101"/>
      <c r="H52" s="43"/>
    </row>
    <row r="53" spans="1:8" ht="24" customHeight="1">
      <c r="A53" s="47"/>
      <c r="B53" s="9"/>
      <c r="C53" s="10"/>
      <c r="D53" s="15"/>
      <c r="E53" s="15"/>
      <c r="F53" s="42"/>
      <c r="G53" s="101"/>
      <c r="H53" s="43"/>
    </row>
    <row r="54" spans="1:8" ht="15.75" thickBot="1">
      <c r="A54" s="1"/>
      <c r="C54" s="22"/>
      <c r="H54" s="2"/>
    </row>
    <row r="55" spans="1:8" ht="15.75" thickBot="1">
      <c r="A55" s="48" t="s">
        <v>119</v>
      </c>
      <c r="B55" s="49" t="s">
        <v>120</v>
      </c>
      <c r="C55" s="49" t="s">
        <v>121</v>
      </c>
      <c r="D55" s="49" t="s">
        <v>122</v>
      </c>
      <c r="E55" s="49" t="s">
        <v>123</v>
      </c>
      <c r="F55" s="50" t="s">
        <v>124</v>
      </c>
      <c r="G55" s="51" t="s">
        <v>123</v>
      </c>
      <c r="H55" s="115" t="s">
        <v>125</v>
      </c>
    </row>
    <row r="56" spans="1:8" ht="45.75" thickBot="1">
      <c r="A56" s="52">
        <v>1</v>
      </c>
      <c r="B56" s="53" t="s">
        <v>126</v>
      </c>
      <c r="C56" s="54" t="s">
        <v>2</v>
      </c>
      <c r="D56" s="54">
        <v>2</v>
      </c>
      <c r="E56" s="55" t="s">
        <v>127</v>
      </c>
      <c r="F56" s="102" t="s">
        <v>128</v>
      </c>
      <c r="G56" s="56" t="s">
        <v>127</v>
      </c>
      <c r="H56" s="116">
        <v>2</v>
      </c>
    </row>
    <row r="57" spans="1:8" ht="30.75" thickBot="1">
      <c r="A57" s="52">
        <v>2</v>
      </c>
      <c r="B57" s="53" t="s">
        <v>129</v>
      </c>
      <c r="C57" s="54" t="s">
        <v>2</v>
      </c>
      <c r="D57" s="54">
        <v>2</v>
      </c>
      <c r="E57" s="55" t="s">
        <v>127</v>
      </c>
      <c r="F57" s="102" t="s">
        <v>130</v>
      </c>
      <c r="G57" s="56" t="s">
        <v>127</v>
      </c>
      <c r="H57" s="117">
        <v>2</v>
      </c>
    </row>
    <row r="58" spans="1:8" ht="15.75" thickBot="1">
      <c r="A58" s="52">
        <v>3</v>
      </c>
      <c r="B58" s="53" t="s">
        <v>131</v>
      </c>
      <c r="C58" s="54" t="s">
        <v>2</v>
      </c>
      <c r="D58" s="54">
        <v>2</v>
      </c>
      <c r="E58" s="54" t="s">
        <v>127</v>
      </c>
      <c r="F58" s="57" t="s">
        <v>132</v>
      </c>
      <c r="G58" s="56" t="s">
        <v>127</v>
      </c>
      <c r="H58" s="117">
        <v>2</v>
      </c>
    </row>
    <row r="59" spans="1:8" ht="30.75" thickBot="1">
      <c r="A59" s="52">
        <v>4</v>
      </c>
      <c r="B59" s="53" t="s">
        <v>133</v>
      </c>
      <c r="C59" s="54" t="s">
        <v>2</v>
      </c>
      <c r="D59" s="54">
        <v>5</v>
      </c>
      <c r="E59" s="55" t="s">
        <v>127</v>
      </c>
      <c r="F59" s="102" t="s">
        <v>134</v>
      </c>
      <c r="G59" s="56" t="s">
        <v>127</v>
      </c>
      <c r="H59" s="117">
        <v>5</v>
      </c>
    </row>
    <row r="60" spans="1:8" ht="15.75" thickBot="1">
      <c r="A60" s="52">
        <v>5</v>
      </c>
      <c r="B60" s="53" t="s">
        <v>135</v>
      </c>
      <c r="C60" s="54" t="s">
        <v>2</v>
      </c>
      <c r="D60" s="54" t="s">
        <v>13</v>
      </c>
      <c r="E60" s="54" t="s">
        <v>136</v>
      </c>
      <c r="F60" s="57" t="s">
        <v>137</v>
      </c>
      <c r="G60" s="42"/>
      <c r="H60" s="118" t="s">
        <v>13</v>
      </c>
    </row>
    <row r="61" spans="1:8" ht="45.75" thickBot="1">
      <c r="A61" s="52">
        <v>6</v>
      </c>
      <c r="B61" s="53" t="s">
        <v>138</v>
      </c>
      <c r="C61" s="54" t="s">
        <v>2</v>
      </c>
      <c r="D61" s="54">
        <v>1</v>
      </c>
      <c r="E61" s="54" t="s">
        <v>136</v>
      </c>
      <c r="F61" s="57" t="s">
        <v>139</v>
      </c>
      <c r="G61" s="56" t="s">
        <v>136</v>
      </c>
      <c r="H61" s="119">
        <v>1</v>
      </c>
    </row>
    <row r="62" spans="1:8" ht="30.75" thickBot="1">
      <c r="A62" s="52">
        <v>7</v>
      </c>
      <c r="B62" s="53" t="s">
        <v>140</v>
      </c>
      <c r="C62" s="54" t="s">
        <v>2</v>
      </c>
      <c r="D62" s="54" t="s">
        <v>13</v>
      </c>
      <c r="E62" s="55" t="s">
        <v>127</v>
      </c>
      <c r="F62" s="102" t="s">
        <v>141</v>
      </c>
      <c r="G62" s="56" t="s">
        <v>127</v>
      </c>
      <c r="H62" s="117" t="s">
        <v>13</v>
      </c>
    </row>
    <row r="63" spans="1:8" ht="45.75" thickBot="1">
      <c r="A63" s="52">
        <v>8</v>
      </c>
      <c r="B63" s="53" t="s">
        <v>142</v>
      </c>
      <c r="C63" s="54" t="s">
        <v>2</v>
      </c>
      <c r="D63" s="54">
        <v>1</v>
      </c>
      <c r="E63" s="55" t="s">
        <v>143</v>
      </c>
      <c r="F63" s="102" t="s">
        <v>144</v>
      </c>
      <c r="G63" s="56" t="s">
        <v>145</v>
      </c>
      <c r="H63" s="117">
        <v>1</v>
      </c>
    </row>
    <row r="64" spans="1:8" ht="15.75" thickBot="1">
      <c r="A64" s="52">
        <v>9</v>
      </c>
      <c r="B64" s="53" t="s">
        <v>146</v>
      </c>
      <c r="C64" s="54" t="s">
        <v>2</v>
      </c>
      <c r="D64" s="54" t="s">
        <v>13</v>
      </c>
      <c r="E64" s="55" t="s">
        <v>127</v>
      </c>
      <c r="F64" s="102" t="s">
        <v>147</v>
      </c>
      <c r="G64" s="56" t="s">
        <v>127</v>
      </c>
      <c r="H64" s="117" t="s">
        <v>13</v>
      </c>
    </row>
    <row r="65" spans="1:8" ht="15.75" thickBot="1">
      <c r="A65" s="7" t="s">
        <v>12</v>
      </c>
      <c r="B65" s="174" t="s">
        <v>148</v>
      </c>
      <c r="C65" s="174"/>
      <c r="D65" s="174"/>
      <c r="E65" s="174"/>
      <c r="F65" s="174"/>
      <c r="G65" s="175"/>
      <c r="H65" s="176"/>
    </row>
    <row r="66" spans="1:8">
      <c r="A66" s="58"/>
      <c r="B66" s="59"/>
      <c r="C66" s="59"/>
      <c r="D66" s="59"/>
      <c r="E66" s="59"/>
      <c r="F66" s="59"/>
      <c r="G66" s="59"/>
      <c r="H66" s="60"/>
    </row>
    <row r="67" spans="1:8" s="13" customFormat="1">
      <c r="A67" s="45"/>
      <c r="B67" s="15" t="s">
        <v>149</v>
      </c>
      <c r="C67" s="177" t="s">
        <v>150</v>
      </c>
      <c r="D67" s="177"/>
      <c r="E67" s="177"/>
      <c r="F67" s="177"/>
      <c r="G67" s="177"/>
      <c r="H67" s="178"/>
    </row>
    <row r="68" spans="1:8" ht="45">
      <c r="A68" s="47"/>
      <c r="B68" s="101" t="s">
        <v>151</v>
      </c>
      <c r="C68" s="177" t="s">
        <v>152</v>
      </c>
      <c r="D68" s="177"/>
      <c r="E68" s="177"/>
      <c r="F68" s="177"/>
      <c r="G68" s="177"/>
      <c r="H68" s="178"/>
    </row>
    <row r="69" spans="1:8" ht="43.15" customHeight="1">
      <c r="A69" s="47"/>
      <c r="B69" s="24" t="s">
        <v>153</v>
      </c>
      <c r="C69" s="177" t="s">
        <v>154</v>
      </c>
      <c r="D69" s="177"/>
      <c r="E69" s="177"/>
      <c r="F69" s="177"/>
      <c r="G69" s="177"/>
      <c r="H69" s="178"/>
    </row>
    <row r="70" spans="1:8" ht="45.75" thickBot="1">
      <c r="A70" s="61"/>
      <c r="B70" s="62" t="s">
        <v>155</v>
      </c>
      <c r="C70" s="167" t="s">
        <v>156</v>
      </c>
      <c r="D70" s="168"/>
      <c r="E70" s="168"/>
      <c r="F70" s="168"/>
      <c r="G70" s="168"/>
      <c r="H70" s="169"/>
    </row>
  </sheetData>
  <mergeCells count="13">
    <mergeCell ref="A1:H1"/>
    <mergeCell ref="B4:H4"/>
    <mergeCell ref="B13:H13"/>
    <mergeCell ref="B19:H19"/>
    <mergeCell ref="B25:H25"/>
    <mergeCell ref="C70:H70"/>
    <mergeCell ref="B36:H36"/>
    <mergeCell ref="B47:H47"/>
    <mergeCell ref="B65:H65"/>
    <mergeCell ref="C67:H67"/>
    <mergeCell ref="C68:H68"/>
    <mergeCell ref="C69:H69"/>
    <mergeCell ref="B41:H41"/>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5546875" defaultRowHeight="14.25"/>
  <cols>
    <col min="1" max="1" width="9" style="65" customWidth="1"/>
    <col min="2" max="2" width="42.42578125" style="72" customWidth="1"/>
    <col min="3" max="3" width="57.7109375" style="63" customWidth="1"/>
    <col min="4" max="4" width="9.42578125" style="63" customWidth="1"/>
    <col min="5" max="256" width="8.85546875" style="63"/>
    <col min="257" max="257" width="9" style="63" customWidth="1"/>
    <col min="258" max="258" width="28.7109375" style="63" customWidth="1"/>
    <col min="259" max="259" width="57.7109375" style="63" customWidth="1"/>
    <col min="260" max="260" width="9.42578125" style="63" customWidth="1"/>
    <col min="261" max="512" width="8.85546875" style="63"/>
    <col min="513" max="513" width="9" style="63" customWidth="1"/>
    <col min="514" max="514" width="28.7109375" style="63" customWidth="1"/>
    <col min="515" max="515" width="57.7109375" style="63" customWidth="1"/>
    <col min="516" max="516" width="9.42578125" style="63" customWidth="1"/>
    <col min="517" max="768" width="8.85546875" style="63"/>
    <col min="769" max="769" width="9" style="63" customWidth="1"/>
    <col min="770" max="770" width="28.7109375" style="63" customWidth="1"/>
    <col min="771" max="771" width="57.7109375" style="63" customWidth="1"/>
    <col min="772" max="772" width="9.42578125" style="63" customWidth="1"/>
    <col min="773" max="1024" width="8.85546875" style="63"/>
    <col min="1025" max="1025" width="9" style="63" customWidth="1"/>
    <col min="1026" max="1026" width="28.7109375" style="63" customWidth="1"/>
    <col min="1027" max="1027" width="57.7109375" style="63" customWidth="1"/>
    <col min="1028" max="1028" width="9.42578125" style="63" customWidth="1"/>
    <col min="1029" max="1280" width="8.85546875" style="63"/>
    <col min="1281" max="1281" width="9" style="63" customWidth="1"/>
    <col min="1282" max="1282" width="28.7109375" style="63" customWidth="1"/>
    <col min="1283" max="1283" width="57.7109375" style="63" customWidth="1"/>
    <col min="1284" max="1284" width="9.42578125" style="63" customWidth="1"/>
    <col min="1285" max="1536" width="8.85546875" style="63"/>
    <col min="1537" max="1537" width="9" style="63" customWidth="1"/>
    <col min="1538" max="1538" width="28.7109375" style="63" customWidth="1"/>
    <col min="1539" max="1539" width="57.7109375" style="63" customWidth="1"/>
    <col min="1540" max="1540" width="9.42578125" style="63" customWidth="1"/>
    <col min="1541" max="1792" width="8.85546875" style="63"/>
    <col min="1793" max="1793" width="9" style="63" customWidth="1"/>
    <col min="1794" max="1794" width="28.7109375" style="63" customWidth="1"/>
    <col min="1795" max="1795" width="57.7109375" style="63" customWidth="1"/>
    <col min="1796" max="1796" width="9.42578125" style="63" customWidth="1"/>
    <col min="1797" max="2048" width="8.85546875" style="63"/>
    <col min="2049" max="2049" width="9" style="63" customWidth="1"/>
    <col min="2050" max="2050" width="28.7109375" style="63" customWidth="1"/>
    <col min="2051" max="2051" width="57.7109375" style="63" customWidth="1"/>
    <col min="2052" max="2052" width="9.42578125" style="63" customWidth="1"/>
    <col min="2053" max="2304" width="8.85546875" style="63"/>
    <col min="2305" max="2305" width="9" style="63" customWidth="1"/>
    <col min="2306" max="2306" width="28.7109375" style="63" customWidth="1"/>
    <col min="2307" max="2307" width="57.7109375" style="63" customWidth="1"/>
    <col min="2308" max="2308" width="9.42578125" style="63" customWidth="1"/>
    <col min="2309" max="2560" width="8.85546875" style="63"/>
    <col min="2561" max="2561" width="9" style="63" customWidth="1"/>
    <col min="2562" max="2562" width="28.7109375" style="63" customWidth="1"/>
    <col min="2563" max="2563" width="57.7109375" style="63" customWidth="1"/>
    <col min="2564" max="2564" width="9.42578125" style="63" customWidth="1"/>
    <col min="2565" max="2816" width="8.85546875" style="63"/>
    <col min="2817" max="2817" width="9" style="63" customWidth="1"/>
    <col min="2818" max="2818" width="28.7109375" style="63" customWidth="1"/>
    <col min="2819" max="2819" width="57.7109375" style="63" customWidth="1"/>
    <col min="2820" max="2820" width="9.42578125" style="63" customWidth="1"/>
    <col min="2821" max="3072" width="8.85546875" style="63"/>
    <col min="3073" max="3073" width="9" style="63" customWidth="1"/>
    <col min="3074" max="3074" width="28.7109375" style="63" customWidth="1"/>
    <col min="3075" max="3075" width="57.7109375" style="63" customWidth="1"/>
    <col min="3076" max="3076" width="9.42578125" style="63" customWidth="1"/>
    <col min="3077" max="3328" width="8.85546875" style="63"/>
    <col min="3329" max="3329" width="9" style="63" customWidth="1"/>
    <col min="3330" max="3330" width="28.7109375" style="63" customWidth="1"/>
    <col min="3331" max="3331" width="57.7109375" style="63" customWidth="1"/>
    <col min="3332" max="3332" width="9.42578125" style="63" customWidth="1"/>
    <col min="3333" max="3584" width="8.85546875" style="63"/>
    <col min="3585" max="3585" width="9" style="63" customWidth="1"/>
    <col min="3586" max="3586" width="28.7109375" style="63" customWidth="1"/>
    <col min="3587" max="3587" width="57.7109375" style="63" customWidth="1"/>
    <col min="3588" max="3588" width="9.42578125" style="63" customWidth="1"/>
    <col min="3589" max="3840" width="8.85546875" style="63"/>
    <col min="3841" max="3841" width="9" style="63" customWidth="1"/>
    <col min="3842" max="3842" width="28.7109375" style="63" customWidth="1"/>
    <col min="3843" max="3843" width="57.7109375" style="63" customWidth="1"/>
    <col min="3844" max="3844" width="9.42578125" style="63" customWidth="1"/>
    <col min="3845" max="4096" width="8.85546875" style="63"/>
    <col min="4097" max="4097" width="9" style="63" customWidth="1"/>
    <col min="4098" max="4098" width="28.7109375" style="63" customWidth="1"/>
    <col min="4099" max="4099" width="57.7109375" style="63" customWidth="1"/>
    <col min="4100" max="4100" width="9.42578125" style="63" customWidth="1"/>
    <col min="4101" max="4352" width="8.85546875" style="63"/>
    <col min="4353" max="4353" width="9" style="63" customWidth="1"/>
    <col min="4354" max="4354" width="28.7109375" style="63" customWidth="1"/>
    <col min="4355" max="4355" width="57.7109375" style="63" customWidth="1"/>
    <col min="4356" max="4356" width="9.42578125" style="63" customWidth="1"/>
    <col min="4357" max="4608" width="8.85546875" style="63"/>
    <col min="4609" max="4609" width="9" style="63" customWidth="1"/>
    <col min="4610" max="4610" width="28.7109375" style="63" customWidth="1"/>
    <col min="4611" max="4611" width="57.7109375" style="63" customWidth="1"/>
    <col min="4612" max="4612" width="9.42578125" style="63" customWidth="1"/>
    <col min="4613" max="4864" width="8.85546875" style="63"/>
    <col min="4865" max="4865" width="9" style="63" customWidth="1"/>
    <col min="4866" max="4866" width="28.7109375" style="63" customWidth="1"/>
    <col min="4867" max="4867" width="57.7109375" style="63" customWidth="1"/>
    <col min="4868" max="4868" width="9.42578125" style="63" customWidth="1"/>
    <col min="4869" max="5120" width="8.85546875" style="63"/>
    <col min="5121" max="5121" width="9" style="63" customWidth="1"/>
    <col min="5122" max="5122" width="28.7109375" style="63" customWidth="1"/>
    <col min="5123" max="5123" width="57.7109375" style="63" customWidth="1"/>
    <col min="5124" max="5124" width="9.42578125" style="63" customWidth="1"/>
    <col min="5125" max="5376" width="8.85546875" style="63"/>
    <col min="5377" max="5377" width="9" style="63" customWidth="1"/>
    <col min="5378" max="5378" width="28.7109375" style="63" customWidth="1"/>
    <col min="5379" max="5379" width="57.7109375" style="63" customWidth="1"/>
    <col min="5380" max="5380" width="9.42578125" style="63" customWidth="1"/>
    <col min="5381" max="5632" width="8.85546875" style="63"/>
    <col min="5633" max="5633" width="9" style="63" customWidth="1"/>
    <col min="5634" max="5634" width="28.7109375" style="63" customWidth="1"/>
    <col min="5635" max="5635" width="57.7109375" style="63" customWidth="1"/>
    <col min="5636" max="5636" width="9.42578125" style="63" customWidth="1"/>
    <col min="5637" max="5888" width="8.85546875" style="63"/>
    <col min="5889" max="5889" width="9" style="63" customWidth="1"/>
    <col min="5890" max="5890" width="28.7109375" style="63" customWidth="1"/>
    <col min="5891" max="5891" width="57.7109375" style="63" customWidth="1"/>
    <col min="5892" max="5892" width="9.42578125" style="63" customWidth="1"/>
    <col min="5893" max="6144" width="8.85546875" style="63"/>
    <col min="6145" max="6145" width="9" style="63" customWidth="1"/>
    <col min="6146" max="6146" width="28.7109375" style="63" customWidth="1"/>
    <col min="6147" max="6147" width="57.7109375" style="63" customWidth="1"/>
    <col min="6148" max="6148" width="9.42578125" style="63" customWidth="1"/>
    <col min="6149" max="6400" width="8.85546875" style="63"/>
    <col min="6401" max="6401" width="9" style="63" customWidth="1"/>
    <col min="6402" max="6402" width="28.7109375" style="63" customWidth="1"/>
    <col min="6403" max="6403" width="57.7109375" style="63" customWidth="1"/>
    <col min="6404" max="6404" width="9.42578125" style="63" customWidth="1"/>
    <col min="6405" max="6656" width="8.85546875" style="63"/>
    <col min="6657" max="6657" width="9" style="63" customWidth="1"/>
    <col min="6658" max="6658" width="28.7109375" style="63" customWidth="1"/>
    <col min="6659" max="6659" width="57.7109375" style="63" customWidth="1"/>
    <col min="6660" max="6660" width="9.42578125" style="63" customWidth="1"/>
    <col min="6661" max="6912" width="8.85546875" style="63"/>
    <col min="6913" max="6913" width="9" style="63" customWidth="1"/>
    <col min="6914" max="6914" width="28.7109375" style="63" customWidth="1"/>
    <col min="6915" max="6915" width="57.7109375" style="63" customWidth="1"/>
    <col min="6916" max="6916" width="9.42578125" style="63" customWidth="1"/>
    <col min="6917" max="7168" width="8.85546875" style="63"/>
    <col min="7169" max="7169" width="9" style="63" customWidth="1"/>
    <col min="7170" max="7170" width="28.7109375" style="63" customWidth="1"/>
    <col min="7171" max="7171" width="57.7109375" style="63" customWidth="1"/>
    <col min="7172" max="7172" width="9.42578125" style="63" customWidth="1"/>
    <col min="7173" max="7424" width="8.85546875" style="63"/>
    <col min="7425" max="7425" width="9" style="63" customWidth="1"/>
    <col min="7426" max="7426" width="28.7109375" style="63" customWidth="1"/>
    <col min="7427" max="7427" width="57.7109375" style="63" customWidth="1"/>
    <col min="7428" max="7428" width="9.42578125" style="63" customWidth="1"/>
    <col min="7429" max="7680" width="8.85546875" style="63"/>
    <col min="7681" max="7681" width="9" style="63" customWidth="1"/>
    <col min="7682" max="7682" width="28.7109375" style="63" customWidth="1"/>
    <col min="7683" max="7683" width="57.7109375" style="63" customWidth="1"/>
    <col min="7684" max="7684" width="9.42578125" style="63" customWidth="1"/>
    <col min="7685" max="7936" width="8.85546875" style="63"/>
    <col min="7937" max="7937" width="9" style="63" customWidth="1"/>
    <col min="7938" max="7938" width="28.7109375" style="63" customWidth="1"/>
    <col min="7939" max="7939" width="57.7109375" style="63" customWidth="1"/>
    <col min="7940" max="7940" width="9.42578125" style="63" customWidth="1"/>
    <col min="7941" max="8192" width="8.85546875" style="63"/>
    <col min="8193" max="8193" width="9" style="63" customWidth="1"/>
    <col min="8194" max="8194" width="28.7109375" style="63" customWidth="1"/>
    <col min="8195" max="8195" width="57.7109375" style="63" customWidth="1"/>
    <col min="8196" max="8196" width="9.42578125" style="63" customWidth="1"/>
    <col min="8197" max="8448" width="8.85546875" style="63"/>
    <col min="8449" max="8449" width="9" style="63" customWidth="1"/>
    <col min="8450" max="8450" width="28.7109375" style="63" customWidth="1"/>
    <col min="8451" max="8451" width="57.7109375" style="63" customWidth="1"/>
    <col min="8452" max="8452" width="9.42578125" style="63" customWidth="1"/>
    <col min="8453" max="8704" width="8.85546875" style="63"/>
    <col min="8705" max="8705" width="9" style="63" customWidth="1"/>
    <col min="8706" max="8706" width="28.7109375" style="63" customWidth="1"/>
    <col min="8707" max="8707" width="57.7109375" style="63" customWidth="1"/>
    <col min="8708" max="8708" width="9.42578125" style="63" customWidth="1"/>
    <col min="8709" max="8960" width="8.85546875" style="63"/>
    <col min="8961" max="8961" width="9" style="63" customWidth="1"/>
    <col min="8962" max="8962" width="28.7109375" style="63" customWidth="1"/>
    <col min="8963" max="8963" width="57.7109375" style="63" customWidth="1"/>
    <col min="8964" max="8964" width="9.42578125" style="63" customWidth="1"/>
    <col min="8965" max="9216" width="8.85546875" style="63"/>
    <col min="9217" max="9217" width="9" style="63" customWidth="1"/>
    <col min="9218" max="9218" width="28.7109375" style="63" customWidth="1"/>
    <col min="9219" max="9219" width="57.7109375" style="63" customWidth="1"/>
    <col min="9220" max="9220" width="9.42578125" style="63" customWidth="1"/>
    <col min="9221" max="9472" width="8.85546875" style="63"/>
    <col min="9473" max="9473" width="9" style="63" customWidth="1"/>
    <col min="9474" max="9474" width="28.7109375" style="63" customWidth="1"/>
    <col min="9475" max="9475" width="57.7109375" style="63" customWidth="1"/>
    <col min="9476" max="9476" width="9.42578125" style="63" customWidth="1"/>
    <col min="9477" max="9728" width="8.85546875" style="63"/>
    <col min="9729" max="9729" width="9" style="63" customWidth="1"/>
    <col min="9730" max="9730" width="28.7109375" style="63" customWidth="1"/>
    <col min="9731" max="9731" width="57.7109375" style="63" customWidth="1"/>
    <col min="9732" max="9732" width="9.42578125" style="63" customWidth="1"/>
    <col min="9733" max="9984" width="8.85546875" style="63"/>
    <col min="9985" max="9985" width="9" style="63" customWidth="1"/>
    <col min="9986" max="9986" width="28.7109375" style="63" customWidth="1"/>
    <col min="9987" max="9987" width="57.7109375" style="63" customWidth="1"/>
    <col min="9988" max="9988" width="9.42578125" style="63" customWidth="1"/>
    <col min="9989" max="10240" width="8.85546875" style="63"/>
    <col min="10241" max="10241" width="9" style="63" customWidth="1"/>
    <col min="10242" max="10242" width="28.7109375" style="63" customWidth="1"/>
    <col min="10243" max="10243" width="57.7109375" style="63" customWidth="1"/>
    <col min="10244" max="10244" width="9.42578125" style="63" customWidth="1"/>
    <col min="10245" max="10496" width="8.85546875" style="63"/>
    <col min="10497" max="10497" width="9" style="63" customWidth="1"/>
    <col min="10498" max="10498" width="28.7109375" style="63" customWidth="1"/>
    <col min="10499" max="10499" width="57.7109375" style="63" customWidth="1"/>
    <col min="10500" max="10500" width="9.42578125" style="63" customWidth="1"/>
    <col min="10501" max="10752" width="8.85546875" style="63"/>
    <col min="10753" max="10753" width="9" style="63" customWidth="1"/>
    <col min="10754" max="10754" width="28.7109375" style="63" customWidth="1"/>
    <col min="10755" max="10755" width="57.7109375" style="63" customWidth="1"/>
    <col min="10756" max="10756" width="9.42578125" style="63" customWidth="1"/>
    <col min="10757" max="11008" width="8.85546875" style="63"/>
    <col min="11009" max="11009" width="9" style="63" customWidth="1"/>
    <col min="11010" max="11010" width="28.7109375" style="63" customWidth="1"/>
    <col min="11011" max="11011" width="57.7109375" style="63" customWidth="1"/>
    <col min="11012" max="11012" width="9.42578125" style="63" customWidth="1"/>
    <col min="11013" max="11264" width="8.85546875" style="63"/>
    <col min="11265" max="11265" width="9" style="63" customWidth="1"/>
    <col min="11266" max="11266" width="28.7109375" style="63" customWidth="1"/>
    <col min="11267" max="11267" width="57.7109375" style="63" customWidth="1"/>
    <col min="11268" max="11268" width="9.42578125" style="63" customWidth="1"/>
    <col min="11269" max="11520" width="8.85546875" style="63"/>
    <col min="11521" max="11521" width="9" style="63" customWidth="1"/>
    <col min="11522" max="11522" width="28.7109375" style="63" customWidth="1"/>
    <col min="11523" max="11523" width="57.7109375" style="63" customWidth="1"/>
    <col min="11524" max="11524" width="9.42578125" style="63" customWidth="1"/>
    <col min="11525" max="11776" width="8.85546875" style="63"/>
    <col min="11777" max="11777" width="9" style="63" customWidth="1"/>
    <col min="11778" max="11778" width="28.7109375" style="63" customWidth="1"/>
    <col min="11779" max="11779" width="57.7109375" style="63" customWidth="1"/>
    <col min="11780" max="11780" width="9.42578125" style="63" customWidth="1"/>
    <col min="11781" max="12032" width="8.85546875" style="63"/>
    <col min="12033" max="12033" width="9" style="63" customWidth="1"/>
    <col min="12034" max="12034" width="28.7109375" style="63" customWidth="1"/>
    <col min="12035" max="12035" width="57.7109375" style="63" customWidth="1"/>
    <col min="12036" max="12036" width="9.42578125" style="63" customWidth="1"/>
    <col min="12037" max="12288" width="8.85546875" style="63"/>
    <col min="12289" max="12289" width="9" style="63" customWidth="1"/>
    <col min="12290" max="12290" width="28.7109375" style="63" customWidth="1"/>
    <col min="12291" max="12291" width="57.7109375" style="63" customWidth="1"/>
    <col min="12292" max="12292" width="9.42578125" style="63" customWidth="1"/>
    <col min="12293" max="12544" width="8.85546875" style="63"/>
    <col min="12545" max="12545" width="9" style="63" customWidth="1"/>
    <col min="12546" max="12546" width="28.7109375" style="63" customWidth="1"/>
    <col min="12547" max="12547" width="57.7109375" style="63" customWidth="1"/>
    <col min="12548" max="12548" width="9.42578125" style="63" customWidth="1"/>
    <col min="12549" max="12800" width="8.85546875" style="63"/>
    <col min="12801" max="12801" width="9" style="63" customWidth="1"/>
    <col min="12802" max="12802" width="28.7109375" style="63" customWidth="1"/>
    <col min="12803" max="12803" width="57.7109375" style="63" customWidth="1"/>
    <col min="12804" max="12804" width="9.42578125" style="63" customWidth="1"/>
    <col min="12805" max="13056" width="8.85546875" style="63"/>
    <col min="13057" max="13057" width="9" style="63" customWidth="1"/>
    <col min="13058" max="13058" width="28.7109375" style="63" customWidth="1"/>
    <col min="13059" max="13059" width="57.7109375" style="63" customWidth="1"/>
    <col min="13060" max="13060" width="9.42578125" style="63" customWidth="1"/>
    <col min="13061" max="13312" width="8.85546875" style="63"/>
    <col min="13313" max="13313" width="9" style="63" customWidth="1"/>
    <col min="13314" max="13314" width="28.7109375" style="63" customWidth="1"/>
    <col min="13315" max="13315" width="57.7109375" style="63" customWidth="1"/>
    <col min="13316" max="13316" width="9.42578125" style="63" customWidth="1"/>
    <col min="13317" max="13568" width="8.85546875" style="63"/>
    <col min="13569" max="13569" width="9" style="63" customWidth="1"/>
    <col min="13570" max="13570" width="28.7109375" style="63" customWidth="1"/>
    <col min="13571" max="13571" width="57.7109375" style="63" customWidth="1"/>
    <col min="13572" max="13572" width="9.42578125" style="63" customWidth="1"/>
    <col min="13573" max="13824" width="8.85546875" style="63"/>
    <col min="13825" max="13825" width="9" style="63" customWidth="1"/>
    <col min="13826" max="13826" width="28.7109375" style="63" customWidth="1"/>
    <col min="13827" max="13827" width="57.7109375" style="63" customWidth="1"/>
    <col min="13828" max="13828" width="9.42578125" style="63" customWidth="1"/>
    <col min="13829" max="14080" width="8.85546875" style="63"/>
    <col min="14081" max="14081" width="9" style="63" customWidth="1"/>
    <col min="14082" max="14082" width="28.7109375" style="63" customWidth="1"/>
    <col min="14083" max="14083" width="57.7109375" style="63" customWidth="1"/>
    <col min="14084" max="14084" width="9.42578125" style="63" customWidth="1"/>
    <col min="14085" max="14336" width="8.85546875" style="63"/>
    <col min="14337" max="14337" width="9" style="63" customWidth="1"/>
    <col min="14338" max="14338" width="28.7109375" style="63" customWidth="1"/>
    <col min="14339" max="14339" width="57.7109375" style="63" customWidth="1"/>
    <col min="14340" max="14340" width="9.42578125" style="63" customWidth="1"/>
    <col min="14341" max="14592" width="8.85546875" style="63"/>
    <col min="14593" max="14593" width="9" style="63" customWidth="1"/>
    <col min="14594" max="14594" width="28.7109375" style="63" customWidth="1"/>
    <col min="14595" max="14595" width="57.7109375" style="63" customWidth="1"/>
    <col min="14596" max="14596" width="9.42578125" style="63" customWidth="1"/>
    <col min="14597" max="14848" width="8.85546875" style="63"/>
    <col min="14849" max="14849" width="9" style="63" customWidth="1"/>
    <col min="14850" max="14850" width="28.7109375" style="63" customWidth="1"/>
    <col min="14851" max="14851" width="57.7109375" style="63" customWidth="1"/>
    <col min="14852" max="14852" width="9.42578125" style="63" customWidth="1"/>
    <col min="14853" max="15104" width="8.85546875" style="63"/>
    <col min="15105" max="15105" width="9" style="63" customWidth="1"/>
    <col min="15106" max="15106" width="28.7109375" style="63" customWidth="1"/>
    <col min="15107" max="15107" width="57.7109375" style="63" customWidth="1"/>
    <col min="15108" max="15108" width="9.42578125" style="63" customWidth="1"/>
    <col min="15109" max="15360" width="8.85546875" style="63"/>
    <col min="15361" max="15361" width="9" style="63" customWidth="1"/>
    <col min="15362" max="15362" width="28.7109375" style="63" customWidth="1"/>
    <col min="15363" max="15363" width="57.7109375" style="63" customWidth="1"/>
    <col min="15364" max="15364" width="9.42578125" style="63" customWidth="1"/>
    <col min="15365" max="15616" width="8.85546875" style="63"/>
    <col min="15617" max="15617" width="9" style="63" customWidth="1"/>
    <col min="15618" max="15618" width="28.7109375" style="63" customWidth="1"/>
    <col min="15619" max="15619" width="57.7109375" style="63" customWidth="1"/>
    <col min="15620" max="15620" width="9.42578125" style="63" customWidth="1"/>
    <col min="15621" max="15872" width="8.85546875" style="63"/>
    <col min="15873" max="15873" width="9" style="63" customWidth="1"/>
    <col min="15874" max="15874" width="28.7109375" style="63" customWidth="1"/>
    <col min="15875" max="15875" width="57.7109375" style="63" customWidth="1"/>
    <col min="15876" max="15876" width="9.42578125" style="63" customWidth="1"/>
    <col min="15877" max="16128" width="8.85546875" style="63"/>
    <col min="16129" max="16129" width="9" style="63" customWidth="1"/>
    <col min="16130" max="16130" width="28.7109375" style="63" customWidth="1"/>
    <col min="16131" max="16131" width="57.7109375" style="63" customWidth="1"/>
    <col min="16132" max="16132" width="9.42578125" style="63" customWidth="1"/>
    <col min="16133" max="16384" width="8.85546875" style="63"/>
  </cols>
  <sheetData>
    <row r="1" spans="1:19" ht="18.75">
      <c r="A1" s="182" t="s">
        <v>157</v>
      </c>
      <c r="B1" s="183"/>
      <c r="C1" s="184"/>
    </row>
    <row r="2" spans="1:19" s="65" customFormat="1" ht="15">
      <c r="A2" s="64" t="s">
        <v>158</v>
      </c>
      <c r="B2" s="64" t="s">
        <v>159</v>
      </c>
      <c r="C2" s="64" t="s">
        <v>160</v>
      </c>
    </row>
    <row r="3" spans="1:19" s="66" customFormat="1" ht="15">
      <c r="A3" s="64" t="s">
        <v>1</v>
      </c>
      <c r="B3" s="185" t="s">
        <v>161</v>
      </c>
      <c r="C3" s="185"/>
    </row>
    <row r="4" spans="1:19" s="66" customFormat="1" ht="30">
      <c r="A4" s="67">
        <v>1</v>
      </c>
      <c r="B4" s="68" t="s">
        <v>162</v>
      </c>
      <c r="C4" s="68" t="s">
        <v>163</v>
      </c>
    </row>
    <row r="5" spans="1:19" s="66" customFormat="1" ht="30">
      <c r="A5" s="67">
        <v>2</v>
      </c>
      <c r="B5" s="68" t="s">
        <v>164</v>
      </c>
      <c r="C5" s="68" t="s">
        <v>165</v>
      </c>
    </row>
    <row r="6" spans="1:19" s="66" customFormat="1" ht="30">
      <c r="A6" s="67">
        <v>3</v>
      </c>
      <c r="B6" s="68" t="s">
        <v>166</v>
      </c>
      <c r="C6" s="68" t="s">
        <v>167</v>
      </c>
    </row>
    <row r="7" spans="1:19" s="66" customFormat="1" ht="15">
      <c r="A7" s="67">
        <v>4</v>
      </c>
      <c r="B7" s="68" t="s">
        <v>168</v>
      </c>
      <c r="C7" s="68" t="s">
        <v>169</v>
      </c>
    </row>
    <row r="8" spans="1:19" s="71" customFormat="1" ht="15">
      <c r="A8" s="67">
        <v>5</v>
      </c>
      <c r="B8" s="68" t="s">
        <v>170</v>
      </c>
      <c r="C8" s="68" t="s">
        <v>171</v>
      </c>
      <c r="D8" s="63"/>
      <c r="E8" s="69"/>
      <c r="F8" s="69"/>
      <c r="G8" s="69"/>
      <c r="H8" s="69"/>
      <c r="I8" s="69"/>
      <c r="J8" s="69"/>
      <c r="K8" s="69"/>
      <c r="L8" s="70"/>
      <c r="M8" s="69"/>
      <c r="N8" s="69"/>
      <c r="O8" s="69"/>
      <c r="P8" s="69"/>
      <c r="Q8" s="69"/>
      <c r="R8" s="69"/>
      <c r="S8" s="69"/>
    </row>
    <row r="9" spans="1:19" ht="15">
      <c r="A9" s="65">
        <v>6</v>
      </c>
      <c r="B9" s="68" t="s">
        <v>172</v>
      </c>
      <c r="C9" s="68" t="s">
        <v>173</v>
      </c>
    </row>
    <row r="10" spans="1:19">
      <c r="C10" s="65"/>
    </row>
    <row r="11" spans="1:19">
      <c r="C11" s="65"/>
    </row>
    <row r="12" spans="1:19">
      <c r="C12" s="65"/>
    </row>
    <row r="13" spans="1:19">
      <c r="C13" s="65"/>
    </row>
    <row r="14" spans="1:19">
      <c r="C14" s="65"/>
    </row>
    <row r="15" spans="1:19">
      <c r="C15" s="65"/>
    </row>
    <row r="16" spans="1:19">
      <c r="C16" s="65"/>
    </row>
    <row r="17" spans="3:3">
      <c r="C17" s="65"/>
    </row>
    <row r="18" spans="3:3">
      <c r="C18" s="65"/>
    </row>
    <row r="19" spans="3:3">
      <c r="C19" s="65"/>
    </row>
    <row r="20" spans="3:3">
      <c r="C20" s="65"/>
    </row>
    <row r="21" spans="3:3">
      <c r="C21" s="65"/>
    </row>
    <row r="22" spans="3:3">
      <c r="C22" s="65"/>
    </row>
    <row r="23" spans="3:3">
      <c r="C23" s="65"/>
    </row>
    <row r="24" spans="3:3">
      <c r="C24" s="65"/>
    </row>
    <row r="25" spans="3:3">
      <c r="C25" s="65"/>
    </row>
    <row r="26" spans="3:3">
      <c r="C26" s="65"/>
    </row>
    <row r="27" spans="3:3">
      <c r="C27" s="65"/>
    </row>
    <row r="28" spans="3:3">
      <c r="C28" s="65"/>
    </row>
    <row r="29" spans="3:3">
      <c r="C29" s="65"/>
    </row>
    <row r="30" spans="3:3">
      <c r="C30" s="65"/>
    </row>
    <row r="31" spans="3:3">
      <c r="C31" s="65"/>
    </row>
    <row r="32" spans="3:3">
      <c r="C32" s="65"/>
    </row>
    <row r="33" spans="3:3">
      <c r="C33" s="65"/>
    </row>
    <row r="34" spans="3:3">
      <c r="C34" s="65"/>
    </row>
    <row r="35" spans="3:3">
      <c r="C35" s="65"/>
    </row>
    <row r="36" spans="3:3">
      <c r="C36" s="65"/>
    </row>
    <row r="37" spans="3:3">
      <c r="C37" s="65"/>
    </row>
    <row r="38" spans="3:3">
      <c r="C38" s="65"/>
    </row>
    <row r="39" spans="3:3">
      <c r="C39" s="65"/>
    </row>
    <row r="40" spans="3:3">
      <c r="C40" s="65"/>
    </row>
    <row r="41" spans="3:3">
      <c r="C41" s="65"/>
    </row>
    <row r="42" spans="3:3">
      <c r="C42" s="65"/>
    </row>
    <row r="43" spans="3:3">
      <c r="C43" s="65"/>
    </row>
    <row r="44" spans="3:3">
      <c r="C44" s="65"/>
    </row>
    <row r="45" spans="3:3">
      <c r="C45" s="65"/>
    </row>
    <row r="46" spans="3:3">
      <c r="C46" s="65"/>
    </row>
    <row r="47" spans="3:3">
      <c r="C47" s="65"/>
    </row>
    <row r="48" spans="3:3">
      <c r="C48" s="65"/>
    </row>
    <row r="49" spans="3:3">
      <c r="C49" s="65"/>
    </row>
    <row r="50" spans="3:3">
      <c r="C50" s="65"/>
    </row>
    <row r="51" spans="3:3">
      <c r="C51" s="65"/>
    </row>
    <row r="52" spans="3:3">
      <c r="C52" s="65"/>
    </row>
    <row r="53" spans="3:3">
      <c r="C53" s="65"/>
    </row>
    <row r="54" spans="3:3">
      <c r="C54" s="65"/>
    </row>
    <row r="55" spans="3:3">
      <c r="C55" s="65"/>
    </row>
    <row r="56" spans="3:3">
      <c r="C56" s="65"/>
    </row>
    <row r="57" spans="3:3">
      <c r="C57" s="65"/>
    </row>
    <row r="58" spans="3:3">
      <c r="C58" s="65"/>
    </row>
    <row r="59" spans="3:3">
      <c r="C59" s="65"/>
    </row>
    <row r="60" spans="3:3">
      <c r="C60" s="65"/>
    </row>
    <row r="61" spans="3:3">
      <c r="C61" s="65"/>
    </row>
    <row r="62" spans="3:3">
      <c r="C62" s="65"/>
    </row>
    <row r="63" spans="3:3">
      <c r="C63" s="65"/>
    </row>
    <row r="64" spans="3:3">
      <c r="C64" s="65"/>
    </row>
    <row r="65" spans="3:3">
      <c r="C65" s="65"/>
    </row>
    <row r="66" spans="3:3">
      <c r="C66" s="65"/>
    </row>
    <row r="67" spans="3:3">
      <c r="C67" s="65"/>
    </row>
    <row r="68" spans="3:3">
      <c r="C68" s="65"/>
    </row>
    <row r="69" spans="3:3">
      <c r="C69" s="65"/>
    </row>
    <row r="70" spans="3:3">
      <c r="C70" s="65"/>
    </row>
  </sheetData>
  <mergeCells count="2">
    <mergeCell ref="A1:C1"/>
    <mergeCell ref="B3:C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topLeftCell="A67" workbookViewId="0">
      <selection activeCell="C79" sqref="C79"/>
    </sheetView>
  </sheetViews>
  <sheetFormatPr defaultColWidth="31.28515625" defaultRowHeight="15"/>
  <cols>
    <col min="1" max="1" width="14" style="73" customWidth="1"/>
    <col min="2" max="2" width="37.85546875" style="73" customWidth="1"/>
    <col min="3" max="3" width="49.7109375" style="73" customWidth="1"/>
    <col min="4" max="256" width="31.28515625" style="73"/>
    <col min="257" max="257" width="14" style="73" customWidth="1"/>
    <col min="258" max="258" width="37.85546875" style="73" customWidth="1"/>
    <col min="259" max="259" width="49.7109375" style="73" customWidth="1"/>
    <col min="260" max="512" width="31.28515625" style="73"/>
    <col min="513" max="513" width="14" style="73" customWidth="1"/>
    <col min="514" max="514" width="37.85546875" style="73" customWidth="1"/>
    <col min="515" max="515" width="49.7109375" style="73" customWidth="1"/>
    <col min="516" max="768" width="31.28515625" style="73"/>
    <col min="769" max="769" width="14" style="73" customWidth="1"/>
    <col min="770" max="770" width="37.85546875" style="73" customWidth="1"/>
    <col min="771" max="771" width="49.7109375" style="73" customWidth="1"/>
    <col min="772" max="1024" width="31.28515625" style="73"/>
    <col min="1025" max="1025" width="14" style="73" customWidth="1"/>
    <col min="1026" max="1026" width="37.85546875" style="73" customWidth="1"/>
    <col min="1027" max="1027" width="49.7109375" style="73" customWidth="1"/>
    <col min="1028" max="1280" width="31.28515625" style="73"/>
    <col min="1281" max="1281" width="14" style="73" customWidth="1"/>
    <col min="1282" max="1282" width="37.85546875" style="73" customWidth="1"/>
    <col min="1283" max="1283" width="49.7109375" style="73" customWidth="1"/>
    <col min="1284" max="1536" width="31.28515625" style="73"/>
    <col min="1537" max="1537" width="14" style="73" customWidth="1"/>
    <col min="1538" max="1538" width="37.85546875" style="73" customWidth="1"/>
    <col min="1539" max="1539" width="49.7109375" style="73" customWidth="1"/>
    <col min="1540" max="1792" width="31.28515625" style="73"/>
    <col min="1793" max="1793" width="14" style="73" customWidth="1"/>
    <col min="1794" max="1794" width="37.85546875" style="73" customWidth="1"/>
    <col min="1795" max="1795" width="49.7109375" style="73" customWidth="1"/>
    <col min="1796" max="2048" width="31.28515625" style="73"/>
    <col min="2049" max="2049" width="14" style="73" customWidth="1"/>
    <col min="2050" max="2050" width="37.85546875" style="73" customWidth="1"/>
    <col min="2051" max="2051" width="49.7109375" style="73" customWidth="1"/>
    <col min="2052" max="2304" width="31.28515625" style="73"/>
    <col min="2305" max="2305" width="14" style="73" customWidth="1"/>
    <col min="2306" max="2306" width="37.85546875" style="73" customWidth="1"/>
    <col min="2307" max="2307" width="49.7109375" style="73" customWidth="1"/>
    <col min="2308" max="2560" width="31.28515625" style="73"/>
    <col min="2561" max="2561" width="14" style="73" customWidth="1"/>
    <col min="2562" max="2562" width="37.85546875" style="73" customWidth="1"/>
    <col min="2563" max="2563" width="49.7109375" style="73" customWidth="1"/>
    <col min="2564" max="2816" width="31.28515625" style="73"/>
    <col min="2817" max="2817" width="14" style="73" customWidth="1"/>
    <col min="2818" max="2818" width="37.85546875" style="73" customWidth="1"/>
    <col min="2819" max="2819" width="49.7109375" style="73" customWidth="1"/>
    <col min="2820" max="3072" width="31.28515625" style="73"/>
    <col min="3073" max="3073" width="14" style="73" customWidth="1"/>
    <col min="3074" max="3074" width="37.85546875" style="73" customWidth="1"/>
    <col min="3075" max="3075" width="49.7109375" style="73" customWidth="1"/>
    <col min="3076" max="3328" width="31.28515625" style="73"/>
    <col min="3329" max="3329" width="14" style="73" customWidth="1"/>
    <col min="3330" max="3330" width="37.85546875" style="73" customWidth="1"/>
    <col min="3331" max="3331" width="49.7109375" style="73" customWidth="1"/>
    <col min="3332" max="3584" width="31.28515625" style="73"/>
    <col min="3585" max="3585" width="14" style="73" customWidth="1"/>
    <col min="3586" max="3586" width="37.85546875" style="73" customWidth="1"/>
    <col min="3587" max="3587" width="49.7109375" style="73" customWidth="1"/>
    <col min="3588" max="3840" width="31.28515625" style="73"/>
    <col min="3841" max="3841" width="14" style="73" customWidth="1"/>
    <col min="3842" max="3842" width="37.85546875" style="73" customWidth="1"/>
    <col min="3843" max="3843" width="49.7109375" style="73" customWidth="1"/>
    <col min="3844" max="4096" width="31.28515625" style="73"/>
    <col min="4097" max="4097" width="14" style="73" customWidth="1"/>
    <col min="4098" max="4098" width="37.85546875" style="73" customWidth="1"/>
    <col min="4099" max="4099" width="49.7109375" style="73" customWidth="1"/>
    <col min="4100" max="4352" width="31.28515625" style="73"/>
    <col min="4353" max="4353" width="14" style="73" customWidth="1"/>
    <col min="4354" max="4354" width="37.85546875" style="73" customWidth="1"/>
    <col min="4355" max="4355" width="49.7109375" style="73" customWidth="1"/>
    <col min="4356" max="4608" width="31.28515625" style="73"/>
    <col min="4609" max="4609" width="14" style="73" customWidth="1"/>
    <col min="4610" max="4610" width="37.85546875" style="73" customWidth="1"/>
    <col min="4611" max="4611" width="49.7109375" style="73" customWidth="1"/>
    <col min="4612" max="4864" width="31.28515625" style="73"/>
    <col min="4865" max="4865" width="14" style="73" customWidth="1"/>
    <col min="4866" max="4866" width="37.85546875" style="73" customWidth="1"/>
    <col min="4867" max="4867" width="49.7109375" style="73" customWidth="1"/>
    <col min="4868" max="5120" width="31.28515625" style="73"/>
    <col min="5121" max="5121" width="14" style="73" customWidth="1"/>
    <col min="5122" max="5122" width="37.85546875" style="73" customWidth="1"/>
    <col min="5123" max="5123" width="49.7109375" style="73" customWidth="1"/>
    <col min="5124" max="5376" width="31.28515625" style="73"/>
    <col min="5377" max="5377" width="14" style="73" customWidth="1"/>
    <col min="5378" max="5378" width="37.85546875" style="73" customWidth="1"/>
    <col min="5379" max="5379" width="49.7109375" style="73" customWidth="1"/>
    <col min="5380" max="5632" width="31.28515625" style="73"/>
    <col min="5633" max="5633" width="14" style="73" customWidth="1"/>
    <col min="5634" max="5634" width="37.85546875" style="73" customWidth="1"/>
    <col min="5635" max="5635" width="49.7109375" style="73" customWidth="1"/>
    <col min="5636" max="5888" width="31.28515625" style="73"/>
    <col min="5889" max="5889" width="14" style="73" customWidth="1"/>
    <col min="5890" max="5890" width="37.85546875" style="73" customWidth="1"/>
    <col min="5891" max="5891" width="49.7109375" style="73" customWidth="1"/>
    <col min="5892" max="6144" width="31.28515625" style="73"/>
    <col min="6145" max="6145" width="14" style="73" customWidth="1"/>
    <col min="6146" max="6146" width="37.85546875" style="73" customWidth="1"/>
    <col min="6147" max="6147" width="49.7109375" style="73" customWidth="1"/>
    <col min="6148" max="6400" width="31.28515625" style="73"/>
    <col min="6401" max="6401" width="14" style="73" customWidth="1"/>
    <col min="6402" max="6402" width="37.85546875" style="73" customWidth="1"/>
    <col min="6403" max="6403" width="49.7109375" style="73" customWidth="1"/>
    <col min="6404" max="6656" width="31.28515625" style="73"/>
    <col min="6657" max="6657" width="14" style="73" customWidth="1"/>
    <col min="6658" max="6658" width="37.85546875" style="73" customWidth="1"/>
    <col min="6659" max="6659" width="49.7109375" style="73" customWidth="1"/>
    <col min="6660" max="6912" width="31.28515625" style="73"/>
    <col min="6913" max="6913" width="14" style="73" customWidth="1"/>
    <col min="6914" max="6914" width="37.85546875" style="73" customWidth="1"/>
    <col min="6915" max="6915" width="49.7109375" style="73" customWidth="1"/>
    <col min="6916" max="7168" width="31.28515625" style="73"/>
    <col min="7169" max="7169" width="14" style="73" customWidth="1"/>
    <col min="7170" max="7170" width="37.85546875" style="73" customWidth="1"/>
    <col min="7171" max="7171" width="49.7109375" style="73" customWidth="1"/>
    <col min="7172" max="7424" width="31.28515625" style="73"/>
    <col min="7425" max="7425" width="14" style="73" customWidth="1"/>
    <col min="7426" max="7426" width="37.85546875" style="73" customWidth="1"/>
    <col min="7427" max="7427" width="49.7109375" style="73" customWidth="1"/>
    <col min="7428" max="7680" width="31.28515625" style="73"/>
    <col min="7681" max="7681" width="14" style="73" customWidth="1"/>
    <col min="7682" max="7682" width="37.85546875" style="73" customWidth="1"/>
    <col min="7683" max="7683" width="49.7109375" style="73" customWidth="1"/>
    <col min="7684" max="7936" width="31.28515625" style="73"/>
    <col min="7937" max="7937" width="14" style="73" customWidth="1"/>
    <col min="7938" max="7938" width="37.85546875" style="73" customWidth="1"/>
    <col min="7939" max="7939" width="49.7109375" style="73" customWidth="1"/>
    <col min="7940" max="8192" width="31.28515625" style="73"/>
    <col min="8193" max="8193" width="14" style="73" customWidth="1"/>
    <col min="8194" max="8194" width="37.85546875" style="73" customWidth="1"/>
    <col min="8195" max="8195" width="49.7109375" style="73" customWidth="1"/>
    <col min="8196" max="8448" width="31.28515625" style="73"/>
    <col min="8449" max="8449" width="14" style="73" customWidth="1"/>
    <col min="8450" max="8450" width="37.85546875" style="73" customWidth="1"/>
    <col min="8451" max="8451" width="49.7109375" style="73" customWidth="1"/>
    <col min="8452" max="8704" width="31.28515625" style="73"/>
    <col min="8705" max="8705" width="14" style="73" customWidth="1"/>
    <col min="8706" max="8706" width="37.85546875" style="73" customWidth="1"/>
    <col min="8707" max="8707" width="49.7109375" style="73" customWidth="1"/>
    <col min="8708" max="8960" width="31.28515625" style="73"/>
    <col min="8961" max="8961" width="14" style="73" customWidth="1"/>
    <col min="8962" max="8962" width="37.85546875" style="73" customWidth="1"/>
    <col min="8963" max="8963" width="49.7109375" style="73" customWidth="1"/>
    <col min="8964" max="9216" width="31.28515625" style="73"/>
    <col min="9217" max="9217" width="14" style="73" customWidth="1"/>
    <col min="9218" max="9218" width="37.85546875" style="73" customWidth="1"/>
    <col min="9219" max="9219" width="49.7109375" style="73" customWidth="1"/>
    <col min="9220" max="9472" width="31.28515625" style="73"/>
    <col min="9473" max="9473" width="14" style="73" customWidth="1"/>
    <col min="9474" max="9474" width="37.85546875" style="73" customWidth="1"/>
    <col min="9475" max="9475" width="49.7109375" style="73" customWidth="1"/>
    <col min="9476" max="9728" width="31.28515625" style="73"/>
    <col min="9729" max="9729" width="14" style="73" customWidth="1"/>
    <col min="9730" max="9730" width="37.85546875" style="73" customWidth="1"/>
    <col min="9731" max="9731" width="49.7109375" style="73" customWidth="1"/>
    <col min="9732" max="9984" width="31.28515625" style="73"/>
    <col min="9985" max="9985" width="14" style="73" customWidth="1"/>
    <col min="9986" max="9986" width="37.85546875" style="73" customWidth="1"/>
    <col min="9987" max="9987" width="49.7109375" style="73" customWidth="1"/>
    <col min="9988" max="10240" width="31.28515625" style="73"/>
    <col min="10241" max="10241" width="14" style="73" customWidth="1"/>
    <col min="10242" max="10242" width="37.85546875" style="73" customWidth="1"/>
    <col min="10243" max="10243" width="49.7109375" style="73" customWidth="1"/>
    <col min="10244" max="10496" width="31.28515625" style="73"/>
    <col min="10497" max="10497" width="14" style="73" customWidth="1"/>
    <col min="10498" max="10498" width="37.85546875" style="73" customWidth="1"/>
    <col min="10499" max="10499" width="49.7109375" style="73" customWidth="1"/>
    <col min="10500" max="10752" width="31.28515625" style="73"/>
    <col min="10753" max="10753" width="14" style="73" customWidth="1"/>
    <col min="10754" max="10754" width="37.85546875" style="73" customWidth="1"/>
    <col min="10755" max="10755" width="49.7109375" style="73" customWidth="1"/>
    <col min="10756" max="11008" width="31.28515625" style="73"/>
    <col min="11009" max="11009" width="14" style="73" customWidth="1"/>
    <col min="11010" max="11010" width="37.85546875" style="73" customWidth="1"/>
    <col min="11011" max="11011" width="49.7109375" style="73" customWidth="1"/>
    <col min="11012" max="11264" width="31.28515625" style="73"/>
    <col min="11265" max="11265" width="14" style="73" customWidth="1"/>
    <col min="11266" max="11266" width="37.85546875" style="73" customWidth="1"/>
    <col min="11267" max="11267" width="49.7109375" style="73" customWidth="1"/>
    <col min="11268" max="11520" width="31.28515625" style="73"/>
    <col min="11521" max="11521" width="14" style="73" customWidth="1"/>
    <col min="11522" max="11522" width="37.85546875" style="73" customWidth="1"/>
    <col min="11523" max="11523" width="49.7109375" style="73" customWidth="1"/>
    <col min="11524" max="11776" width="31.28515625" style="73"/>
    <col min="11777" max="11777" width="14" style="73" customWidth="1"/>
    <col min="11778" max="11778" width="37.85546875" style="73" customWidth="1"/>
    <col min="11779" max="11779" width="49.7109375" style="73" customWidth="1"/>
    <col min="11780" max="12032" width="31.28515625" style="73"/>
    <col min="12033" max="12033" width="14" style="73" customWidth="1"/>
    <col min="12034" max="12034" width="37.85546875" style="73" customWidth="1"/>
    <col min="12035" max="12035" width="49.7109375" style="73" customWidth="1"/>
    <col min="12036" max="12288" width="31.28515625" style="73"/>
    <col min="12289" max="12289" width="14" style="73" customWidth="1"/>
    <col min="12290" max="12290" width="37.85546875" style="73" customWidth="1"/>
    <col min="12291" max="12291" width="49.7109375" style="73" customWidth="1"/>
    <col min="12292" max="12544" width="31.28515625" style="73"/>
    <col min="12545" max="12545" width="14" style="73" customWidth="1"/>
    <col min="12546" max="12546" width="37.85546875" style="73" customWidth="1"/>
    <col min="12547" max="12547" width="49.7109375" style="73" customWidth="1"/>
    <col min="12548" max="12800" width="31.28515625" style="73"/>
    <col min="12801" max="12801" width="14" style="73" customWidth="1"/>
    <col min="12802" max="12802" width="37.85546875" style="73" customWidth="1"/>
    <col min="12803" max="12803" width="49.7109375" style="73" customWidth="1"/>
    <col min="12804" max="13056" width="31.28515625" style="73"/>
    <col min="13057" max="13057" width="14" style="73" customWidth="1"/>
    <col min="13058" max="13058" width="37.85546875" style="73" customWidth="1"/>
    <col min="13059" max="13059" width="49.7109375" style="73" customWidth="1"/>
    <col min="13060" max="13312" width="31.28515625" style="73"/>
    <col min="13313" max="13313" width="14" style="73" customWidth="1"/>
    <col min="13314" max="13314" width="37.85546875" style="73" customWidth="1"/>
    <col min="13315" max="13315" width="49.7109375" style="73" customWidth="1"/>
    <col min="13316" max="13568" width="31.28515625" style="73"/>
    <col min="13569" max="13569" width="14" style="73" customWidth="1"/>
    <col min="13570" max="13570" width="37.85546875" style="73" customWidth="1"/>
    <col min="13571" max="13571" width="49.7109375" style="73" customWidth="1"/>
    <col min="13572" max="13824" width="31.28515625" style="73"/>
    <col min="13825" max="13825" width="14" style="73" customWidth="1"/>
    <col min="13826" max="13826" width="37.85546875" style="73" customWidth="1"/>
    <col min="13827" max="13827" width="49.7109375" style="73" customWidth="1"/>
    <col min="13828" max="14080" width="31.28515625" style="73"/>
    <col min="14081" max="14081" width="14" style="73" customWidth="1"/>
    <col min="14082" max="14082" width="37.85546875" style="73" customWidth="1"/>
    <col min="14083" max="14083" width="49.7109375" style="73" customWidth="1"/>
    <col min="14084" max="14336" width="31.28515625" style="73"/>
    <col min="14337" max="14337" width="14" style="73" customWidth="1"/>
    <col min="14338" max="14338" width="37.85546875" style="73" customWidth="1"/>
    <col min="14339" max="14339" width="49.7109375" style="73" customWidth="1"/>
    <col min="14340" max="14592" width="31.28515625" style="73"/>
    <col min="14593" max="14593" width="14" style="73" customWidth="1"/>
    <col min="14594" max="14594" width="37.85546875" style="73" customWidth="1"/>
    <col min="14595" max="14595" width="49.7109375" style="73" customWidth="1"/>
    <col min="14596" max="14848" width="31.28515625" style="73"/>
    <col min="14849" max="14849" width="14" style="73" customWidth="1"/>
    <col min="14850" max="14850" width="37.85546875" style="73" customWidth="1"/>
    <col min="14851" max="14851" width="49.7109375" style="73" customWidth="1"/>
    <col min="14852" max="15104" width="31.28515625" style="73"/>
    <col min="15105" max="15105" width="14" style="73" customWidth="1"/>
    <col min="15106" max="15106" width="37.85546875" style="73" customWidth="1"/>
    <col min="15107" max="15107" width="49.7109375" style="73" customWidth="1"/>
    <col min="15108" max="15360" width="31.28515625" style="73"/>
    <col min="15361" max="15361" width="14" style="73" customWidth="1"/>
    <col min="15362" max="15362" width="37.85546875" style="73" customWidth="1"/>
    <col min="15363" max="15363" width="49.7109375" style="73" customWidth="1"/>
    <col min="15364" max="15616" width="31.28515625" style="73"/>
    <col min="15617" max="15617" width="14" style="73" customWidth="1"/>
    <col min="15618" max="15618" width="37.85546875" style="73" customWidth="1"/>
    <col min="15619" max="15619" width="49.7109375" style="73" customWidth="1"/>
    <col min="15620" max="15872" width="31.28515625" style="73"/>
    <col min="15873" max="15873" width="14" style="73" customWidth="1"/>
    <col min="15874" max="15874" width="37.85546875" style="73" customWidth="1"/>
    <col min="15875" max="15875" width="49.7109375" style="73" customWidth="1"/>
    <col min="15876" max="16128" width="31.28515625" style="73"/>
    <col min="16129" max="16129" width="14" style="73" customWidth="1"/>
    <col min="16130" max="16130" width="37.85546875" style="73" customWidth="1"/>
    <col min="16131" max="16131" width="49.7109375" style="73" customWidth="1"/>
    <col min="16132" max="16384" width="31.28515625" style="73"/>
  </cols>
  <sheetData>
    <row r="2" spans="1:3" ht="18.75">
      <c r="A2" s="186" t="s">
        <v>174</v>
      </c>
      <c r="B2" s="186"/>
      <c r="C2" s="186"/>
    </row>
    <row r="3" spans="1:3">
      <c r="A3" s="74" t="s">
        <v>175</v>
      </c>
      <c r="B3" s="75" t="s">
        <v>176</v>
      </c>
      <c r="C3" s="75" t="s">
        <v>123</v>
      </c>
    </row>
    <row r="4" spans="1:3">
      <c r="A4" s="76">
        <v>1</v>
      </c>
      <c r="B4" s="77" t="s">
        <v>177</v>
      </c>
      <c r="C4" s="77" t="s">
        <v>178</v>
      </c>
    </row>
    <row r="5" spans="1:3">
      <c r="A5" s="76">
        <v>2</v>
      </c>
      <c r="B5" s="77" t="s">
        <v>179</v>
      </c>
      <c r="C5" s="77" t="s">
        <v>180</v>
      </c>
    </row>
    <row r="6" spans="1:3">
      <c r="A6" s="76">
        <v>3</v>
      </c>
      <c r="B6" s="77" t="s">
        <v>181</v>
      </c>
      <c r="C6" s="77" t="s">
        <v>180</v>
      </c>
    </row>
    <row r="7" spans="1:3" ht="30">
      <c r="A7" s="76">
        <v>4</v>
      </c>
      <c r="B7" s="77" t="s">
        <v>182</v>
      </c>
      <c r="C7" s="77" t="s">
        <v>183</v>
      </c>
    </row>
    <row r="8" spans="1:3">
      <c r="A8" s="76">
        <v>5</v>
      </c>
      <c r="B8" s="77" t="s">
        <v>184</v>
      </c>
      <c r="C8" s="77" t="s">
        <v>185</v>
      </c>
    </row>
    <row r="9" spans="1:3" ht="45">
      <c r="A9" s="76">
        <v>6</v>
      </c>
      <c r="B9" s="77" t="s">
        <v>186</v>
      </c>
      <c r="C9" s="77" t="s">
        <v>187</v>
      </c>
    </row>
    <row r="10" spans="1:3">
      <c r="A10" s="76">
        <v>7</v>
      </c>
      <c r="B10" s="78" t="s">
        <v>188</v>
      </c>
      <c r="C10" s="79" t="s">
        <v>189</v>
      </c>
    </row>
    <row r="11" spans="1:3">
      <c r="A11" s="76">
        <v>8</v>
      </c>
      <c r="B11" s="77" t="s">
        <v>190</v>
      </c>
      <c r="C11" s="78" t="s">
        <v>191</v>
      </c>
    </row>
    <row r="12" spans="1:3" ht="30">
      <c r="A12" s="76">
        <v>9</v>
      </c>
      <c r="B12" s="77" t="s">
        <v>192</v>
      </c>
      <c r="C12" s="79" t="s">
        <v>191</v>
      </c>
    </row>
    <row r="13" spans="1:3">
      <c r="A13" s="76">
        <v>10</v>
      </c>
      <c r="B13" s="78" t="s">
        <v>193</v>
      </c>
      <c r="C13" s="78" t="s">
        <v>194</v>
      </c>
    </row>
    <row r="14" spans="1:3">
      <c r="A14" s="76">
        <v>11</v>
      </c>
      <c r="B14" s="77" t="s">
        <v>195</v>
      </c>
      <c r="C14" s="78" t="s">
        <v>196</v>
      </c>
    </row>
    <row r="15" spans="1:3">
      <c r="A15" s="76">
        <v>12</v>
      </c>
      <c r="B15" s="77" t="s">
        <v>197</v>
      </c>
      <c r="C15" s="78" t="s">
        <v>196</v>
      </c>
    </row>
    <row r="16" spans="1:3">
      <c r="A16" s="76">
        <v>13</v>
      </c>
      <c r="B16" s="77" t="s">
        <v>198</v>
      </c>
      <c r="C16" s="77" t="s">
        <v>199</v>
      </c>
    </row>
    <row r="17" spans="1:3">
      <c r="A17" s="76">
        <v>14</v>
      </c>
      <c r="B17" s="77" t="s">
        <v>200</v>
      </c>
      <c r="C17" s="77" t="s">
        <v>201</v>
      </c>
    </row>
    <row r="18" spans="1:3">
      <c r="A18" s="76">
        <v>15</v>
      </c>
      <c r="B18" s="77" t="s">
        <v>202</v>
      </c>
      <c r="C18" s="77" t="s">
        <v>203</v>
      </c>
    </row>
    <row r="19" spans="1:3">
      <c r="A19" s="76">
        <v>16</v>
      </c>
      <c r="B19" s="78" t="s">
        <v>204</v>
      </c>
      <c r="C19" s="78" t="s">
        <v>196</v>
      </c>
    </row>
    <row r="20" spans="1:3">
      <c r="A20" s="76">
        <v>17</v>
      </c>
      <c r="B20" s="78" t="s">
        <v>205</v>
      </c>
      <c r="C20" s="78" t="s">
        <v>196</v>
      </c>
    </row>
    <row r="21" spans="1:3" ht="30">
      <c r="A21" s="76">
        <v>18</v>
      </c>
      <c r="B21" s="77" t="s">
        <v>206</v>
      </c>
      <c r="C21" s="77" t="s">
        <v>207</v>
      </c>
    </row>
    <row r="22" spans="1:3">
      <c r="A22" s="76">
        <v>20</v>
      </c>
      <c r="B22" s="77" t="s">
        <v>208</v>
      </c>
      <c r="C22" s="77" t="s">
        <v>209</v>
      </c>
    </row>
    <row r="23" spans="1:3">
      <c r="A23" s="76">
        <v>21</v>
      </c>
      <c r="B23" s="77" t="s">
        <v>210</v>
      </c>
      <c r="C23" s="77" t="s">
        <v>211</v>
      </c>
    </row>
    <row r="24" spans="1:3">
      <c r="A24" s="76">
        <v>22</v>
      </c>
      <c r="B24" s="77" t="s">
        <v>212</v>
      </c>
      <c r="C24" s="77" t="s">
        <v>213</v>
      </c>
    </row>
    <row r="25" spans="1:3">
      <c r="A25" s="76">
        <v>23</v>
      </c>
      <c r="B25" s="78" t="s">
        <v>214</v>
      </c>
      <c r="C25" s="79" t="s">
        <v>215</v>
      </c>
    </row>
    <row r="26" spans="1:3">
      <c r="A26" s="76">
        <v>24</v>
      </c>
      <c r="B26" s="77" t="s">
        <v>216</v>
      </c>
      <c r="C26" s="77" t="s">
        <v>217</v>
      </c>
    </row>
    <row r="27" spans="1:3">
      <c r="A27" s="76">
        <v>25</v>
      </c>
      <c r="B27" s="77" t="s">
        <v>218</v>
      </c>
      <c r="C27" s="77" t="s">
        <v>219</v>
      </c>
    </row>
    <row r="28" spans="1:3">
      <c r="A28" s="76">
        <v>26</v>
      </c>
      <c r="B28" s="78" t="s">
        <v>220</v>
      </c>
      <c r="C28" s="79" t="s">
        <v>221</v>
      </c>
    </row>
    <row r="29" spans="1:3">
      <c r="A29" s="76">
        <v>27</v>
      </c>
      <c r="B29" s="78" t="s">
        <v>222</v>
      </c>
      <c r="C29" s="78" t="s">
        <v>223</v>
      </c>
    </row>
    <row r="30" spans="1:3">
      <c r="A30" s="76">
        <v>28</v>
      </c>
      <c r="B30" s="77" t="s">
        <v>224</v>
      </c>
      <c r="C30" s="77" t="s">
        <v>225</v>
      </c>
    </row>
    <row r="31" spans="1:3">
      <c r="A31" s="76">
        <v>29</v>
      </c>
      <c r="B31" s="77" t="s">
        <v>226</v>
      </c>
      <c r="C31" s="77" t="s">
        <v>227</v>
      </c>
    </row>
    <row r="32" spans="1:3">
      <c r="A32" s="76">
        <v>30</v>
      </c>
      <c r="B32" s="77" t="s">
        <v>228</v>
      </c>
      <c r="C32" s="77" t="s">
        <v>229</v>
      </c>
    </row>
    <row r="33" spans="1:3">
      <c r="A33" s="76">
        <v>31</v>
      </c>
      <c r="B33" s="78" t="s">
        <v>230</v>
      </c>
      <c r="C33" s="77" t="s">
        <v>225</v>
      </c>
    </row>
    <row r="34" spans="1:3" ht="30">
      <c r="A34" s="76">
        <v>32</v>
      </c>
      <c r="B34" s="77" t="s">
        <v>231</v>
      </c>
      <c r="C34" s="77" t="s">
        <v>232</v>
      </c>
    </row>
    <row r="35" spans="1:3">
      <c r="A35" s="76">
        <v>33</v>
      </c>
      <c r="B35" s="77" t="s">
        <v>233</v>
      </c>
      <c r="C35" s="77" t="s">
        <v>234</v>
      </c>
    </row>
    <row r="36" spans="1:3">
      <c r="A36" s="76">
        <v>34</v>
      </c>
      <c r="B36" s="77" t="s">
        <v>235</v>
      </c>
      <c r="C36" s="77" t="s">
        <v>236</v>
      </c>
    </row>
    <row r="37" spans="1:3">
      <c r="A37" s="76">
        <v>35</v>
      </c>
      <c r="B37" s="77" t="s">
        <v>237</v>
      </c>
      <c r="C37" s="77" t="s">
        <v>238</v>
      </c>
    </row>
    <row r="38" spans="1:3">
      <c r="A38" s="76">
        <v>36</v>
      </c>
      <c r="B38" s="77" t="s">
        <v>239</v>
      </c>
      <c r="C38" s="77" t="s">
        <v>240</v>
      </c>
    </row>
    <row r="39" spans="1:3" ht="30">
      <c r="A39" s="76">
        <v>37</v>
      </c>
      <c r="B39" s="77" t="s">
        <v>241</v>
      </c>
      <c r="C39" s="77" t="s">
        <v>242</v>
      </c>
    </row>
    <row r="40" spans="1:3" ht="30">
      <c r="A40" s="76">
        <v>38</v>
      </c>
      <c r="B40" s="77" t="s">
        <v>243</v>
      </c>
      <c r="C40" s="78" t="s">
        <v>244</v>
      </c>
    </row>
    <row r="41" spans="1:3">
      <c r="A41" s="76">
        <v>39</v>
      </c>
      <c r="B41" s="77" t="s">
        <v>245</v>
      </c>
      <c r="C41" s="77" t="s">
        <v>246</v>
      </c>
    </row>
    <row r="42" spans="1:3">
      <c r="A42" s="76">
        <v>40</v>
      </c>
      <c r="B42" s="80" t="s">
        <v>247</v>
      </c>
      <c r="C42" s="80"/>
    </row>
    <row r="43" spans="1:3">
      <c r="A43" s="76">
        <v>41</v>
      </c>
      <c r="B43" s="78" t="s">
        <v>248</v>
      </c>
      <c r="C43" s="78"/>
    </row>
    <row r="44" spans="1:3">
      <c r="A44" s="76">
        <v>42</v>
      </c>
      <c r="B44" s="78" t="s">
        <v>249</v>
      </c>
      <c r="C44" s="78"/>
    </row>
    <row r="45" spans="1:3">
      <c r="A45" s="76">
        <v>43</v>
      </c>
      <c r="B45" s="78" t="s">
        <v>250</v>
      </c>
      <c r="C45" s="78"/>
    </row>
    <row r="46" spans="1:3">
      <c r="A46" s="76">
        <v>44</v>
      </c>
      <c r="B46" s="78" t="s">
        <v>251</v>
      </c>
      <c r="C46" s="80" t="s">
        <v>252</v>
      </c>
    </row>
    <row r="47" spans="1:3" ht="30">
      <c r="A47" s="76">
        <v>45</v>
      </c>
      <c r="B47" s="78" t="s">
        <v>253</v>
      </c>
      <c r="C47" s="79" t="s">
        <v>254</v>
      </c>
    </row>
    <row r="48" spans="1:3" ht="30">
      <c r="A48" s="76">
        <v>46</v>
      </c>
      <c r="B48" s="78" t="s">
        <v>255</v>
      </c>
      <c r="C48" s="79" t="s">
        <v>254</v>
      </c>
    </row>
    <row r="49" spans="1:3" ht="30">
      <c r="A49" s="76">
        <v>47</v>
      </c>
      <c r="B49" s="78" t="s">
        <v>256</v>
      </c>
      <c r="C49" s="79" t="s">
        <v>254</v>
      </c>
    </row>
    <row r="50" spans="1:3" ht="30">
      <c r="A50" s="76">
        <v>48</v>
      </c>
      <c r="B50" s="77" t="s">
        <v>257</v>
      </c>
      <c r="C50" s="77" t="s">
        <v>258</v>
      </c>
    </row>
    <row r="51" spans="1:3">
      <c r="A51" s="76">
        <v>49</v>
      </c>
      <c r="B51" s="77" t="s">
        <v>259</v>
      </c>
      <c r="C51" s="77" t="s">
        <v>260</v>
      </c>
    </row>
    <row r="52" spans="1:3">
      <c r="A52" s="76">
        <v>50</v>
      </c>
      <c r="B52" s="77" t="s">
        <v>261</v>
      </c>
      <c r="C52" s="77" t="s">
        <v>262</v>
      </c>
    </row>
    <row r="53" spans="1:3">
      <c r="A53" s="81"/>
      <c r="B53" s="82" t="s">
        <v>263</v>
      </c>
      <c r="C53" s="83"/>
    </row>
    <row r="54" spans="1:3" ht="30">
      <c r="A54" s="76">
        <v>51</v>
      </c>
      <c r="B54" s="78" t="s">
        <v>264</v>
      </c>
      <c r="C54" s="77" t="s">
        <v>265</v>
      </c>
    </row>
    <row r="55" spans="1:3">
      <c r="A55" s="76">
        <v>52</v>
      </c>
      <c r="B55" s="77" t="s">
        <v>266</v>
      </c>
      <c r="C55" s="78" t="s">
        <v>267</v>
      </c>
    </row>
    <row r="56" spans="1:3" ht="30">
      <c r="A56" s="76">
        <v>53</v>
      </c>
      <c r="B56" s="78" t="s">
        <v>268</v>
      </c>
      <c r="C56" s="77" t="s">
        <v>269</v>
      </c>
    </row>
    <row r="57" spans="1:3">
      <c r="A57" s="76">
        <v>54</v>
      </c>
      <c r="B57" s="77" t="s">
        <v>270</v>
      </c>
      <c r="C57" s="77" t="s">
        <v>271</v>
      </c>
    </row>
    <row r="58" spans="1:3">
      <c r="A58" s="76">
        <v>55</v>
      </c>
      <c r="B58" s="77" t="s">
        <v>272</v>
      </c>
      <c r="C58" s="77" t="s">
        <v>273</v>
      </c>
    </row>
    <row r="59" spans="1:3">
      <c r="A59" s="76">
        <v>56</v>
      </c>
      <c r="B59" s="77" t="s">
        <v>274</v>
      </c>
      <c r="C59" s="77" t="s">
        <v>275</v>
      </c>
    </row>
    <row r="60" spans="1:3">
      <c r="A60" s="76">
        <v>57</v>
      </c>
      <c r="B60" s="77" t="s">
        <v>276</v>
      </c>
      <c r="C60" s="77" t="s">
        <v>277</v>
      </c>
    </row>
    <row r="61" spans="1:3">
      <c r="A61" s="76">
        <v>58</v>
      </c>
      <c r="B61" s="77" t="s">
        <v>278</v>
      </c>
      <c r="C61" s="77" t="s">
        <v>279</v>
      </c>
    </row>
    <row r="62" spans="1:3">
      <c r="A62" s="76">
        <v>59</v>
      </c>
      <c r="B62" s="77" t="s">
        <v>280</v>
      </c>
      <c r="C62" s="77" t="s">
        <v>281</v>
      </c>
    </row>
    <row r="63" spans="1:3">
      <c r="A63" s="76">
        <v>60</v>
      </c>
      <c r="B63" s="77" t="s">
        <v>282</v>
      </c>
      <c r="C63" s="77" t="s">
        <v>283</v>
      </c>
    </row>
    <row r="64" spans="1:3">
      <c r="A64" s="76">
        <v>61</v>
      </c>
      <c r="B64" s="77" t="s">
        <v>284</v>
      </c>
      <c r="C64" s="77" t="s">
        <v>285</v>
      </c>
    </row>
    <row r="65" spans="1:3">
      <c r="A65" s="76">
        <v>62</v>
      </c>
      <c r="B65" s="78" t="s">
        <v>286</v>
      </c>
      <c r="C65" s="78" t="s">
        <v>287</v>
      </c>
    </row>
    <row r="66" spans="1:3">
      <c r="A66" s="76">
        <v>63</v>
      </c>
      <c r="B66" s="77" t="s">
        <v>288</v>
      </c>
      <c r="C66" s="77" t="s">
        <v>289</v>
      </c>
    </row>
    <row r="67" spans="1:3">
      <c r="A67" s="76">
        <v>64</v>
      </c>
      <c r="B67" s="77" t="s">
        <v>290</v>
      </c>
      <c r="C67" s="77" t="s">
        <v>291</v>
      </c>
    </row>
    <row r="68" spans="1:3">
      <c r="A68" s="76">
        <v>65</v>
      </c>
      <c r="B68" s="77" t="s">
        <v>292</v>
      </c>
      <c r="C68" s="77" t="s">
        <v>293</v>
      </c>
    </row>
    <row r="69" spans="1:3">
      <c r="A69" s="76">
        <v>66</v>
      </c>
      <c r="B69" s="84" t="s">
        <v>294</v>
      </c>
      <c r="C69" s="84" t="s">
        <v>295</v>
      </c>
    </row>
    <row r="70" spans="1:3">
      <c r="A70" s="76">
        <v>67</v>
      </c>
      <c r="B70" s="84" t="s">
        <v>296</v>
      </c>
      <c r="C70" s="84" t="s">
        <v>295</v>
      </c>
    </row>
    <row r="71" spans="1:3" ht="30">
      <c r="A71" s="76">
        <v>68</v>
      </c>
      <c r="B71" s="77" t="s">
        <v>297</v>
      </c>
      <c r="C71" s="85" t="s">
        <v>298</v>
      </c>
    </row>
    <row r="72" spans="1:3">
      <c r="A72" s="76">
        <v>69</v>
      </c>
      <c r="B72" s="77" t="s">
        <v>264</v>
      </c>
      <c r="C72" s="77" t="s">
        <v>299</v>
      </c>
    </row>
    <row r="73" spans="1:3">
      <c r="A73" s="76">
        <v>70</v>
      </c>
      <c r="B73" s="77" t="s">
        <v>266</v>
      </c>
      <c r="C73" s="78" t="s">
        <v>267</v>
      </c>
    </row>
    <row r="74" spans="1:3" ht="30">
      <c r="A74" s="76">
        <v>71</v>
      </c>
      <c r="B74" s="77" t="s">
        <v>268</v>
      </c>
      <c r="C74" s="77" t="s">
        <v>300</v>
      </c>
    </row>
    <row r="75" spans="1:3" ht="30">
      <c r="A75" s="76">
        <v>72</v>
      </c>
      <c r="B75" s="77" t="s">
        <v>301</v>
      </c>
      <c r="C75" s="77" t="s">
        <v>302</v>
      </c>
    </row>
    <row r="76" spans="1:3">
      <c r="A76" s="76">
        <v>73</v>
      </c>
      <c r="B76" s="77" t="s">
        <v>270</v>
      </c>
      <c r="C76" s="77" t="s">
        <v>303</v>
      </c>
    </row>
    <row r="77" spans="1:3">
      <c r="A77" s="76">
        <v>74</v>
      </c>
      <c r="B77" s="77" t="s">
        <v>272</v>
      </c>
      <c r="C77" s="77" t="s">
        <v>304</v>
      </c>
    </row>
    <row r="78" spans="1:3">
      <c r="A78" s="76">
        <v>75</v>
      </c>
      <c r="B78" s="77" t="s">
        <v>278</v>
      </c>
      <c r="C78" s="77" t="s">
        <v>279</v>
      </c>
    </row>
    <row r="79" spans="1:3">
      <c r="A79" s="76">
        <v>76</v>
      </c>
      <c r="B79" s="77" t="s">
        <v>280</v>
      </c>
      <c r="C79" s="77" t="s">
        <v>281</v>
      </c>
    </row>
    <row r="80" spans="1:3">
      <c r="A80" s="76">
        <v>77</v>
      </c>
      <c r="B80" s="77" t="s">
        <v>282</v>
      </c>
      <c r="C80" s="77" t="s">
        <v>283</v>
      </c>
    </row>
    <row r="81" spans="1:3">
      <c r="A81" s="76">
        <v>78</v>
      </c>
      <c r="B81" s="77" t="s">
        <v>284</v>
      </c>
      <c r="C81" s="77" t="s">
        <v>285</v>
      </c>
    </row>
    <row r="82" spans="1:3">
      <c r="A82" s="76">
        <v>79</v>
      </c>
      <c r="B82" s="77" t="s">
        <v>290</v>
      </c>
      <c r="C82" s="77" t="s">
        <v>291</v>
      </c>
    </row>
    <row r="83" spans="1:3">
      <c r="A83" s="76">
        <v>80</v>
      </c>
      <c r="B83" s="77" t="s">
        <v>292</v>
      </c>
      <c r="C83" s="77" t="s">
        <v>293</v>
      </c>
    </row>
    <row r="84" spans="1:3">
      <c r="A84" s="76">
        <v>81</v>
      </c>
      <c r="B84" s="77" t="s">
        <v>305</v>
      </c>
      <c r="C84" s="77" t="s">
        <v>306</v>
      </c>
    </row>
    <row r="85" spans="1:3">
      <c r="A85" s="76"/>
      <c r="B85" s="83" t="s">
        <v>307</v>
      </c>
      <c r="C85" s="77"/>
    </row>
    <row r="86" spans="1:3">
      <c r="A86" s="76">
        <f>A84+1</f>
        <v>82</v>
      </c>
      <c r="B86" s="84" t="s">
        <v>308</v>
      </c>
      <c r="C86" s="84" t="s">
        <v>309</v>
      </c>
    </row>
    <row r="87" spans="1:3">
      <c r="A87" s="76">
        <f>A86+1</f>
        <v>83</v>
      </c>
      <c r="B87" s="84" t="s">
        <v>310</v>
      </c>
      <c r="C87" s="84" t="s">
        <v>309</v>
      </c>
    </row>
    <row r="88" spans="1:3">
      <c r="A88" s="76">
        <f>A87+1</f>
        <v>84</v>
      </c>
      <c r="B88" s="84" t="s">
        <v>311</v>
      </c>
      <c r="C88" s="84" t="s">
        <v>309</v>
      </c>
    </row>
    <row r="89" spans="1:3">
      <c r="A89" s="76">
        <f t="shared" ref="A89:A96" si="0">A88+1</f>
        <v>85</v>
      </c>
      <c r="B89" s="84" t="s">
        <v>312</v>
      </c>
      <c r="C89" s="84" t="s">
        <v>309</v>
      </c>
    </row>
    <row r="90" spans="1:3">
      <c r="A90" s="76">
        <f t="shared" si="0"/>
        <v>86</v>
      </c>
      <c r="B90" s="84" t="s">
        <v>313</v>
      </c>
      <c r="C90" s="84" t="s">
        <v>314</v>
      </c>
    </row>
    <row r="91" spans="1:3">
      <c r="A91" s="76">
        <f t="shared" si="0"/>
        <v>87</v>
      </c>
      <c r="B91" s="84" t="s">
        <v>315</v>
      </c>
      <c r="C91" s="84" t="s">
        <v>316</v>
      </c>
    </row>
    <row r="92" spans="1:3">
      <c r="A92" s="76">
        <f t="shared" si="0"/>
        <v>88</v>
      </c>
      <c r="B92" s="84" t="s">
        <v>317</v>
      </c>
      <c r="C92" s="84" t="s">
        <v>318</v>
      </c>
    </row>
    <row r="93" spans="1:3" ht="30">
      <c r="A93" s="76">
        <f t="shared" si="0"/>
        <v>89</v>
      </c>
      <c r="B93" s="84" t="s">
        <v>319</v>
      </c>
      <c r="C93" s="84" t="s">
        <v>320</v>
      </c>
    </row>
    <row r="94" spans="1:3">
      <c r="A94" s="76">
        <f t="shared" si="0"/>
        <v>90</v>
      </c>
      <c r="B94" s="84" t="s">
        <v>321</v>
      </c>
      <c r="C94" s="84" t="s">
        <v>322</v>
      </c>
    </row>
    <row r="95" spans="1:3">
      <c r="A95" s="76">
        <f t="shared" si="0"/>
        <v>91</v>
      </c>
      <c r="B95" s="84" t="s">
        <v>323</v>
      </c>
      <c r="C95" s="84" t="s">
        <v>324</v>
      </c>
    </row>
    <row r="96" spans="1:3">
      <c r="A96" s="76">
        <f t="shared" si="0"/>
        <v>92</v>
      </c>
      <c r="B96" s="84" t="s">
        <v>325</v>
      </c>
      <c r="C96" s="84" t="s">
        <v>295</v>
      </c>
    </row>
    <row r="97" spans="1:3">
      <c r="A97" s="81"/>
      <c r="B97" s="82" t="s">
        <v>326</v>
      </c>
      <c r="C97" s="83"/>
    </row>
    <row r="98" spans="1:3">
      <c r="A98" s="76">
        <v>93</v>
      </c>
      <c r="B98" s="77" t="s">
        <v>327</v>
      </c>
      <c r="C98" s="77" t="s">
        <v>328</v>
      </c>
    </row>
    <row r="99" spans="1:3">
      <c r="A99" s="76">
        <v>94</v>
      </c>
      <c r="B99" s="77" t="s">
        <v>329</v>
      </c>
      <c r="C99" s="77" t="s">
        <v>330</v>
      </c>
    </row>
    <row r="100" spans="1:3" ht="30">
      <c r="A100" s="76">
        <v>95</v>
      </c>
      <c r="B100" s="78" t="s">
        <v>253</v>
      </c>
      <c r="C100" s="78" t="s">
        <v>331</v>
      </c>
    </row>
    <row r="101" spans="1:3" ht="30">
      <c r="A101" s="76">
        <v>96</v>
      </c>
      <c r="B101" s="78" t="s">
        <v>255</v>
      </c>
      <c r="C101" s="78" t="s">
        <v>332</v>
      </c>
    </row>
  </sheetData>
  <mergeCells count="1">
    <mergeCell ref="A2:C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0"/>
  <sheetViews>
    <sheetView zoomScale="85" zoomScaleNormal="85" zoomScaleSheetLayoutView="55" workbookViewId="0">
      <selection activeCell="J4" sqref="J4"/>
    </sheetView>
  </sheetViews>
  <sheetFormatPr defaultRowHeight="15"/>
  <cols>
    <col min="2" max="2" width="13.85546875" style="100" bestFit="1" customWidth="1"/>
    <col min="3" max="3" width="34.5703125" style="22" customWidth="1"/>
    <col min="4" max="4" width="33" customWidth="1"/>
    <col min="5" max="5" width="37.28515625" customWidth="1"/>
  </cols>
  <sheetData>
    <row r="1" spans="2:5">
      <c r="B1" s="86"/>
      <c r="C1" s="187" t="s">
        <v>333</v>
      </c>
      <c r="D1" s="187"/>
      <c r="E1" s="187"/>
    </row>
    <row r="2" spans="2:5" ht="21.6" customHeight="1">
      <c r="B2" s="87"/>
      <c r="C2" s="88" t="s">
        <v>334</v>
      </c>
      <c r="D2" s="89" t="s">
        <v>335</v>
      </c>
      <c r="E2" s="88" t="s">
        <v>336</v>
      </c>
    </row>
    <row r="3" spans="2:5" ht="92.45" customHeight="1">
      <c r="B3" s="90" t="s">
        <v>337</v>
      </c>
      <c r="C3" s="32" t="s">
        <v>338</v>
      </c>
      <c r="D3" s="91" t="s">
        <v>339</v>
      </c>
      <c r="E3" s="42" t="s">
        <v>340</v>
      </c>
    </row>
    <row r="4" spans="2:5" ht="86.45" customHeight="1">
      <c r="B4" s="90" t="s">
        <v>341</v>
      </c>
      <c r="C4" s="32" t="s">
        <v>342</v>
      </c>
      <c r="D4" s="92" t="s">
        <v>343</v>
      </c>
      <c r="E4" s="15" t="s">
        <v>340</v>
      </c>
    </row>
    <row r="5" spans="2:5" ht="98.45" customHeight="1">
      <c r="B5" s="90" t="s">
        <v>344</v>
      </c>
      <c r="C5" s="32" t="s">
        <v>345</v>
      </c>
      <c r="D5" s="93" t="s">
        <v>346</v>
      </c>
      <c r="E5" s="94" t="s">
        <v>347</v>
      </c>
    </row>
    <row r="6" spans="2:5" ht="118.15" customHeight="1">
      <c r="B6" s="95" t="s">
        <v>348</v>
      </c>
      <c r="C6" s="32" t="s">
        <v>345</v>
      </c>
      <c r="D6" s="103" t="s">
        <v>349</v>
      </c>
      <c r="E6" s="93" t="s">
        <v>350</v>
      </c>
    </row>
    <row r="7" spans="2:5" ht="136.9" customHeight="1">
      <c r="B7" s="90" t="s">
        <v>9</v>
      </c>
      <c r="C7" s="32" t="s">
        <v>351</v>
      </c>
      <c r="D7" s="93" t="s">
        <v>352</v>
      </c>
      <c r="E7" s="15" t="s">
        <v>353</v>
      </c>
    </row>
    <row r="8" spans="2:5" ht="118.9" customHeight="1">
      <c r="B8" s="90" t="s">
        <v>354</v>
      </c>
      <c r="C8" s="32" t="s">
        <v>355</v>
      </c>
      <c r="D8" s="93" t="s">
        <v>356</v>
      </c>
      <c r="E8" s="42" t="s">
        <v>357</v>
      </c>
    </row>
    <row r="9" spans="2:5" ht="76.150000000000006" customHeight="1">
      <c r="B9" s="90" t="s">
        <v>358</v>
      </c>
      <c r="C9" s="32" t="s">
        <v>359</v>
      </c>
      <c r="D9" s="93" t="s">
        <v>360</v>
      </c>
      <c r="E9" s="42" t="s">
        <v>361</v>
      </c>
    </row>
    <row r="10" spans="2:5" ht="87.6" hidden="1" customHeight="1" thickBot="1">
      <c r="B10" s="96" t="s">
        <v>362</v>
      </c>
      <c r="C10" s="97" t="s">
        <v>338</v>
      </c>
      <c r="D10" s="98" t="s">
        <v>363</v>
      </c>
      <c r="E10" s="99" t="s">
        <v>364</v>
      </c>
    </row>
  </sheetData>
  <mergeCells count="1">
    <mergeCell ref="C1:E1"/>
  </mergeCells>
  <pageMargins left="0.7" right="0.7" top="0.75" bottom="0.75" header="0.3" footer="0.3"/>
  <pageSetup scale="55"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abSelected="1" workbookViewId="0">
      <selection activeCell="H18" sqref="H18"/>
    </sheetView>
  </sheetViews>
  <sheetFormatPr defaultRowHeight="12"/>
  <cols>
    <col min="1" max="1" width="8.28515625" style="125" customWidth="1"/>
    <col min="2" max="2" width="44.140625" style="125" customWidth="1"/>
    <col min="3" max="3" width="7.140625" style="125" customWidth="1"/>
    <col min="4" max="4" width="6.42578125" style="125" customWidth="1"/>
    <col min="5" max="5" width="8" style="150" bestFit="1" customWidth="1"/>
    <col min="6" max="6" width="8.28515625" style="150" bestFit="1" customWidth="1"/>
    <col min="7" max="7" width="10.85546875" style="150" bestFit="1" customWidth="1"/>
    <col min="8" max="8" width="12.28515625" style="125" bestFit="1" customWidth="1"/>
    <col min="9" max="9" width="14.140625" style="125" bestFit="1" customWidth="1"/>
    <col min="10" max="10" width="14.42578125" style="125" bestFit="1" customWidth="1"/>
    <col min="11" max="11" width="10.7109375" style="125" bestFit="1" customWidth="1"/>
    <col min="12" max="12" width="14.28515625" style="125" bestFit="1" customWidth="1"/>
    <col min="13" max="13" width="11.85546875" style="125" bestFit="1" customWidth="1"/>
    <col min="14" max="14" width="12.7109375" style="124" bestFit="1" customWidth="1"/>
    <col min="15" max="258" width="9.140625" style="125"/>
    <col min="259" max="259" width="50" style="125" customWidth="1"/>
    <col min="260" max="260" width="6.42578125" style="125" customWidth="1"/>
    <col min="261" max="261" width="17.42578125" style="125" customWidth="1"/>
    <col min="262" max="262" width="18.140625" style="125" bestFit="1" customWidth="1"/>
    <col min="263" max="263" width="12.28515625" style="125" bestFit="1" customWidth="1"/>
    <col min="264" max="264" width="23" style="125" bestFit="1" customWidth="1"/>
    <col min="265" max="265" width="13" style="125" customWidth="1"/>
    <col min="266" max="266" width="14.42578125" style="125" customWidth="1"/>
    <col min="267" max="267" width="16.28515625" style="125" bestFit="1" customWidth="1"/>
    <col min="268" max="268" width="19" style="125" customWidth="1"/>
    <col min="269" max="269" width="22.85546875" style="125" customWidth="1"/>
    <col min="270" max="270" width="12.7109375" style="125" bestFit="1" customWidth="1"/>
    <col min="271" max="514" width="9.140625" style="125"/>
    <col min="515" max="515" width="50" style="125" customWidth="1"/>
    <col min="516" max="516" width="6.42578125" style="125" customWidth="1"/>
    <col min="517" max="517" width="17.42578125" style="125" customWidth="1"/>
    <col min="518" max="518" width="18.140625" style="125" bestFit="1" customWidth="1"/>
    <col min="519" max="519" width="12.28515625" style="125" bestFit="1" customWidth="1"/>
    <col min="520" max="520" width="23" style="125" bestFit="1" customWidth="1"/>
    <col min="521" max="521" width="13" style="125" customWidth="1"/>
    <col min="522" max="522" width="14.42578125" style="125" customWidth="1"/>
    <col min="523" max="523" width="16.28515625" style="125" bestFit="1" customWidth="1"/>
    <col min="524" max="524" width="19" style="125" customWidth="1"/>
    <col min="525" max="525" width="22.85546875" style="125" customWidth="1"/>
    <col min="526" max="526" width="12.7109375" style="125" bestFit="1" customWidth="1"/>
    <col min="527" max="770" width="9.140625" style="125"/>
    <col min="771" max="771" width="50" style="125" customWidth="1"/>
    <col min="772" max="772" width="6.42578125" style="125" customWidth="1"/>
    <col min="773" max="773" width="17.42578125" style="125" customWidth="1"/>
    <col min="774" max="774" width="18.140625" style="125" bestFit="1" customWidth="1"/>
    <col min="775" max="775" width="12.28515625" style="125" bestFit="1" customWidth="1"/>
    <col min="776" max="776" width="23" style="125" bestFit="1" customWidth="1"/>
    <col min="777" max="777" width="13" style="125" customWidth="1"/>
    <col min="778" max="778" width="14.42578125" style="125" customWidth="1"/>
    <col min="779" max="779" width="16.28515625" style="125" bestFit="1" customWidth="1"/>
    <col min="780" max="780" width="19" style="125" customWidth="1"/>
    <col min="781" max="781" width="22.85546875" style="125" customWidth="1"/>
    <col min="782" max="782" width="12.7109375" style="125" bestFit="1" customWidth="1"/>
    <col min="783" max="1026" width="9.140625" style="125"/>
    <col min="1027" max="1027" width="50" style="125" customWidth="1"/>
    <col min="1028" max="1028" width="6.42578125" style="125" customWidth="1"/>
    <col min="1029" max="1029" width="17.42578125" style="125" customWidth="1"/>
    <col min="1030" max="1030" width="18.140625" style="125" bestFit="1" customWidth="1"/>
    <col min="1031" max="1031" width="12.28515625" style="125" bestFit="1" customWidth="1"/>
    <col min="1032" max="1032" width="23" style="125" bestFit="1" customWidth="1"/>
    <col min="1033" max="1033" width="13" style="125" customWidth="1"/>
    <col min="1034" max="1034" width="14.42578125" style="125" customWidth="1"/>
    <col min="1035" max="1035" width="16.28515625" style="125" bestFit="1" customWidth="1"/>
    <col min="1036" max="1036" width="19" style="125" customWidth="1"/>
    <col min="1037" max="1037" width="22.85546875" style="125" customWidth="1"/>
    <col min="1038" max="1038" width="12.7109375" style="125" bestFit="1" customWidth="1"/>
    <col min="1039" max="1282" width="9.140625" style="125"/>
    <col min="1283" max="1283" width="50" style="125" customWidth="1"/>
    <col min="1284" max="1284" width="6.42578125" style="125" customWidth="1"/>
    <col min="1285" max="1285" width="17.42578125" style="125" customWidth="1"/>
    <col min="1286" max="1286" width="18.140625" style="125" bestFit="1" customWidth="1"/>
    <col min="1287" max="1287" width="12.28515625" style="125" bestFit="1" customWidth="1"/>
    <col min="1288" max="1288" width="23" style="125" bestFit="1" customWidth="1"/>
    <col min="1289" max="1289" width="13" style="125" customWidth="1"/>
    <col min="1290" max="1290" width="14.42578125" style="125" customWidth="1"/>
    <col min="1291" max="1291" width="16.28515625" style="125" bestFit="1" customWidth="1"/>
    <col min="1292" max="1292" width="19" style="125" customWidth="1"/>
    <col min="1293" max="1293" width="22.85546875" style="125" customWidth="1"/>
    <col min="1294" max="1294" width="12.7109375" style="125" bestFit="1" customWidth="1"/>
    <col min="1295" max="1538" width="9.140625" style="125"/>
    <col min="1539" max="1539" width="50" style="125" customWidth="1"/>
    <col min="1540" max="1540" width="6.42578125" style="125" customWidth="1"/>
    <col min="1541" max="1541" width="17.42578125" style="125" customWidth="1"/>
    <col min="1542" max="1542" width="18.140625" style="125" bestFit="1" customWidth="1"/>
    <col min="1543" max="1543" width="12.28515625" style="125" bestFit="1" customWidth="1"/>
    <col min="1544" max="1544" width="23" style="125" bestFit="1" customWidth="1"/>
    <col min="1545" max="1545" width="13" style="125" customWidth="1"/>
    <col min="1546" max="1546" width="14.42578125" style="125" customWidth="1"/>
    <col min="1547" max="1547" width="16.28515625" style="125" bestFit="1" customWidth="1"/>
    <col min="1548" max="1548" width="19" style="125" customWidth="1"/>
    <col min="1549" max="1549" width="22.85546875" style="125" customWidth="1"/>
    <col min="1550" max="1550" width="12.7109375" style="125" bestFit="1" customWidth="1"/>
    <col min="1551" max="1794" width="9.140625" style="125"/>
    <col min="1795" max="1795" width="50" style="125" customWidth="1"/>
    <col min="1796" max="1796" width="6.42578125" style="125" customWidth="1"/>
    <col min="1797" max="1797" width="17.42578125" style="125" customWidth="1"/>
    <col min="1798" max="1798" width="18.140625" style="125" bestFit="1" customWidth="1"/>
    <col min="1799" max="1799" width="12.28515625" style="125" bestFit="1" customWidth="1"/>
    <col min="1800" max="1800" width="23" style="125" bestFit="1" customWidth="1"/>
    <col min="1801" max="1801" width="13" style="125" customWidth="1"/>
    <col min="1802" max="1802" width="14.42578125" style="125" customWidth="1"/>
    <col min="1803" max="1803" width="16.28515625" style="125" bestFit="1" customWidth="1"/>
    <col min="1804" max="1804" width="19" style="125" customWidth="1"/>
    <col min="1805" max="1805" width="22.85546875" style="125" customWidth="1"/>
    <col min="1806" max="1806" width="12.7109375" style="125" bestFit="1" customWidth="1"/>
    <col min="1807" max="2050" width="9.140625" style="125"/>
    <col min="2051" max="2051" width="50" style="125" customWidth="1"/>
    <col min="2052" max="2052" width="6.42578125" style="125" customWidth="1"/>
    <col min="2053" max="2053" width="17.42578125" style="125" customWidth="1"/>
    <col min="2054" max="2054" width="18.140625" style="125" bestFit="1" customWidth="1"/>
    <col min="2055" max="2055" width="12.28515625" style="125" bestFit="1" customWidth="1"/>
    <col min="2056" max="2056" width="23" style="125" bestFit="1" customWidth="1"/>
    <col min="2057" max="2057" width="13" style="125" customWidth="1"/>
    <col min="2058" max="2058" width="14.42578125" style="125" customWidth="1"/>
    <col min="2059" max="2059" width="16.28515625" style="125" bestFit="1" customWidth="1"/>
    <col min="2060" max="2060" width="19" style="125" customWidth="1"/>
    <col min="2061" max="2061" width="22.85546875" style="125" customWidth="1"/>
    <col min="2062" max="2062" width="12.7109375" style="125" bestFit="1" customWidth="1"/>
    <col min="2063" max="2306" width="9.140625" style="125"/>
    <col min="2307" max="2307" width="50" style="125" customWidth="1"/>
    <col min="2308" max="2308" width="6.42578125" style="125" customWidth="1"/>
    <col min="2309" max="2309" width="17.42578125" style="125" customWidth="1"/>
    <col min="2310" max="2310" width="18.140625" style="125" bestFit="1" customWidth="1"/>
    <col min="2311" max="2311" width="12.28515625" style="125" bestFit="1" customWidth="1"/>
    <col min="2312" max="2312" width="23" style="125" bestFit="1" customWidth="1"/>
    <col min="2313" max="2313" width="13" style="125" customWidth="1"/>
    <col min="2314" max="2314" width="14.42578125" style="125" customWidth="1"/>
    <col min="2315" max="2315" width="16.28515625" style="125" bestFit="1" customWidth="1"/>
    <col min="2316" max="2316" width="19" style="125" customWidth="1"/>
    <col min="2317" max="2317" width="22.85546875" style="125" customWidth="1"/>
    <col min="2318" max="2318" width="12.7109375" style="125" bestFit="1" customWidth="1"/>
    <col min="2319" max="2562" width="9.140625" style="125"/>
    <col min="2563" max="2563" width="50" style="125" customWidth="1"/>
    <col min="2564" max="2564" width="6.42578125" style="125" customWidth="1"/>
    <col min="2565" max="2565" width="17.42578125" style="125" customWidth="1"/>
    <col min="2566" max="2566" width="18.140625" style="125" bestFit="1" customWidth="1"/>
    <col min="2567" max="2567" width="12.28515625" style="125" bestFit="1" customWidth="1"/>
    <col min="2568" max="2568" width="23" style="125" bestFit="1" customWidth="1"/>
    <col min="2569" max="2569" width="13" style="125" customWidth="1"/>
    <col min="2570" max="2570" width="14.42578125" style="125" customWidth="1"/>
    <col min="2571" max="2571" width="16.28515625" style="125" bestFit="1" customWidth="1"/>
    <col min="2572" max="2572" width="19" style="125" customWidth="1"/>
    <col min="2573" max="2573" width="22.85546875" style="125" customWidth="1"/>
    <col min="2574" max="2574" width="12.7109375" style="125" bestFit="1" customWidth="1"/>
    <col min="2575" max="2818" width="9.140625" style="125"/>
    <col min="2819" max="2819" width="50" style="125" customWidth="1"/>
    <col min="2820" max="2820" width="6.42578125" style="125" customWidth="1"/>
    <col min="2821" max="2821" width="17.42578125" style="125" customWidth="1"/>
    <col min="2822" max="2822" width="18.140625" style="125" bestFit="1" customWidth="1"/>
    <col min="2823" max="2823" width="12.28515625" style="125" bestFit="1" customWidth="1"/>
    <col min="2824" max="2824" width="23" style="125" bestFit="1" customWidth="1"/>
    <col min="2825" max="2825" width="13" style="125" customWidth="1"/>
    <col min="2826" max="2826" width="14.42578125" style="125" customWidth="1"/>
    <col min="2827" max="2827" width="16.28515625" style="125" bestFit="1" customWidth="1"/>
    <col min="2828" max="2828" width="19" style="125" customWidth="1"/>
    <col min="2829" max="2829" width="22.85546875" style="125" customWidth="1"/>
    <col min="2830" max="2830" width="12.7109375" style="125" bestFit="1" customWidth="1"/>
    <col min="2831" max="3074" width="9.140625" style="125"/>
    <col min="3075" max="3075" width="50" style="125" customWidth="1"/>
    <col min="3076" max="3076" width="6.42578125" style="125" customWidth="1"/>
    <col min="3077" max="3077" width="17.42578125" style="125" customWidth="1"/>
    <col min="3078" max="3078" width="18.140625" style="125" bestFit="1" customWidth="1"/>
    <col min="3079" max="3079" width="12.28515625" style="125" bestFit="1" customWidth="1"/>
    <col min="3080" max="3080" width="23" style="125" bestFit="1" customWidth="1"/>
    <col min="3081" max="3081" width="13" style="125" customWidth="1"/>
    <col min="3082" max="3082" width="14.42578125" style="125" customWidth="1"/>
    <col min="3083" max="3083" width="16.28515625" style="125" bestFit="1" customWidth="1"/>
    <col min="3084" max="3084" width="19" style="125" customWidth="1"/>
    <col min="3085" max="3085" width="22.85546875" style="125" customWidth="1"/>
    <col min="3086" max="3086" width="12.7109375" style="125" bestFit="1" customWidth="1"/>
    <col min="3087" max="3330" width="9.140625" style="125"/>
    <col min="3331" max="3331" width="50" style="125" customWidth="1"/>
    <col min="3332" max="3332" width="6.42578125" style="125" customWidth="1"/>
    <col min="3333" max="3333" width="17.42578125" style="125" customWidth="1"/>
    <col min="3334" max="3334" width="18.140625" style="125" bestFit="1" customWidth="1"/>
    <col min="3335" max="3335" width="12.28515625" style="125" bestFit="1" customWidth="1"/>
    <col min="3336" max="3336" width="23" style="125" bestFit="1" customWidth="1"/>
    <col min="3337" max="3337" width="13" style="125" customWidth="1"/>
    <col min="3338" max="3338" width="14.42578125" style="125" customWidth="1"/>
    <col min="3339" max="3339" width="16.28515625" style="125" bestFit="1" customWidth="1"/>
    <col min="3340" max="3340" width="19" style="125" customWidth="1"/>
    <col min="3341" max="3341" width="22.85546875" style="125" customWidth="1"/>
    <col min="3342" max="3342" width="12.7109375" style="125" bestFit="1" customWidth="1"/>
    <col min="3343" max="3586" width="9.140625" style="125"/>
    <col min="3587" max="3587" width="50" style="125" customWidth="1"/>
    <col min="3588" max="3588" width="6.42578125" style="125" customWidth="1"/>
    <col min="3589" max="3589" width="17.42578125" style="125" customWidth="1"/>
    <col min="3590" max="3590" width="18.140625" style="125" bestFit="1" customWidth="1"/>
    <col min="3591" max="3591" width="12.28515625" style="125" bestFit="1" customWidth="1"/>
    <col min="3592" max="3592" width="23" style="125" bestFit="1" customWidth="1"/>
    <col min="3593" max="3593" width="13" style="125" customWidth="1"/>
    <col min="3594" max="3594" width="14.42578125" style="125" customWidth="1"/>
    <col min="3595" max="3595" width="16.28515625" style="125" bestFit="1" customWidth="1"/>
    <col min="3596" max="3596" width="19" style="125" customWidth="1"/>
    <col min="3597" max="3597" width="22.85546875" style="125" customWidth="1"/>
    <col min="3598" max="3598" width="12.7109375" style="125" bestFit="1" customWidth="1"/>
    <col min="3599" max="3842" width="9.140625" style="125"/>
    <col min="3843" max="3843" width="50" style="125" customWidth="1"/>
    <col min="3844" max="3844" width="6.42578125" style="125" customWidth="1"/>
    <col min="3845" max="3845" width="17.42578125" style="125" customWidth="1"/>
    <col min="3846" max="3846" width="18.140625" style="125" bestFit="1" customWidth="1"/>
    <col min="3847" max="3847" width="12.28515625" style="125" bestFit="1" customWidth="1"/>
    <col min="3848" max="3848" width="23" style="125" bestFit="1" customWidth="1"/>
    <col min="3849" max="3849" width="13" style="125" customWidth="1"/>
    <col min="3850" max="3850" width="14.42578125" style="125" customWidth="1"/>
    <col min="3851" max="3851" width="16.28515625" style="125" bestFit="1" customWidth="1"/>
    <col min="3852" max="3852" width="19" style="125" customWidth="1"/>
    <col min="3853" max="3853" width="22.85546875" style="125" customWidth="1"/>
    <col min="3854" max="3854" width="12.7109375" style="125" bestFit="1" customWidth="1"/>
    <col min="3855" max="4098" width="9.140625" style="125"/>
    <col min="4099" max="4099" width="50" style="125" customWidth="1"/>
    <col min="4100" max="4100" width="6.42578125" style="125" customWidth="1"/>
    <col min="4101" max="4101" width="17.42578125" style="125" customWidth="1"/>
    <col min="4102" max="4102" width="18.140625" style="125" bestFit="1" customWidth="1"/>
    <col min="4103" max="4103" width="12.28515625" style="125" bestFit="1" customWidth="1"/>
    <col min="4104" max="4104" width="23" style="125" bestFit="1" customWidth="1"/>
    <col min="4105" max="4105" width="13" style="125" customWidth="1"/>
    <col min="4106" max="4106" width="14.42578125" style="125" customWidth="1"/>
    <col min="4107" max="4107" width="16.28515625" style="125" bestFit="1" customWidth="1"/>
    <col min="4108" max="4108" width="19" style="125" customWidth="1"/>
    <col min="4109" max="4109" width="22.85546875" style="125" customWidth="1"/>
    <col min="4110" max="4110" width="12.7109375" style="125" bestFit="1" customWidth="1"/>
    <col min="4111" max="4354" width="9.140625" style="125"/>
    <col min="4355" max="4355" width="50" style="125" customWidth="1"/>
    <col min="4356" max="4356" width="6.42578125" style="125" customWidth="1"/>
    <col min="4357" max="4357" width="17.42578125" style="125" customWidth="1"/>
    <col min="4358" max="4358" width="18.140625" style="125" bestFit="1" customWidth="1"/>
    <col min="4359" max="4359" width="12.28515625" style="125" bestFit="1" customWidth="1"/>
    <col min="4360" max="4360" width="23" style="125" bestFit="1" customWidth="1"/>
    <col min="4361" max="4361" width="13" style="125" customWidth="1"/>
    <col min="4362" max="4362" width="14.42578125" style="125" customWidth="1"/>
    <col min="4363" max="4363" width="16.28515625" style="125" bestFit="1" customWidth="1"/>
    <col min="4364" max="4364" width="19" style="125" customWidth="1"/>
    <col min="4365" max="4365" width="22.85546875" style="125" customWidth="1"/>
    <col min="4366" max="4366" width="12.7109375" style="125" bestFit="1" customWidth="1"/>
    <col min="4367" max="4610" width="9.140625" style="125"/>
    <col min="4611" max="4611" width="50" style="125" customWidth="1"/>
    <col min="4612" max="4612" width="6.42578125" style="125" customWidth="1"/>
    <col min="4613" max="4613" width="17.42578125" style="125" customWidth="1"/>
    <col min="4614" max="4614" width="18.140625" style="125" bestFit="1" customWidth="1"/>
    <col min="4615" max="4615" width="12.28515625" style="125" bestFit="1" customWidth="1"/>
    <col min="4616" max="4616" width="23" style="125" bestFit="1" customWidth="1"/>
    <col min="4617" max="4617" width="13" style="125" customWidth="1"/>
    <col min="4618" max="4618" width="14.42578125" style="125" customWidth="1"/>
    <col min="4619" max="4619" width="16.28515625" style="125" bestFit="1" customWidth="1"/>
    <col min="4620" max="4620" width="19" style="125" customWidth="1"/>
    <col min="4621" max="4621" width="22.85546875" style="125" customWidth="1"/>
    <col min="4622" max="4622" width="12.7109375" style="125" bestFit="1" customWidth="1"/>
    <col min="4623" max="4866" width="9.140625" style="125"/>
    <col min="4867" max="4867" width="50" style="125" customWidth="1"/>
    <col min="4868" max="4868" width="6.42578125" style="125" customWidth="1"/>
    <col min="4869" max="4869" width="17.42578125" style="125" customWidth="1"/>
    <col min="4870" max="4870" width="18.140625" style="125" bestFit="1" customWidth="1"/>
    <col min="4871" max="4871" width="12.28515625" style="125" bestFit="1" customWidth="1"/>
    <col min="4872" max="4872" width="23" style="125" bestFit="1" customWidth="1"/>
    <col min="4873" max="4873" width="13" style="125" customWidth="1"/>
    <col min="4874" max="4874" width="14.42578125" style="125" customWidth="1"/>
    <col min="4875" max="4875" width="16.28515625" style="125" bestFit="1" customWidth="1"/>
    <col min="4876" max="4876" width="19" style="125" customWidth="1"/>
    <col min="4877" max="4877" width="22.85546875" style="125" customWidth="1"/>
    <col min="4878" max="4878" width="12.7109375" style="125" bestFit="1" customWidth="1"/>
    <col min="4879" max="5122" width="9.140625" style="125"/>
    <col min="5123" max="5123" width="50" style="125" customWidth="1"/>
    <col min="5124" max="5124" width="6.42578125" style="125" customWidth="1"/>
    <col min="5125" max="5125" width="17.42578125" style="125" customWidth="1"/>
    <col min="5126" max="5126" width="18.140625" style="125" bestFit="1" customWidth="1"/>
    <col min="5127" max="5127" width="12.28515625" style="125" bestFit="1" customWidth="1"/>
    <col min="5128" max="5128" width="23" style="125" bestFit="1" customWidth="1"/>
    <col min="5129" max="5129" width="13" style="125" customWidth="1"/>
    <col min="5130" max="5130" width="14.42578125" style="125" customWidth="1"/>
    <col min="5131" max="5131" width="16.28515625" style="125" bestFit="1" customWidth="1"/>
    <col min="5132" max="5132" width="19" style="125" customWidth="1"/>
    <col min="5133" max="5133" width="22.85546875" style="125" customWidth="1"/>
    <col min="5134" max="5134" width="12.7109375" style="125" bestFit="1" customWidth="1"/>
    <col min="5135" max="5378" width="9.140625" style="125"/>
    <col min="5379" max="5379" width="50" style="125" customWidth="1"/>
    <col min="5380" max="5380" width="6.42578125" style="125" customWidth="1"/>
    <col min="5381" max="5381" width="17.42578125" style="125" customWidth="1"/>
    <col min="5382" max="5382" width="18.140625" style="125" bestFit="1" customWidth="1"/>
    <col min="5383" max="5383" width="12.28515625" style="125" bestFit="1" customWidth="1"/>
    <col min="5384" max="5384" width="23" style="125" bestFit="1" customWidth="1"/>
    <col min="5385" max="5385" width="13" style="125" customWidth="1"/>
    <col min="5386" max="5386" width="14.42578125" style="125" customWidth="1"/>
    <col min="5387" max="5387" width="16.28515625" style="125" bestFit="1" customWidth="1"/>
    <col min="5388" max="5388" width="19" style="125" customWidth="1"/>
    <col min="5389" max="5389" width="22.85546875" style="125" customWidth="1"/>
    <col min="5390" max="5390" width="12.7109375" style="125" bestFit="1" customWidth="1"/>
    <col min="5391" max="5634" width="9.140625" style="125"/>
    <col min="5635" max="5635" width="50" style="125" customWidth="1"/>
    <col min="5636" max="5636" width="6.42578125" style="125" customWidth="1"/>
    <col min="5637" max="5637" width="17.42578125" style="125" customWidth="1"/>
    <col min="5638" max="5638" width="18.140625" style="125" bestFit="1" customWidth="1"/>
    <col min="5639" max="5639" width="12.28515625" style="125" bestFit="1" customWidth="1"/>
    <col min="5640" max="5640" width="23" style="125" bestFit="1" customWidth="1"/>
    <col min="5641" max="5641" width="13" style="125" customWidth="1"/>
    <col min="5642" max="5642" width="14.42578125" style="125" customWidth="1"/>
    <col min="5643" max="5643" width="16.28515625" style="125" bestFit="1" customWidth="1"/>
    <col min="5644" max="5644" width="19" style="125" customWidth="1"/>
    <col min="5645" max="5645" width="22.85546875" style="125" customWidth="1"/>
    <col min="5646" max="5646" width="12.7109375" style="125" bestFit="1" customWidth="1"/>
    <col min="5647" max="5890" width="9.140625" style="125"/>
    <col min="5891" max="5891" width="50" style="125" customWidth="1"/>
    <col min="5892" max="5892" width="6.42578125" style="125" customWidth="1"/>
    <col min="5893" max="5893" width="17.42578125" style="125" customWidth="1"/>
    <col min="5894" max="5894" width="18.140625" style="125" bestFit="1" customWidth="1"/>
    <col min="5895" max="5895" width="12.28515625" style="125" bestFit="1" customWidth="1"/>
    <col min="5896" max="5896" width="23" style="125" bestFit="1" customWidth="1"/>
    <col min="5897" max="5897" width="13" style="125" customWidth="1"/>
    <col min="5898" max="5898" width="14.42578125" style="125" customWidth="1"/>
    <col min="5899" max="5899" width="16.28515625" style="125" bestFit="1" customWidth="1"/>
    <col min="5900" max="5900" width="19" style="125" customWidth="1"/>
    <col min="5901" max="5901" width="22.85546875" style="125" customWidth="1"/>
    <col min="5902" max="5902" width="12.7109375" style="125" bestFit="1" customWidth="1"/>
    <col min="5903" max="6146" width="9.140625" style="125"/>
    <col min="6147" max="6147" width="50" style="125" customWidth="1"/>
    <col min="6148" max="6148" width="6.42578125" style="125" customWidth="1"/>
    <col min="6149" max="6149" width="17.42578125" style="125" customWidth="1"/>
    <col min="6150" max="6150" width="18.140625" style="125" bestFit="1" customWidth="1"/>
    <col min="6151" max="6151" width="12.28515625" style="125" bestFit="1" customWidth="1"/>
    <col min="6152" max="6152" width="23" style="125" bestFit="1" customWidth="1"/>
    <col min="6153" max="6153" width="13" style="125" customWidth="1"/>
    <col min="6154" max="6154" width="14.42578125" style="125" customWidth="1"/>
    <col min="6155" max="6155" width="16.28515625" style="125" bestFit="1" customWidth="1"/>
    <col min="6156" max="6156" width="19" style="125" customWidth="1"/>
    <col min="6157" max="6157" width="22.85546875" style="125" customWidth="1"/>
    <col min="6158" max="6158" width="12.7109375" style="125" bestFit="1" customWidth="1"/>
    <col min="6159" max="6402" width="9.140625" style="125"/>
    <col min="6403" max="6403" width="50" style="125" customWidth="1"/>
    <col min="6404" max="6404" width="6.42578125" style="125" customWidth="1"/>
    <col min="6405" max="6405" width="17.42578125" style="125" customWidth="1"/>
    <col min="6406" max="6406" width="18.140625" style="125" bestFit="1" customWidth="1"/>
    <col min="6407" max="6407" width="12.28515625" style="125" bestFit="1" customWidth="1"/>
    <col min="6408" max="6408" width="23" style="125" bestFit="1" customWidth="1"/>
    <col min="6409" max="6409" width="13" style="125" customWidth="1"/>
    <col min="6410" max="6410" width="14.42578125" style="125" customWidth="1"/>
    <col min="6411" max="6411" width="16.28515625" style="125" bestFit="1" customWidth="1"/>
    <col min="6412" max="6412" width="19" style="125" customWidth="1"/>
    <col min="6413" max="6413" width="22.85546875" style="125" customWidth="1"/>
    <col min="6414" max="6414" width="12.7109375" style="125" bestFit="1" customWidth="1"/>
    <col min="6415" max="6658" width="9.140625" style="125"/>
    <col min="6659" max="6659" width="50" style="125" customWidth="1"/>
    <col min="6660" max="6660" width="6.42578125" style="125" customWidth="1"/>
    <col min="6661" max="6661" width="17.42578125" style="125" customWidth="1"/>
    <col min="6662" max="6662" width="18.140625" style="125" bestFit="1" customWidth="1"/>
    <col min="6663" max="6663" width="12.28515625" style="125" bestFit="1" customWidth="1"/>
    <col min="6664" max="6664" width="23" style="125" bestFit="1" customWidth="1"/>
    <col min="6665" max="6665" width="13" style="125" customWidth="1"/>
    <col min="6666" max="6666" width="14.42578125" style="125" customWidth="1"/>
    <col min="6667" max="6667" width="16.28515625" style="125" bestFit="1" customWidth="1"/>
    <col min="6668" max="6668" width="19" style="125" customWidth="1"/>
    <col min="6669" max="6669" width="22.85546875" style="125" customWidth="1"/>
    <col min="6670" max="6670" width="12.7109375" style="125" bestFit="1" customWidth="1"/>
    <col min="6671" max="6914" width="9.140625" style="125"/>
    <col min="6915" max="6915" width="50" style="125" customWidth="1"/>
    <col min="6916" max="6916" width="6.42578125" style="125" customWidth="1"/>
    <col min="6917" max="6917" width="17.42578125" style="125" customWidth="1"/>
    <col min="6918" max="6918" width="18.140625" style="125" bestFit="1" customWidth="1"/>
    <col min="6919" max="6919" width="12.28515625" style="125" bestFit="1" customWidth="1"/>
    <col min="6920" max="6920" width="23" style="125" bestFit="1" customWidth="1"/>
    <col min="6921" max="6921" width="13" style="125" customWidth="1"/>
    <col min="6922" max="6922" width="14.42578125" style="125" customWidth="1"/>
    <col min="6923" max="6923" width="16.28515625" style="125" bestFit="1" customWidth="1"/>
    <col min="6924" max="6924" width="19" style="125" customWidth="1"/>
    <col min="6925" max="6925" width="22.85546875" style="125" customWidth="1"/>
    <col min="6926" max="6926" width="12.7109375" style="125" bestFit="1" customWidth="1"/>
    <col min="6927" max="7170" width="9.140625" style="125"/>
    <col min="7171" max="7171" width="50" style="125" customWidth="1"/>
    <col min="7172" max="7172" width="6.42578125" style="125" customWidth="1"/>
    <col min="7173" max="7173" width="17.42578125" style="125" customWidth="1"/>
    <col min="7174" max="7174" width="18.140625" style="125" bestFit="1" customWidth="1"/>
    <col min="7175" max="7175" width="12.28515625" style="125" bestFit="1" customWidth="1"/>
    <col min="7176" max="7176" width="23" style="125" bestFit="1" customWidth="1"/>
    <col min="7177" max="7177" width="13" style="125" customWidth="1"/>
    <col min="7178" max="7178" width="14.42578125" style="125" customWidth="1"/>
    <col min="7179" max="7179" width="16.28515625" style="125" bestFit="1" customWidth="1"/>
    <col min="7180" max="7180" width="19" style="125" customWidth="1"/>
    <col min="7181" max="7181" width="22.85546875" style="125" customWidth="1"/>
    <col min="7182" max="7182" width="12.7109375" style="125" bestFit="1" customWidth="1"/>
    <col min="7183" max="7426" width="9.140625" style="125"/>
    <col min="7427" max="7427" width="50" style="125" customWidth="1"/>
    <col min="7428" max="7428" width="6.42578125" style="125" customWidth="1"/>
    <col min="7429" max="7429" width="17.42578125" style="125" customWidth="1"/>
    <col min="7430" max="7430" width="18.140625" style="125" bestFit="1" customWidth="1"/>
    <col min="7431" max="7431" width="12.28515625" style="125" bestFit="1" customWidth="1"/>
    <col min="7432" max="7432" width="23" style="125" bestFit="1" customWidth="1"/>
    <col min="7433" max="7433" width="13" style="125" customWidth="1"/>
    <col min="7434" max="7434" width="14.42578125" style="125" customWidth="1"/>
    <col min="7435" max="7435" width="16.28515625" style="125" bestFit="1" customWidth="1"/>
    <col min="7436" max="7436" width="19" style="125" customWidth="1"/>
    <col min="7437" max="7437" width="22.85546875" style="125" customWidth="1"/>
    <col min="7438" max="7438" width="12.7109375" style="125" bestFit="1" customWidth="1"/>
    <col min="7439" max="7682" width="9.140625" style="125"/>
    <col min="7683" max="7683" width="50" style="125" customWidth="1"/>
    <col min="7684" max="7684" width="6.42578125" style="125" customWidth="1"/>
    <col min="7685" max="7685" width="17.42578125" style="125" customWidth="1"/>
    <col min="7686" max="7686" width="18.140625" style="125" bestFit="1" customWidth="1"/>
    <col min="7687" max="7687" width="12.28515625" style="125" bestFit="1" customWidth="1"/>
    <col min="7688" max="7688" width="23" style="125" bestFit="1" customWidth="1"/>
    <col min="7689" max="7689" width="13" style="125" customWidth="1"/>
    <col min="7690" max="7690" width="14.42578125" style="125" customWidth="1"/>
    <col min="7691" max="7691" width="16.28515625" style="125" bestFit="1" customWidth="1"/>
    <col min="7692" max="7692" width="19" style="125" customWidth="1"/>
    <col min="7693" max="7693" width="22.85546875" style="125" customWidth="1"/>
    <col min="7694" max="7694" width="12.7109375" style="125" bestFit="1" customWidth="1"/>
    <col min="7695" max="7938" width="9.140625" style="125"/>
    <col min="7939" max="7939" width="50" style="125" customWidth="1"/>
    <col min="7940" max="7940" width="6.42578125" style="125" customWidth="1"/>
    <col min="7941" max="7941" width="17.42578125" style="125" customWidth="1"/>
    <col min="7942" max="7942" width="18.140625" style="125" bestFit="1" customWidth="1"/>
    <col min="7943" max="7943" width="12.28515625" style="125" bestFit="1" customWidth="1"/>
    <col min="7944" max="7944" width="23" style="125" bestFit="1" customWidth="1"/>
    <col min="7945" max="7945" width="13" style="125" customWidth="1"/>
    <col min="7946" max="7946" width="14.42578125" style="125" customWidth="1"/>
    <col min="7947" max="7947" width="16.28515625" style="125" bestFit="1" customWidth="1"/>
    <col min="7948" max="7948" width="19" style="125" customWidth="1"/>
    <col min="7949" max="7949" width="22.85546875" style="125" customWidth="1"/>
    <col min="7950" max="7950" width="12.7109375" style="125" bestFit="1" customWidth="1"/>
    <col min="7951" max="8194" width="9.140625" style="125"/>
    <col min="8195" max="8195" width="50" style="125" customWidth="1"/>
    <col min="8196" max="8196" width="6.42578125" style="125" customWidth="1"/>
    <col min="8197" max="8197" width="17.42578125" style="125" customWidth="1"/>
    <col min="8198" max="8198" width="18.140625" style="125" bestFit="1" customWidth="1"/>
    <col min="8199" max="8199" width="12.28515625" style="125" bestFit="1" customWidth="1"/>
    <col min="8200" max="8200" width="23" style="125" bestFit="1" customWidth="1"/>
    <col min="8201" max="8201" width="13" style="125" customWidth="1"/>
    <col min="8202" max="8202" width="14.42578125" style="125" customWidth="1"/>
    <col min="8203" max="8203" width="16.28515625" style="125" bestFit="1" customWidth="1"/>
    <col min="8204" max="8204" width="19" style="125" customWidth="1"/>
    <col min="8205" max="8205" width="22.85546875" style="125" customWidth="1"/>
    <col min="8206" max="8206" width="12.7109375" style="125" bestFit="1" customWidth="1"/>
    <col min="8207" max="8450" width="9.140625" style="125"/>
    <col min="8451" max="8451" width="50" style="125" customWidth="1"/>
    <col min="8452" max="8452" width="6.42578125" style="125" customWidth="1"/>
    <col min="8453" max="8453" width="17.42578125" style="125" customWidth="1"/>
    <col min="8454" max="8454" width="18.140625" style="125" bestFit="1" customWidth="1"/>
    <col min="8455" max="8455" width="12.28515625" style="125" bestFit="1" customWidth="1"/>
    <col min="8456" max="8456" width="23" style="125" bestFit="1" customWidth="1"/>
    <col min="8457" max="8457" width="13" style="125" customWidth="1"/>
    <col min="8458" max="8458" width="14.42578125" style="125" customWidth="1"/>
    <col min="8459" max="8459" width="16.28515625" style="125" bestFit="1" customWidth="1"/>
    <col min="8460" max="8460" width="19" style="125" customWidth="1"/>
    <col min="8461" max="8461" width="22.85546875" style="125" customWidth="1"/>
    <col min="8462" max="8462" width="12.7109375" style="125" bestFit="1" customWidth="1"/>
    <col min="8463" max="8706" width="9.140625" style="125"/>
    <col min="8707" max="8707" width="50" style="125" customWidth="1"/>
    <col min="8708" max="8708" width="6.42578125" style="125" customWidth="1"/>
    <col min="8709" max="8709" width="17.42578125" style="125" customWidth="1"/>
    <col min="8710" max="8710" width="18.140625" style="125" bestFit="1" customWidth="1"/>
    <col min="8711" max="8711" width="12.28515625" style="125" bestFit="1" customWidth="1"/>
    <col min="8712" max="8712" width="23" style="125" bestFit="1" customWidth="1"/>
    <col min="8713" max="8713" width="13" style="125" customWidth="1"/>
    <col min="8714" max="8714" width="14.42578125" style="125" customWidth="1"/>
    <col min="8715" max="8715" width="16.28515625" style="125" bestFit="1" customWidth="1"/>
    <col min="8716" max="8716" width="19" style="125" customWidth="1"/>
    <col min="8717" max="8717" width="22.85546875" style="125" customWidth="1"/>
    <col min="8718" max="8718" width="12.7109375" style="125" bestFit="1" customWidth="1"/>
    <col min="8719" max="8962" width="9.140625" style="125"/>
    <col min="8963" max="8963" width="50" style="125" customWidth="1"/>
    <col min="8964" max="8964" width="6.42578125" style="125" customWidth="1"/>
    <col min="8965" max="8965" width="17.42578125" style="125" customWidth="1"/>
    <col min="8966" max="8966" width="18.140625" style="125" bestFit="1" customWidth="1"/>
    <col min="8967" max="8967" width="12.28515625" style="125" bestFit="1" customWidth="1"/>
    <col min="8968" max="8968" width="23" style="125" bestFit="1" customWidth="1"/>
    <col min="8969" max="8969" width="13" style="125" customWidth="1"/>
    <col min="8970" max="8970" width="14.42578125" style="125" customWidth="1"/>
    <col min="8971" max="8971" width="16.28515625" style="125" bestFit="1" customWidth="1"/>
    <col min="8972" max="8972" width="19" style="125" customWidth="1"/>
    <col min="8973" max="8973" width="22.85546875" style="125" customWidth="1"/>
    <col min="8974" max="8974" width="12.7109375" style="125" bestFit="1" customWidth="1"/>
    <col min="8975" max="9218" width="9.140625" style="125"/>
    <col min="9219" max="9219" width="50" style="125" customWidth="1"/>
    <col min="9220" max="9220" width="6.42578125" style="125" customWidth="1"/>
    <col min="9221" max="9221" width="17.42578125" style="125" customWidth="1"/>
    <col min="9222" max="9222" width="18.140625" style="125" bestFit="1" customWidth="1"/>
    <col min="9223" max="9223" width="12.28515625" style="125" bestFit="1" customWidth="1"/>
    <col min="9224" max="9224" width="23" style="125" bestFit="1" customWidth="1"/>
    <col min="9225" max="9225" width="13" style="125" customWidth="1"/>
    <col min="9226" max="9226" width="14.42578125" style="125" customWidth="1"/>
    <col min="9227" max="9227" width="16.28515625" style="125" bestFit="1" customWidth="1"/>
    <col min="9228" max="9228" width="19" style="125" customWidth="1"/>
    <col min="9229" max="9229" width="22.85546875" style="125" customWidth="1"/>
    <col min="9230" max="9230" width="12.7109375" style="125" bestFit="1" customWidth="1"/>
    <col min="9231" max="9474" width="9.140625" style="125"/>
    <col min="9475" max="9475" width="50" style="125" customWidth="1"/>
    <col min="9476" max="9476" width="6.42578125" style="125" customWidth="1"/>
    <col min="9477" max="9477" width="17.42578125" style="125" customWidth="1"/>
    <col min="9478" max="9478" width="18.140625" style="125" bestFit="1" customWidth="1"/>
    <col min="9479" max="9479" width="12.28515625" style="125" bestFit="1" customWidth="1"/>
    <col min="9480" max="9480" width="23" style="125" bestFit="1" customWidth="1"/>
    <col min="9481" max="9481" width="13" style="125" customWidth="1"/>
    <col min="9482" max="9482" width="14.42578125" style="125" customWidth="1"/>
    <col min="9483" max="9483" width="16.28515625" style="125" bestFit="1" customWidth="1"/>
    <col min="9484" max="9484" width="19" style="125" customWidth="1"/>
    <col min="9485" max="9485" width="22.85546875" style="125" customWidth="1"/>
    <col min="9486" max="9486" width="12.7109375" style="125" bestFit="1" customWidth="1"/>
    <col min="9487" max="9730" width="9.140625" style="125"/>
    <col min="9731" max="9731" width="50" style="125" customWidth="1"/>
    <col min="9732" max="9732" width="6.42578125" style="125" customWidth="1"/>
    <col min="9733" max="9733" width="17.42578125" style="125" customWidth="1"/>
    <col min="9734" max="9734" width="18.140625" style="125" bestFit="1" customWidth="1"/>
    <col min="9735" max="9735" width="12.28515625" style="125" bestFit="1" customWidth="1"/>
    <col min="9736" max="9736" width="23" style="125" bestFit="1" customWidth="1"/>
    <col min="9737" max="9737" width="13" style="125" customWidth="1"/>
    <col min="9738" max="9738" width="14.42578125" style="125" customWidth="1"/>
    <col min="9739" max="9739" width="16.28515625" style="125" bestFit="1" customWidth="1"/>
    <col min="9740" max="9740" width="19" style="125" customWidth="1"/>
    <col min="9741" max="9741" width="22.85546875" style="125" customWidth="1"/>
    <col min="9742" max="9742" width="12.7109375" style="125" bestFit="1" customWidth="1"/>
    <col min="9743" max="9986" width="9.140625" style="125"/>
    <col min="9987" max="9987" width="50" style="125" customWidth="1"/>
    <col min="9988" max="9988" width="6.42578125" style="125" customWidth="1"/>
    <col min="9989" max="9989" width="17.42578125" style="125" customWidth="1"/>
    <col min="9990" max="9990" width="18.140625" style="125" bestFit="1" customWidth="1"/>
    <col min="9991" max="9991" width="12.28515625" style="125" bestFit="1" customWidth="1"/>
    <col min="9992" max="9992" width="23" style="125" bestFit="1" customWidth="1"/>
    <col min="9993" max="9993" width="13" style="125" customWidth="1"/>
    <col min="9994" max="9994" width="14.42578125" style="125" customWidth="1"/>
    <col min="9995" max="9995" width="16.28515625" style="125" bestFit="1" customWidth="1"/>
    <col min="9996" max="9996" width="19" style="125" customWidth="1"/>
    <col min="9997" max="9997" width="22.85546875" style="125" customWidth="1"/>
    <col min="9998" max="9998" width="12.7109375" style="125" bestFit="1" customWidth="1"/>
    <col min="9999" max="10242" width="9.140625" style="125"/>
    <col min="10243" max="10243" width="50" style="125" customWidth="1"/>
    <col min="10244" max="10244" width="6.42578125" style="125" customWidth="1"/>
    <col min="10245" max="10245" width="17.42578125" style="125" customWidth="1"/>
    <col min="10246" max="10246" width="18.140625" style="125" bestFit="1" customWidth="1"/>
    <col min="10247" max="10247" width="12.28515625" style="125" bestFit="1" customWidth="1"/>
    <col min="10248" max="10248" width="23" style="125" bestFit="1" customWidth="1"/>
    <col min="10249" max="10249" width="13" style="125" customWidth="1"/>
    <col min="10250" max="10250" width="14.42578125" style="125" customWidth="1"/>
    <col min="10251" max="10251" width="16.28515625" style="125" bestFit="1" customWidth="1"/>
    <col min="10252" max="10252" width="19" style="125" customWidth="1"/>
    <col min="10253" max="10253" width="22.85546875" style="125" customWidth="1"/>
    <col min="10254" max="10254" width="12.7109375" style="125" bestFit="1" customWidth="1"/>
    <col min="10255" max="10498" width="9.140625" style="125"/>
    <col min="10499" max="10499" width="50" style="125" customWidth="1"/>
    <col min="10500" max="10500" width="6.42578125" style="125" customWidth="1"/>
    <col min="10501" max="10501" width="17.42578125" style="125" customWidth="1"/>
    <col min="10502" max="10502" width="18.140625" style="125" bestFit="1" customWidth="1"/>
    <col min="10503" max="10503" width="12.28515625" style="125" bestFit="1" customWidth="1"/>
    <col min="10504" max="10504" width="23" style="125" bestFit="1" customWidth="1"/>
    <col min="10505" max="10505" width="13" style="125" customWidth="1"/>
    <col min="10506" max="10506" width="14.42578125" style="125" customWidth="1"/>
    <col min="10507" max="10507" width="16.28515625" style="125" bestFit="1" customWidth="1"/>
    <col min="10508" max="10508" width="19" style="125" customWidth="1"/>
    <col min="10509" max="10509" width="22.85546875" style="125" customWidth="1"/>
    <col min="10510" max="10510" width="12.7109375" style="125" bestFit="1" customWidth="1"/>
    <col min="10511" max="10754" width="9.140625" style="125"/>
    <col min="10755" max="10755" width="50" style="125" customWidth="1"/>
    <col min="10756" max="10756" width="6.42578125" style="125" customWidth="1"/>
    <col min="10757" max="10757" width="17.42578125" style="125" customWidth="1"/>
    <col min="10758" max="10758" width="18.140625" style="125" bestFit="1" customWidth="1"/>
    <col min="10759" max="10759" width="12.28515625" style="125" bestFit="1" customWidth="1"/>
    <col min="10760" max="10760" width="23" style="125" bestFit="1" customWidth="1"/>
    <col min="10761" max="10761" width="13" style="125" customWidth="1"/>
    <col min="10762" max="10762" width="14.42578125" style="125" customWidth="1"/>
    <col min="10763" max="10763" width="16.28515625" style="125" bestFit="1" customWidth="1"/>
    <col min="10764" max="10764" width="19" style="125" customWidth="1"/>
    <col min="10765" max="10765" width="22.85546875" style="125" customWidth="1"/>
    <col min="10766" max="10766" width="12.7109375" style="125" bestFit="1" customWidth="1"/>
    <col min="10767" max="11010" width="9.140625" style="125"/>
    <col min="11011" max="11011" width="50" style="125" customWidth="1"/>
    <col min="11012" max="11012" width="6.42578125" style="125" customWidth="1"/>
    <col min="11013" max="11013" width="17.42578125" style="125" customWidth="1"/>
    <col min="11014" max="11014" width="18.140625" style="125" bestFit="1" customWidth="1"/>
    <col min="11015" max="11015" width="12.28515625" style="125" bestFit="1" customWidth="1"/>
    <col min="11016" max="11016" width="23" style="125" bestFit="1" customWidth="1"/>
    <col min="11017" max="11017" width="13" style="125" customWidth="1"/>
    <col min="11018" max="11018" width="14.42578125" style="125" customWidth="1"/>
    <col min="11019" max="11019" width="16.28515625" style="125" bestFit="1" customWidth="1"/>
    <col min="11020" max="11020" width="19" style="125" customWidth="1"/>
    <col min="11021" max="11021" width="22.85546875" style="125" customWidth="1"/>
    <col min="11022" max="11022" width="12.7109375" style="125" bestFit="1" customWidth="1"/>
    <col min="11023" max="11266" width="9.140625" style="125"/>
    <col min="11267" max="11267" width="50" style="125" customWidth="1"/>
    <col min="11268" max="11268" width="6.42578125" style="125" customWidth="1"/>
    <col min="11269" max="11269" width="17.42578125" style="125" customWidth="1"/>
    <col min="11270" max="11270" width="18.140625" style="125" bestFit="1" customWidth="1"/>
    <col min="11271" max="11271" width="12.28515625" style="125" bestFit="1" customWidth="1"/>
    <col min="11272" max="11272" width="23" style="125" bestFit="1" customWidth="1"/>
    <col min="11273" max="11273" width="13" style="125" customWidth="1"/>
    <col min="11274" max="11274" width="14.42578125" style="125" customWidth="1"/>
    <col min="11275" max="11275" width="16.28515625" style="125" bestFit="1" customWidth="1"/>
    <col min="11276" max="11276" width="19" style="125" customWidth="1"/>
    <col min="11277" max="11277" width="22.85546875" style="125" customWidth="1"/>
    <col min="11278" max="11278" width="12.7109375" style="125" bestFit="1" customWidth="1"/>
    <col min="11279" max="11522" width="9.140625" style="125"/>
    <col min="11523" max="11523" width="50" style="125" customWidth="1"/>
    <col min="11524" max="11524" width="6.42578125" style="125" customWidth="1"/>
    <col min="11525" max="11525" width="17.42578125" style="125" customWidth="1"/>
    <col min="11526" max="11526" width="18.140625" style="125" bestFit="1" customWidth="1"/>
    <col min="11527" max="11527" width="12.28515625" style="125" bestFit="1" customWidth="1"/>
    <col min="11528" max="11528" width="23" style="125" bestFit="1" customWidth="1"/>
    <col min="11529" max="11529" width="13" style="125" customWidth="1"/>
    <col min="11530" max="11530" width="14.42578125" style="125" customWidth="1"/>
    <col min="11531" max="11531" width="16.28515625" style="125" bestFit="1" customWidth="1"/>
    <col min="11532" max="11532" width="19" style="125" customWidth="1"/>
    <col min="11533" max="11533" width="22.85546875" style="125" customWidth="1"/>
    <col min="11534" max="11534" width="12.7109375" style="125" bestFit="1" customWidth="1"/>
    <col min="11535" max="11778" width="9.140625" style="125"/>
    <col min="11779" max="11779" width="50" style="125" customWidth="1"/>
    <col min="11780" max="11780" width="6.42578125" style="125" customWidth="1"/>
    <col min="11781" max="11781" width="17.42578125" style="125" customWidth="1"/>
    <col min="11782" max="11782" width="18.140625" style="125" bestFit="1" customWidth="1"/>
    <col min="11783" max="11783" width="12.28515625" style="125" bestFit="1" customWidth="1"/>
    <col min="11784" max="11784" width="23" style="125" bestFit="1" customWidth="1"/>
    <col min="11785" max="11785" width="13" style="125" customWidth="1"/>
    <col min="11786" max="11786" width="14.42578125" style="125" customWidth="1"/>
    <col min="11787" max="11787" width="16.28515625" style="125" bestFit="1" customWidth="1"/>
    <col min="11788" max="11788" width="19" style="125" customWidth="1"/>
    <col min="11789" max="11789" width="22.85546875" style="125" customWidth="1"/>
    <col min="11790" max="11790" width="12.7109375" style="125" bestFit="1" customWidth="1"/>
    <col min="11791" max="12034" width="9.140625" style="125"/>
    <col min="12035" max="12035" width="50" style="125" customWidth="1"/>
    <col min="12036" max="12036" width="6.42578125" style="125" customWidth="1"/>
    <col min="12037" max="12037" width="17.42578125" style="125" customWidth="1"/>
    <col min="12038" max="12038" width="18.140625" style="125" bestFit="1" customWidth="1"/>
    <col min="12039" max="12039" width="12.28515625" style="125" bestFit="1" customWidth="1"/>
    <col min="12040" max="12040" width="23" style="125" bestFit="1" customWidth="1"/>
    <col min="12041" max="12041" width="13" style="125" customWidth="1"/>
    <col min="12042" max="12042" width="14.42578125" style="125" customWidth="1"/>
    <col min="12043" max="12043" width="16.28515625" style="125" bestFit="1" customWidth="1"/>
    <col min="12044" max="12044" width="19" style="125" customWidth="1"/>
    <col min="12045" max="12045" width="22.85546875" style="125" customWidth="1"/>
    <col min="12046" max="12046" width="12.7109375" style="125" bestFit="1" customWidth="1"/>
    <col min="12047" max="12290" width="9.140625" style="125"/>
    <col min="12291" max="12291" width="50" style="125" customWidth="1"/>
    <col min="12292" max="12292" width="6.42578125" style="125" customWidth="1"/>
    <col min="12293" max="12293" width="17.42578125" style="125" customWidth="1"/>
    <col min="12294" max="12294" width="18.140625" style="125" bestFit="1" customWidth="1"/>
    <col min="12295" max="12295" width="12.28515625" style="125" bestFit="1" customWidth="1"/>
    <col min="12296" max="12296" width="23" style="125" bestFit="1" customWidth="1"/>
    <col min="12297" max="12297" width="13" style="125" customWidth="1"/>
    <col min="12298" max="12298" width="14.42578125" style="125" customWidth="1"/>
    <col min="12299" max="12299" width="16.28515625" style="125" bestFit="1" customWidth="1"/>
    <col min="12300" max="12300" width="19" style="125" customWidth="1"/>
    <col min="12301" max="12301" width="22.85546875" style="125" customWidth="1"/>
    <col min="12302" max="12302" width="12.7109375" style="125" bestFit="1" customWidth="1"/>
    <col min="12303" max="12546" width="9.140625" style="125"/>
    <col min="12547" max="12547" width="50" style="125" customWidth="1"/>
    <col min="12548" max="12548" width="6.42578125" style="125" customWidth="1"/>
    <col min="12549" max="12549" width="17.42578125" style="125" customWidth="1"/>
    <col min="12550" max="12550" width="18.140625" style="125" bestFit="1" customWidth="1"/>
    <col min="12551" max="12551" width="12.28515625" style="125" bestFit="1" customWidth="1"/>
    <col min="12552" max="12552" width="23" style="125" bestFit="1" customWidth="1"/>
    <col min="12553" max="12553" width="13" style="125" customWidth="1"/>
    <col min="12554" max="12554" width="14.42578125" style="125" customWidth="1"/>
    <col min="12555" max="12555" width="16.28515625" style="125" bestFit="1" customWidth="1"/>
    <col min="12556" max="12556" width="19" style="125" customWidth="1"/>
    <col min="12557" max="12557" width="22.85546875" style="125" customWidth="1"/>
    <col min="12558" max="12558" width="12.7109375" style="125" bestFit="1" customWidth="1"/>
    <col min="12559" max="12802" width="9.140625" style="125"/>
    <col min="12803" max="12803" width="50" style="125" customWidth="1"/>
    <col min="12804" max="12804" width="6.42578125" style="125" customWidth="1"/>
    <col min="12805" max="12805" width="17.42578125" style="125" customWidth="1"/>
    <col min="12806" max="12806" width="18.140625" style="125" bestFit="1" customWidth="1"/>
    <col min="12807" max="12807" width="12.28515625" style="125" bestFit="1" customWidth="1"/>
    <col min="12808" max="12808" width="23" style="125" bestFit="1" customWidth="1"/>
    <col min="12809" max="12809" width="13" style="125" customWidth="1"/>
    <col min="12810" max="12810" width="14.42578125" style="125" customWidth="1"/>
    <col min="12811" max="12811" width="16.28515625" style="125" bestFit="1" customWidth="1"/>
    <col min="12812" max="12812" width="19" style="125" customWidth="1"/>
    <col min="12813" max="12813" width="22.85546875" style="125" customWidth="1"/>
    <col min="12814" max="12814" width="12.7109375" style="125" bestFit="1" customWidth="1"/>
    <col min="12815" max="13058" width="9.140625" style="125"/>
    <col min="13059" max="13059" width="50" style="125" customWidth="1"/>
    <col min="13060" max="13060" width="6.42578125" style="125" customWidth="1"/>
    <col min="13061" max="13061" width="17.42578125" style="125" customWidth="1"/>
    <col min="13062" max="13062" width="18.140625" style="125" bestFit="1" customWidth="1"/>
    <col min="13063" max="13063" width="12.28515625" style="125" bestFit="1" customWidth="1"/>
    <col min="13064" max="13064" width="23" style="125" bestFit="1" customWidth="1"/>
    <col min="13065" max="13065" width="13" style="125" customWidth="1"/>
    <col min="13066" max="13066" width="14.42578125" style="125" customWidth="1"/>
    <col min="13067" max="13067" width="16.28515625" style="125" bestFit="1" customWidth="1"/>
    <col min="13068" max="13068" width="19" style="125" customWidth="1"/>
    <col min="13069" max="13069" width="22.85546875" style="125" customWidth="1"/>
    <col min="13070" max="13070" width="12.7109375" style="125" bestFit="1" customWidth="1"/>
    <col min="13071" max="13314" width="9.140625" style="125"/>
    <col min="13315" max="13315" width="50" style="125" customWidth="1"/>
    <col min="13316" max="13316" width="6.42578125" style="125" customWidth="1"/>
    <col min="13317" max="13317" width="17.42578125" style="125" customWidth="1"/>
    <col min="13318" max="13318" width="18.140625" style="125" bestFit="1" customWidth="1"/>
    <col min="13319" max="13319" width="12.28515625" style="125" bestFit="1" customWidth="1"/>
    <col min="13320" max="13320" width="23" style="125" bestFit="1" customWidth="1"/>
    <col min="13321" max="13321" width="13" style="125" customWidth="1"/>
    <col min="13322" max="13322" width="14.42578125" style="125" customWidth="1"/>
    <col min="13323" max="13323" width="16.28515625" style="125" bestFit="1" customWidth="1"/>
    <col min="13324" max="13324" width="19" style="125" customWidth="1"/>
    <col min="13325" max="13325" width="22.85546875" style="125" customWidth="1"/>
    <col min="13326" max="13326" width="12.7109375" style="125" bestFit="1" customWidth="1"/>
    <col min="13327" max="13570" width="9.140625" style="125"/>
    <col min="13571" max="13571" width="50" style="125" customWidth="1"/>
    <col min="13572" max="13572" width="6.42578125" style="125" customWidth="1"/>
    <col min="13573" max="13573" width="17.42578125" style="125" customWidth="1"/>
    <col min="13574" max="13574" width="18.140625" style="125" bestFit="1" customWidth="1"/>
    <col min="13575" max="13575" width="12.28515625" style="125" bestFit="1" customWidth="1"/>
    <col min="13576" max="13576" width="23" style="125" bestFit="1" customWidth="1"/>
    <col min="13577" max="13577" width="13" style="125" customWidth="1"/>
    <col min="13578" max="13578" width="14.42578125" style="125" customWidth="1"/>
    <col min="13579" max="13579" width="16.28515625" style="125" bestFit="1" customWidth="1"/>
    <col min="13580" max="13580" width="19" style="125" customWidth="1"/>
    <col min="13581" max="13581" width="22.85546875" style="125" customWidth="1"/>
    <col min="13582" max="13582" width="12.7109375" style="125" bestFit="1" customWidth="1"/>
    <col min="13583" max="13826" width="9.140625" style="125"/>
    <col min="13827" max="13827" width="50" style="125" customWidth="1"/>
    <col min="13828" max="13828" width="6.42578125" style="125" customWidth="1"/>
    <col min="13829" max="13829" width="17.42578125" style="125" customWidth="1"/>
    <col min="13830" max="13830" width="18.140625" style="125" bestFit="1" customWidth="1"/>
    <col min="13831" max="13831" width="12.28515625" style="125" bestFit="1" customWidth="1"/>
    <col min="13832" max="13832" width="23" style="125" bestFit="1" customWidth="1"/>
    <col min="13833" max="13833" width="13" style="125" customWidth="1"/>
    <col min="13834" max="13834" width="14.42578125" style="125" customWidth="1"/>
    <col min="13835" max="13835" width="16.28515625" style="125" bestFit="1" customWidth="1"/>
    <col min="13836" max="13836" width="19" style="125" customWidth="1"/>
    <col min="13837" max="13837" width="22.85546875" style="125" customWidth="1"/>
    <col min="13838" max="13838" width="12.7109375" style="125" bestFit="1" customWidth="1"/>
    <col min="13839" max="14082" width="9.140625" style="125"/>
    <col min="14083" max="14083" width="50" style="125" customWidth="1"/>
    <col min="14084" max="14084" width="6.42578125" style="125" customWidth="1"/>
    <col min="14085" max="14085" width="17.42578125" style="125" customWidth="1"/>
    <col min="14086" max="14086" width="18.140625" style="125" bestFit="1" customWidth="1"/>
    <col min="14087" max="14087" width="12.28515625" style="125" bestFit="1" customWidth="1"/>
    <col min="14088" max="14088" width="23" style="125" bestFit="1" customWidth="1"/>
    <col min="14089" max="14089" width="13" style="125" customWidth="1"/>
    <col min="14090" max="14090" width="14.42578125" style="125" customWidth="1"/>
    <col min="14091" max="14091" width="16.28515625" style="125" bestFit="1" customWidth="1"/>
    <col min="14092" max="14092" width="19" style="125" customWidth="1"/>
    <col min="14093" max="14093" width="22.85546875" style="125" customWidth="1"/>
    <col min="14094" max="14094" width="12.7109375" style="125" bestFit="1" customWidth="1"/>
    <col min="14095" max="14338" width="9.140625" style="125"/>
    <col min="14339" max="14339" width="50" style="125" customWidth="1"/>
    <col min="14340" max="14340" width="6.42578125" style="125" customWidth="1"/>
    <col min="14341" max="14341" width="17.42578125" style="125" customWidth="1"/>
    <col min="14342" max="14342" width="18.140625" style="125" bestFit="1" customWidth="1"/>
    <col min="14343" max="14343" width="12.28515625" style="125" bestFit="1" customWidth="1"/>
    <col min="14344" max="14344" width="23" style="125" bestFit="1" customWidth="1"/>
    <col min="14345" max="14345" width="13" style="125" customWidth="1"/>
    <col min="14346" max="14346" width="14.42578125" style="125" customWidth="1"/>
    <col min="14347" max="14347" width="16.28515625" style="125" bestFit="1" customWidth="1"/>
    <col min="14348" max="14348" width="19" style="125" customWidth="1"/>
    <col min="14349" max="14349" width="22.85546875" style="125" customWidth="1"/>
    <col min="14350" max="14350" width="12.7109375" style="125" bestFit="1" customWidth="1"/>
    <col min="14351" max="14594" width="9.140625" style="125"/>
    <col min="14595" max="14595" width="50" style="125" customWidth="1"/>
    <col min="14596" max="14596" width="6.42578125" style="125" customWidth="1"/>
    <col min="14597" max="14597" width="17.42578125" style="125" customWidth="1"/>
    <col min="14598" max="14598" width="18.140625" style="125" bestFit="1" customWidth="1"/>
    <col min="14599" max="14599" width="12.28515625" style="125" bestFit="1" customWidth="1"/>
    <col min="14600" max="14600" width="23" style="125" bestFit="1" customWidth="1"/>
    <col min="14601" max="14601" width="13" style="125" customWidth="1"/>
    <col min="14602" max="14602" width="14.42578125" style="125" customWidth="1"/>
    <col min="14603" max="14603" width="16.28515625" style="125" bestFit="1" customWidth="1"/>
    <col min="14604" max="14604" width="19" style="125" customWidth="1"/>
    <col min="14605" max="14605" width="22.85546875" style="125" customWidth="1"/>
    <col min="14606" max="14606" width="12.7109375" style="125" bestFit="1" customWidth="1"/>
    <col min="14607" max="14850" width="9.140625" style="125"/>
    <col min="14851" max="14851" width="50" style="125" customWidth="1"/>
    <col min="14852" max="14852" width="6.42578125" style="125" customWidth="1"/>
    <col min="14853" max="14853" width="17.42578125" style="125" customWidth="1"/>
    <col min="14854" max="14854" width="18.140625" style="125" bestFit="1" customWidth="1"/>
    <col min="14855" max="14855" width="12.28515625" style="125" bestFit="1" customWidth="1"/>
    <col min="14856" max="14856" width="23" style="125" bestFit="1" customWidth="1"/>
    <col min="14857" max="14857" width="13" style="125" customWidth="1"/>
    <col min="14858" max="14858" width="14.42578125" style="125" customWidth="1"/>
    <col min="14859" max="14859" width="16.28515625" style="125" bestFit="1" customWidth="1"/>
    <col min="14860" max="14860" width="19" style="125" customWidth="1"/>
    <col min="14861" max="14861" width="22.85546875" style="125" customWidth="1"/>
    <col min="14862" max="14862" width="12.7109375" style="125" bestFit="1" customWidth="1"/>
    <col min="14863" max="15106" width="9.140625" style="125"/>
    <col min="15107" max="15107" width="50" style="125" customWidth="1"/>
    <col min="15108" max="15108" width="6.42578125" style="125" customWidth="1"/>
    <col min="15109" max="15109" width="17.42578125" style="125" customWidth="1"/>
    <col min="15110" max="15110" width="18.140625" style="125" bestFit="1" customWidth="1"/>
    <col min="15111" max="15111" width="12.28515625" style="125" bestFit="1" customWidth="1"/>
    <col min="15112" max="15112" width="23" style="125" bestFit="1" customWidth="1"/>
    <col min="15113" max="15113" width="13" style="125" customWidth="1"/>
    <col min="15114" max="15114" width="14.42578125" style="125" customWidth="1"/>
    <col min="15115" max="15115" width="16.28515625" style="125" bestFit="1" customWidth="1"/>
    <col min="15116" max="15116" width="19" style="125" customWidth="1"/>
    <col min="15117" max="15117" width="22.85546875" style="125" customWidth="1"/>
    <col min="15118" max="15118" width="12.7109375" style="125" bestFit="1" customWidth="1"/>
    <col min="15119" max="15362" width="9.140625" style="125"/>
    <col min="15363" max="15363" width="50" style="125" customWidth="1"/>
    <col min="15364" max="15364" width="6.42578125" style="125" customWidth="1"/>
    <col min="15365" max="15365" width="17.42578125" style="125" customWidth="1"/>
    <col min="15366" max="15366" width="18.140625" style="125" bestFit="1" customWidth="1"/>
    <col min="15367" max="15367" width="12.28515625" style="125" bestFit="1" customWidth="1"/>
    <col min="15368" max="15368" width="23" style="125" bestFit="1" customWidth="1"/>
    <col min="15369" max="15369" width="13" style="125" customWidth="1"/>
    <col min="15370" max="15370" width="14.42578125" style="125" customWidth="1"/>
    <col min="15371" max="15371" width="16.28515625" style="125" bestFit="1" customWidth="1"/>
    <col min="15372" max="15372" width="19" style="125" customWidth="1"/>
    <col min="15373" max="15373" width="22.85546875" style="125" customWidth="1"/>
    <col min="15374" max="15374" width="12.7109375" style="125" bestFit="1" customWidth="1"/>
    <col min="15375" max="15618" width="9.140625" style="125"/>
    <col min="15619" max="15619" width="50" style="125" customWidth="1"/>
    <col min="15620" max="15620" width="6.42578125" style="125" customWidth="1"/>
    <col min="15621" max="15621" width="17.42578125" style="125" customWidth="1"/>
    <col min="15622" max="15622" width="18.140625" style="125" bestFit="1" customWidth="1"/>
    <col min="15623" max="15623" width="12.28515625" style="125" bestFit="1" customWidth="1"/>
    <col min="15624" max="15624" width="23" style="125" bestFit="1" customWidth="1"/>
    <col min="15625" max="15625" width="13" style="125" customWidth="1"/>
    <col min="15626" max="15626" width="14.42578125" style="125" customWidth="1"/>
    <col min="15627" max="15627" width="16.28515625" style="125" bestFit="1" customWidth="1"/>
    <col min="15628" max="15628" width="19" style="125" customWidth="1"/>
    <col min="15629" max="15629" width="22.85546875" style="125" customWidth="1"/>
    <col min="15630" max="15630" width="12.7109375" style="125" bestFit="1" customWidth="1"/>
    <col min="15631" max="15874" width="9.140625" style="125"/>
    <col min="15875" max="15875" width="50" style="125" customWidth="1"/>
    <col min="15876" max="15876" width="6.42578125" style="125" customWidth="1"/>
    <col min="15877" max="15877" width="17.42578125" style="125" customWidth="1"/>
    <col min="15878" max="15878" width="18.140625" style="125" bestFit="1" customWidth="1"/>
    <col min="15879" max="15879" width="12.28515625" style="125" bestFit="1" customWidth="1"/>
    <col min="15880" max="15880" width="23" style="125" bestFit="1" customWidth="1"/>
    <col min="15881" max="15881" width="13" style="125" customWidth="1"/>
    <col min="15882" max="15882" width="14.42578125" style="125" customWidth="1"/>
    <col min="15883" max="15883" width="16.28515625" style="125" bestFit="1" customWidth="1"/>
    <col min="15884" max="15884" width="19" style="125" customWidth="1"/>
    <col min="15885" max="15885" width="22.85546875" style="125" customWidth="1"/>
    <col min="15886" max="15886" width="12.7109375" style="125" bestFit="1" customWidth="1"/>
    <col min="15887" max="16130" width="9.140625" style="125"/>
    <col min="16131" max="16131" width="50" style="125" customWidth="1"/>
    <col min="16132" max="16132" width="6.42578125" style="125" customWidth="1"/>
    <col min="16133" max="16133" width="17.42578125" style="125" customWidth="1"/>
    <col min="16134" max="16134" width="18.140625" style="125" bestFit="1" customWidth="1"/>
    <col min="16135" max="16135" width="12.28515625" style="125" bestFit="1" customWidth="1"/>
    <col min="16136" max="16136" width="23" style="125" bestFit="1" customWidth="1"/>
    <col min="16137" max="16137" width="13" style="125" customWidth="1"/>
    <col min="16138" max="16138" width="14.42578125" style="125" customWidth="1"/>
    <col min="16139" max="16139" width="16.28515625" style="125" bestFit="1" customWidth="1"/>
    <col min="16140" max="16140" width="19" style="125" customWidth="1"/>
    <col min="16141" max="16141" width="22.85546875" style="125" customWidth="1"/>
    <col min="16142" max="16142" width="12.7109375" style="125" bestFit="1" customWidth="1"/>
    <col min="16143" max="16382" width="9.140625" style="125"/>
    <col min="16383" max="16384" width="9.140625" style="125" customWidth="1"/>
  </cols>
  <sheetData>
    <row r="1" spans="1:14" ht="12.75" customHeight="1">
      <c r="A1" s="121"/>
      <c r="B1" s="122" t="s">
        <v>385</v>
      </c>
      <c r="C1" s="122"/>
      <c r="D1" s="122"/>
      <c r="E1" s="123"/>
      <c r="F1" s="123"/>
      <c r="G1" s="123"/>
      <c r="H1" s="122"/>
      <c r="I1" s="122"/>
      <c r="J1" s="122"/>
      <c r="K1" s="122"/>
      <c r="L1" s="122"/>
      <c r="M1" s="122"/>
    </row>
    <row r="2" spans="1:14">
      <c r="A2" s="121"/>
      <c r="B2" s="122" t="s">
        <v>376</v>
      </c>
      <c r="C2" s="122"/>
      <c r="D2" s="122"/>
      <c r="E2" s="123"/>
      <c r="F2" s="123"/>
      <c r="G2" s="123"/>
      <c r="H2" s="122"/>
      <c r="I2" s="122"/>
      <c r="J2" s="122"/>
      <c r="K2" s="122"/>
      <c r="L2" s="122"/>
      <c r="M2" s="122"/>
    </row>
    <row r="3" spans="1:14">
      <c r="A3" s="121"/>
      <c r="B3" s="121"/>
      <c r="C3" s="121"/>
      <c r="D3" s="121"/>
      <c r="E3" s="126"/>
      <c r="F3" s="126"/>
      <c r="G3" s="126"/>
      <c r="H3" s="121"/>
      <c r="I3" s="121"/>
      <c r="J3" s="121"/>
      <c r="K3" s="121"/>
      <c r="L3" s="121"/>
      <c r="M3" s="121"/>
    </row>
    <row r="4" spans="1:14" ht="24">
      <c r="A4" s="127" t="s">
        <v>368</v>
      </c>
      <c r="B4" s="128" t="s">
        <v>369</v>
      </c>
      <c r="C4" s="128" t="s">
        <v>0</v>
      </c>
      <c r="D4" s="128" t="s">
        <v>7</v>
      </c>
      <c r="E4" s="128" t="s">
        <v>366</v>
      </c>
      <c r="F4" s="128" t="s">
        <v>367</v>
      </c>
      <c r="G4" s="128" t="s">
        <v>370</v>
      </c>
      <c r="H4" s="129" t="s">
        <v>371</v>
      </c>
      <c r="I4" s="128" t="s">
        <v>383</v>
      </c>
      <c r="J4" s="130" t="s">
        <v>372</v>
      </c>
      <c r="K4" s="130" t="s">
        <v>373</v>
      </c>
      <c r="L4" s="130" t="s">
        <v>374</v>
      </c>
      <c r="M4" s="128" t="s">
        <v>375</v>
      </c>
    </row>
    <row r="5" spans="1:14" customFormat="1" ht="15">
      <c r="A5" s="120">
        <v>1</v>
      </c>
      <c r="B5" s="42" t="s">
        <v>386</v>
      </c>
      <c r="C5" s="32" t="s">
        <v>4</v>
      </c>
      <c r="D5" s="32">
        <v>1</v>
      </c>
      <c r="E5" s="32">
        <v>29.33</v>
      </c>
      <c r="F5" s="32">
        <v>1.25</v>
      </c>
      <c r="G5" s="32">
        <f>F5*E5*D5</f>
        <v>36.662499999999994</v>
      </c>
      <c r="H5" s="120"/>
      <c r="I5" s="120"/>
      <c r="J5" s="120">
        <v>180</v>
      </c>
      <c r="K5" s="132">
        <f>J5*G5</f>
        <v>6599.2499999999991</v>
      </c>
      <c r="L5" s="133">
        <f>K5*15%</f>
        <v>989.88749999999982</v>
      </c>
      <c r="M5" s="133">
        <f>L5+K5</f>
        <v>7589.1374999999989</v>
      </c>
      <c r="N5" s="134"/>
    </row>
    <row r="6" spans="1:14" customFormat="1" ht="15">
      <c r="A6" s="120"/>
      <c r="B6" s="135"/>
      <c r="C6" s="120"/>
      <c r="D6" s="120"/>
      <c r="E6" s="120"/>
      <c r="F6" s="136"/>
      <c r="G6" s="137"/>
      <c r="H6" s="120"/>
      <c r="I6" s="120"/>
      <c r="J6" s="120"/>
      <c r="K6" s="132"/>
      <c r="L6" s="133"/>
      <c r="M6" s="133">
        <v>0</v>
      </c>
      <c r="N6" s="134"/>
    </row>
    <row r="7" spans="1:14" customFormat="1" ht="30">
      <c r="A7" s="120">
        <v>2</v>
      </c>
      <c r="B7" s="166" t="s">
        <v>387</v>
      </c>
      <c r="C7" s="120"/>
      <c r="D7" s="120"/>
      <c r="E7" s="120"/>
      <c r="F7" s="136"/>
      <c r="G7" s="137"/>
      <c r="H7" s="120"/>
      <c r="I7" s="120"/>
      <c r="J7" s="120"/>
      <c r="K7" s="132"/>
      <c r="L7" s="133"/>
      <c r="M7" s="133">
        <v>0</v>
      </c>
      <c r="N7" s="134"/>
    </row>
    <row r="8" spans="1:14" customFormat="1" ht="15">
      <c r="A8" s="120"/>
      <c r="B8" s="135" t="s">
        <v>377</v>
      </c>
      <c r="C8" s="120" t="s">
        <v>4</v>
      </c>
      <c r="D8" s="120">
        <v>2</v>
      </c>
      <c r="E8" s="120">
        <v>0.16</v>
      </c>
      <c r="F8" s="120">
        <v>8.16</v>
      </c>
      <c r="G8" s="32">
        <f t="shared" ref="G8:G11" si="0">F8*E8*D8</f>
        <v>2.6112000000000002</v>
      </c>
      <c r="H8" s="120"/>
      <c r="I8" s="120"/>
      <c r="J8" s="120"/>
      <c r="K8" s="132"/>
      <c r="L8" s="133"/>
      <c r="M8" s="133">
        <v>0</v>
      </c>
      <c r="N8" s="134"/>
    </row>
    <row r="9" spans="1:14" customFormat="1" ht="15">
      <c r="A9" s="120"/>
      <c r="B9" s="135" t="s">
        <v>378</v>
      </c>
      <c r="C9" s="120" t="s">
        <v>4</v>
      </c>
      <c r="D9" s="120">
        <v>2</v>
      </c>
      <c r="E9" s="120">
        <v>0.16</v>
      </c>
      <c r="F9" s="120">
        <v>11</v>
      </c>
      <c r="G9" s="32">
        <f t="shared" si="0"/>
        <v>3.52</v>
      </c>
      <c r="H9" s="120"/>
      <c r="I9" s="120"/>
      <c r="J9" s="120"/>
      <c r="K9" s="132"/>
      <c r="L9" s="133"/>
      <c r="M9" s="133">
        <v>0</v>
      </c>
      <c r="N9" s="134"/>
    </row>
    <row r="10" spans="1:14" customFormat="1" ht="15">
      <c r="A10" s="120"/>
      <c r="B10" s="135" t="s">
        <v>377</v>
      </c>
      <c r="C10" s="120" t="s">
        <v>4</v>
      </c>
      <c r="D10" s="120">
        <v>5</v>
      </c>
      <c r="E10" s="120">
        <v>0.16</v>
      </c>
      <c r="F10" s="120">
        <v>2.83</v>
      </c>
      <c r="G10" s="32">
        <f t="shared" si="0"/>
        <v>2.2640000000000002</v>
      </c>
      <c r="H10" s="120"/>
      <c r="I10" s="120"/>
      <c r="J10" s="120"/>
      <c r="K10" s="132"/>
      <c r="L10" s="133"/>
      <c r="M10" s="133">
        <v>0</v>
      </c>
      <c r="N10" s="134"/>
    </row>
    <row r="11" spans="1:14" customFormat="1" ht="15">
      <c r="A11" s="120"/>
      <c r="B11" s="135" t="s">
        <v>378</v>
      </c>
      <c r="C11" s="120" t="s">
        <v>4</v>
      </c>
      <c r="D11" s="120">
        <v>5</v>
      </c>
      <c r="E11" s="120">
        <v>0.16</v>
      </c>
      <c r="F11" s="120">
        <v>2.83</v>
      </c>
      <c r="G11" s="32">
        <f t="shared" si="0"/>
        <v>2.2640000000000002</v>
      </c>
      <c r="H11" s="120"/>
      <c r="I11" s="120"/>
      <c r="J11" s="120"/>
      <c r="K11" s="132"/>
      <c r="L11" s="133"/>
      <c r="M11" s="133">
        <v>0</v>
      </c>
      <c r="N11" s="134"/>
    </row>
    <row r="12" spans="1:14" customFormat="1" ht="15">
      <c r="A12" s="120"/>
      <c r="B12" s="135"/>
      <c r="C12" s="120"/>
      <c r="D12" s="120"/>
      <c r="E12" s="120"/>
      <c r="F12" s="120" t="s">
        <v>365</v>
      </c>
      <c r="G12" s="154">
        <f>SUM(G8:G11)</f>
        <v>10.659199999999998</v>
      </c>
      <c r="H12" s="120">
        <v>650</v>
      </c>
      <c r="I12" s="120">
        <f>H12*10%</f>
        <v>65</v>
      </c>
      <c r="J12" s="120">
        <v>250</v>
      </c>
      <c r="K12" s="132">
        <f>G12*(H12+I12+J12)</f>
        <v>10286.127999999999</v>
      </c>
      <c r="L12" s="133">
        <f>K12*15%</f>
        <v>1542.9191999999998</v>
      </c>
      <c r="M12" s="133">
        <f>L12+K12</f>
        <v>11829.047199999999</v>
      </c>
      <c r="N12" s="134"/>
    </row>
    <row r="13" spans="1:14" customFormat="1" ht="15">
      <c r="A13" s="120"/>
      <c r="B13" s="135"/>
      <c r="C13" s="120"/>
      <c r="D13" s="120"/>
      <c r="E13" s="120"/>
      <c r="F13" s="136"/>
      <c r="G13" s="137"/>
      <c r="H13" s="120"/>
      <c r="I13" s="120"/>
      <c r="J13" s="120"/>
      <c r="K13" s="132"/>
      <c r="L13" s="133"/>
      <c r="M13" s="133">
        <v>0</v>
      </c>
      <c r="N13" s="134"/>
    </row>
    <row r="14" spans="1:14" s="44" customFormat="1" ht="15">
      <c r="A14" s="131">
        <v>6</v>
      </c>
      <c r="B14" s="138" t="s">
        <v>384</v>
      </c>
      <c r="C14" s="131" t="s">
        <v>7</v>
      </c>
      <c r="D14" s="131">
        <v>1</v>
      </c>
      <c r="E14" s="131"/>
      <c r="F14" s="131"/>
      <c r="G14" s="131">
        <f>D14</f>
        <v>1</v>
      </c>
      <c r="H14" s="131">
        <v>359.32</v>
      </c>
      <c r="I14" s="131"/>
      <c r="J14" s="131">
        <v>250</v>
      </c>
      <c r="K14" s="132">
        <f>G14*(H14+I14+J14)</f>
        <v>609.31999999999994</v>
      </c>
      <c r="L14" s="133">
        <f>K14*15%</f>
        <v>91.397999999999982</v>
      </c>
      <c r="M14" s="132">
        <f>K14+L14</f>
        <v>700.71799999999996</v>
      </c>
      <c r="N14" s="134"/>
    </row>
    <row r="15" spans="1:14" customFormat="1" ht="15">
      <c r="A15" s="120"/>
      <c r="B15" s="139"/>
      <c r="C15" s="140"/>
      <c r="D15" s="141"/>
      <c r="E15" s="142"/>
      <c r="F15" s="142"/>
      <c r="G15" s="143"/>
      <c r="H15" s="144"/>
      <c r="I15" s="145"/>
      <c r="J15" s="42"/>
      <c r="K15" s="132"/>
      <c r="L15" s="133"/>
      <c r="M15" s="133">
        <v>0</v>
      </c>
      <c r="N15" s="134"/>
    </row>
    <row r="16" spans="1:14" customFormat="1" ht="15">
      <c r="A16" s="146">
        <v>7</v>
      </c>
      <c r="B16" s="139" t="s">
        <v>379</v>
      </c>
      <c r="C16" s="131" t="s">
        <v>7</v>
      </c>
      <c r="D16" s="141">
        <v>2</v>
      </c>
      <c r="E16" s="142"/>
      <c r="F16" s="142"/>
      <c r="G16" s="143">
        <f>D16</f>
        <v>2</v>
      </c>
      <c r="H16" s="144"/>
      <c r="I16" s="145"/>
      <c r="J16" s="56">
        <v>500</v>
      </c>
      <c r="K16" s="132">
        <f>G16*(H16+I16+J16)</f>
        <v>1000</v>
      </c>
      <c r="L16" s="133">
        <f>K16*15%</f>
        <v>150</v>
      </c>
      <c r="M16" s="132">
        <f>K16+L16</f>
        <v>1150</v>
      </c>
      <c r="N16" s="134"/>
    </row>
    <row r="17" spans="1:14" customFormat="1" ht="15">
      <c r="A17" s="146"/>
      <c r="B17" s="139"/>
      <c r="C17" s="131"/>
      <c r="D17" s="141"/>
      <c r="E17" s="142"/>
      <c r="F17" s="142"/>
      <c r="G17" s="143"/>
      <c r="H17" s="144"/>
      <c r="I17" s="145"/>
      <c r="J17" s="42"/>
      <c r="K17" s="132"/>
      <c r="L17" s="133"/>
      <c r="M17" s="147">
        <v>0</v>
      </c>
      <c r="N17" s="134"/>
    </row>
    <row r="18" spans="1:14" customFormat="1" ht="15">
      <c r="A18" s="146">
        <v>8</v>
      </c>
      <c r="B18" s="139" t="s">
        <v>380</v>
      </c>
      <c r="C18" s="131" t="s">
        <v>7</v>
      </c>
      <c r="D18" s="141">
        <v>2</v>
      </c>
      <c r="E18" s="142"/>
      <c r="F18" s="142"/>
      <c r="G18" s="143">
        <f>D18</f>
        <v>2</v>
      </c>
      <c r="H18" s="144"/>
      <c r="I18" s="145"/>
      <c r="J18" s="56">
        <v>850</v>
      </c>
      <c r="K18" s="132">
        <f>G18*(H18+I18+J18)</f>
        <v>1700</v>
      </c>
      <c r="L18" s="133">
        <f>K18*15%</f>
        <v>255</v>
      </c>
      <c r="M18" s="132">
        <f>K18+L18</f>
        <v>1955</v>
      </c>
      <c r="N18" s="134"/>
    </row>
    <row r="19" spans="1:14" customFormat="1" ht="15">
      <c r="A19" s="146"/>
      <c r="B19" s="139"/>
      <c r="C19" s="131"/>
      <c r="D19" s="141"/>
      <c r="E19" s="142"/>
      <c r="F19" s="142"/>
      <c r="G19" s="143"/>
      <c r="H19" s="144"/>
      <c r="I19" s="145"/>
      <c r="J19" s="42"/>
      <c r="K19" s="132"/>
      <c r="L19" s="133"/>
      <c r="M19" s="147">
        <v>0</v>
      </c>
      <c r="N19" s="134"/>
    </row>
    <row r="20" spans="1:14">
      <c r="A20" s="161"/>
      <c r="B20" s="162"/>
      <c r="C20" s="162"/>
      <c r="D20" s="162"/>
      <c r="E20" s="163"/>
      <c r="F20" s="163"/>
      <c r="G20" s="163"/>
      <c r="H20" s="163"/>
      <c r="I20" s="162"/>
      <c r="J20" s="162"/>
      <c r="K20" s="162"/>
      <c r="L20" s="164" t="s">
        <v>365</v>
      </c>
      <c r="M20" s="165">
        <f>SUM(M5:M19)</f>
        <v>23223.902699999999</v>
      </c>
    </row>
    <row r="21" spans="1:14">
      <c r="A21" s="148"/>
      <c r="B21" s="123"/>
      <c r="C21" s="123"/>
      <c r="D21" s="123"/>
      <c r="E21" s="123"/>
      <c r="F21" s="123"/>
      <c r="G21" s="123"/>
      <c r="H21" s="123"/>
      <c r="I21" s="123"/>
      <c r="J21" s="123"/>
      <c r="K21" s="123"/>
      <c r="L21" s="152" t="s">
        <v>381</v>
      </c>
      <c r="M21" s="149">
        <f>M20*18%</f>
        <v>4180.3024859999996</v>
      </c>
    </row>
    <row r="22" spans="1:14" ht="12.75" thickBot="1">
      <c r="A22" s="155"/>
      <c r="B22" s="156"/>
      <c r="C22" s="156"/>
      <c r="D22" s="156"/>
      <c r="E22" s="157"/>
      <c r="F22" s="157"/>
      <c r="G22" s="157"/>
      <c r="H22" s="158"/>
      <c r="I22" s="159"/>
      <c r="J22" s="159"/>
      <c r="K22" s="160"/>
      <c r="L22" s="153" t="s">
        <v>382</v>
      </c>
      <c r="M22" s="151">
        <f>SUM(M20:M21)</f>
        <v>27404.205185999999</v>
      </c>
    </row>
    <row r="25" spans="1:14" ht="15">
      <c r="B25"/>
      <c r="N25" s="125"/>
    </row>
    <row r="26" spans="1:14" ht="15">
      <c r="B26"/>
      <c r="N26" s="125"/>
    </row>
    <row r="28" spans="1:14" ht="15">
      <c r="B28"/>
      <c r="C28"/>
      <c r="D28"/>
      <c r="E28" s="22"/>
      <c r="N28" s="125"/>
    </row>
    <row r="29" spans="1:14" ht="15">
      <c r="B29"/>
      <c r="C29"/>
      <c r="D29"/>
      <c r="E29" s="22"/>
      <c r="N29" s="125"/>
    </row>
    <row r="30" spans="1:14" ht="15">
      <c r="B30"/>
      <c r="C30"/>
      <c r="D30"/>
      <c r="E30" s="22"/>
      <c r="N30" s="125"/>
    </row>
    <row r="31" spans="1:14" ht="15">
      <c r="B31"/>
      <c r="C31"/>
      <c r="D31"/>
      <c r="E31" s="22"/>
      <c r="N31" s="125"/>
    </row>
    <row r="32" spans="1:14" ht="15">
      <c r="B32"/>
      <c r="C32"/>
      <c r="D32"/>
      <c r="E32" s="22"/>
      <c r="N32" s="125"/>
    </row>
    <row r="33" spans="2:14" ht="15">
      <c r="B33"/>
      <c r="C33"/>
      <c r="D33"/>
      <c r="E33" s="22"/>
      <c r="N33" s="125"/>
    </row>
  </sheetData>
  <printOptions horizontalCentered="1"/>
  <pageMargins left="0.2" right="0.2" top="0.5" bottom="0.5" header="0.3" footer="0.3"/>
  <pageSetup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FCC832B86D5804DAB55AF6F03A87458" ma:contentTypeVersion="6" ma:contentTypeDescription="Create a new document." ma:contentTypeScope="" ma:versionID="d3f4398a17a7522b1eb09064070e4cf8">
  <xsd:schema xmlns:xsd="http://www.w3.org/2001/XMLSchema" xmlns:xs="http://www.w3.org/2001/XMLSchema" xmlns:p="http://schemas.microsoft.com/office/2006/metadata/properties" xmlns:ns3="84d5ecd3-9e46-4f88-88f4-d7ee9e4f8f55" xmlns:ns4="b57188eb-d1f0-4ce3-8e5d-aa1e259d11d3" targetNamespace="http://schemas.microsoft.com/office/2006/metadata/properties" ma:root="true" ma:fieldsID="c25e78a30a50900dac08d09c8f46e871" ns3:_="" ns4:_="">
    <xsd:import namespace="84d5ecd3-9e46-4f88-88f4-d7ee9e4f8f55"/>
    <xsd:import namespace="b57188eb-d1f0-4ce3-8e5d-aa1e259d11d3"/>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d5ecd3-9e46-4f88-88f4-d7ee9e4f8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7188eb-d1f0-4ce3-8e5d-aa1e259d11d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84d5ecd3-9e46-4f88-88f4-d7ee9e4f8f55" xsi:nil="true"/>
  </documentManagement>
</p:properties>
</file>

<file path=customXml/itemProps1.xml><?xml version="1.0" encoding="utf-8"?>
<ds:datastoreItem xmlns:ds="http://schemas.openxmlformats.org/officeDocument/2006/customXml" ds:itemID="{83846684-AF75-4F0D-A4E0-DD527A74BE4E}">
  <ds:schemaRefs>
    <ds:schemaRef ds:uri="http://schemas.microsoft.com/sharepoint/v3/contenttype/forms"/>
  </ds:schemaRefs>
</ds:datastoreItem>
</file>

<file path=customXml/itemProps2.xml><?xml version="1.0" encoding="utf-8"?>
<ds:datastoreItem xmlns:ds="http://schemas.openxmlformats.org/officeDocument/2006/customXml" ds:itemID="{176D3043-8326-46C0-A4FD-64DE8CAE0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d5ecd3-9e46-4f88-88f4-d7ee9e4f8f55"/>
    <ds:schemaRef ds:uri="b57188eb-d1f0-4ce3-8e5d-aa1e259d1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8DFA5F-8ABE-4D4F-942B-A2CFBF217C2E}">
  <ds:schemaRefs>
    <ds:schemaRef ds:uri="84d5ecd3-9e46-4f88-88f4-d7ee9e4f8f55"/>
    <ds:schemaRef ds:uri="http://purl.org/dc/terms/"/>
    <ds:schemaRef ds:uri="http://schemas.microsoft.com/office/infopath/2007/PartnerControls"/>
    <ds:schemaRef ds:uri="http://schemas.openxmlformats.org/package/2006/metadata/core-properties"/>
    <ds:schemaRef ds:uri="b57188eb-d1f0-4ce3-8e5d-aa1e259d11d3"/>
    <ds:schemaRef ds:uri="http://purl.org/dc/elements/1.1/"/>
    <ds:schemaRef ds:uri="http://schemas.microsoft.com/office/2006/documentManagement/types"/>
    <ds:schemaRef ds:uri="http://purl.org/dc/dcmitype/"/>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Material Specifications</vt:lpstr>
      <vt:lpstr>Fire Make</vt:lpstr>
      <vt:lpstr>Electrical ,CCTV &amp; PA Make</vt:lpstr>
      <vt:lpstr>Toilet Specs</vt:lpstr>
      <vt:lpstr>Extra Item</vt:lpstr>
      <vt:lpstr>'Toilet Specs'!Print_Area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Sachin Singh Rana</dc:creator>
  <cp:keywords/>
  <dc:description/>
  <cp:lastModifiedBy>Monu Yadav</cp:lastModifiedBy>
  <cp:revision/>
  <cp:lastPrinted>2023-08-03T13:00:34Z</cp:lastPrinted>
  <dcterms:created xsi:type="dcterms:W3CDTF">2023-01-31T11:51:23Z</dcterms:created>
  <dcterms:modified xsi:type="dcterms:W3CDTF">2024-01-24T13:02:14Z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0x0101001FCC832B86D5804DAB55AF6F03A87458</vt:lpwstr>
  </property>
</Properties>
</file>