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Delhi\Delhi-T1\Delhi-T1 Irish House\Equipment\"/>
    </mc:Choice>
  </mc:AlternateContent>
  <bookViews>
    <workbookView xWindow="-110" yWindow="-110" windowWidth="23260" windowHeight="12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6" i="1"/>
  <c r="D35" i="1"/>
  <c r="D29" i="1"/>
  <c r="D33" i="1"/>
  <c r="D32" i="1"/>
  <c r="D31" i="1"/>
  <c r="D30" i="1"/>
  <c r="D28" i="1"/>
  <c r="D27" i="1"/>
  <c r="D26" i="1"/>
  <c r="D25" i="1"/>
  <c r="D23" i="1"/>
  <c r="D6" i="1"/>
  <c r="D5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<sst xmlns="http://schemas.openxmlformats.org/spreadsheetml/2006/main" count="314" uniqueCount="202">
  <si>
    <t>SL NO</t>
  </si>
  <si>
    <t>ITEM NO</t>
  </si>
  <si>
    <t>PRODUCT DESCRIPTION</t>
  </si>
  <si>
    <t>MODEL</t>
  </si>
  <si>
    <t>QTY</t>
  </si>
  <si>
    <t>Nos</t>
  </si>
  <si>
    <t>PHASE</t>
  </si>
  <si>
    <t>( V )</t>
  </si>
  <si>
    <t>UNIT POWER</t>
  </si>
  <si>
    <t>( kW )</t>
  </si>
  <si>
    <t>TOTAL POWER</t>
  </si>
  <si>
    <t>ESSENTIAL POWER</t>
  </si>
  <si>
    <t>UNIT CURRENT</t>
  </si>
  <si>
    <t>( A )</t>
  </si>
  <si>
    <t>SOCKET TYPE</t>
  </si>
  <si>
    <t>MCB / STARTER</t>
  </si>
  <si>
    <t xml:space="preserve">ELECTRICAL  </t>
  </si>
  <si>
    <t>COLD WATER</t>
  </si>
  <si>
    <t>HOT WATER</t>
  </si>
  <si>
    <t>RO WATER</t>
  </si>
  <si>
    <r>
      <t xml:space="preserve">( mm </t>
    </r>
    <r>
      <rPr>
        <b/>
        <sz val="11"/>
        <color theme="1"/>
        <rFont val="Calibri"/>
        <family val="2"/>
      </rPr>
      <t>Ø )</t>
    </r>
  </si>
  <si>
    <t>PLUMBING INLET</t>
  </si>
  <si>
    <t>WASTE DRAIN</t>
  </si>
  <si>
    <t>CONDENSATE DRAIN</t>
  </si>
  <si>
    <t>PLUMBING OUTLET</t>
  </si>
  <si>
    <t>HOOD EXAUST AIR</t>
  </si>
  <si>
    <t>( CFM )</t>
  </si>
  <si>
    <t>HOOD OUTSIDE AIR</t>
  </si>
  <si>
    <t>KITCHEN TFA / SA</t>
  </si>
  <si>
    <t>KITCHEN ACMV</t>
  </si>
  <si>
    <t>FACE VELOCITY</t>
  </si>
  <si>
    <t>( FPM )</t>
  </si>
  <si>
    <t>REMARKS</t>
  </si>
  <si>
    <t>GAS</t>
  </si>
  <si>
    <t>SUPPLY CONNECTION</t>
  </si>
  <si>
    <t>(kcal/hr)</t>
  </si>
  <si>
    <t>UNIT X QTY</t>
  </si>
  <si>
    <t>TOTAL CONSUMPTION</t>
  </si>
  <si>
    <t>KITCHEN AREA</t>
  </si>
  <si>
    <t>K-01</t>
  </si>
  <si>
    <t>SIZE</t>
  </si>
  <si>
    <t>K-02</t>
  </si>
  <si>
    <t>20A</t>
  </si>
  <si>
    <t xml:space="preserve">FREE SRANDING DOUBLE BASKET DEEP FAT FRYER </t>
  </si>
  <si>
    <t>32A</t>
  </si>
  <si>
    <t>K-03</t>
  </si>
  <si>
    <t>WORK TABLE WITH 2 U/S</t>
  </si>
  <si>
    <t>K-04</t>
  </si>
  <si>
    <t>4 BURNER COOKING RANGE WITH OVEN BELOW(ELECTRIC)</t>
  </si>
  <si>
    <t>STD</t>
  </si>
  <si>
    <t>SINGLE SINK UNIT WITH PERFORATED TRAY &amp; FAUCET</t>
  </si>
  <si>
    <t>12MM</t>
  </si>
  <si>
    <t>75MM</t>
  </si>
  <si>
    <t xml:space="preserve">CUSTOM MAKE </t>
  </si>
  <si>
    <t>230V 1PH</t>
  </si>
  <si>
    <t>ELECTROLUX - 391041</t>
  </si>
  <si>
    <t>415V 3PH</t>
  </si>
  <si>
    <t>K-05</t>
  </si>
  <si>
    <t>GREASE CHAMBER BELOW SINK UNIT</t>
  </si>
  <si>
    <t>NUGREEN</t>
  </si>
  <si>
    <t>K-06</t>
  </si>
  <si>
    <t>K-06A</t>
  </si>
  <si>
    <t>K-07</t>
  </si>
  <si>
    <t>1kw</t>
  </si>
  <si>
    <t>MICRO OVEN</t>
  </si>
  <si>
    <t>SALAMANDER</t>
  </si>
  <si>
    <t>SIRMAN</t>
  </si>
  <si>
    <t>2.8kw</t>
  </si>
  <si>
    <t>K-08</t>
  </si>
  <si>
    <t>K-09</t>
  </si>
  <si>
    <t>BLUESTAR(SC3100GB)</t>
  </si>
  <si>
    <t>0.50kw</t>
  </si>
  <si>
    <t>K-10</t>
  </si>
  <si>
    <t>K-11</t>
  </si>
  <si>
    <t>K-12</t>
  </si>
  <si>
    <t xml:space="preserve">2 DOOR VERTICAL CHILLER </t>
  </si>
  <si>
    <t>BLUESTAR(RC2D640E)</t>
  </si>
  <si>
    <t>2 DOOR VERTICAL DEEP FREEZER</t>
  </si>
  <si>
    <t>BLUESTAR(RF2D640E)</t>
  </si>
  <si>
    <t>KNEE OPERATED HAND WASH SINK</t>
  </si>
  <si>
    <t>INSECT KILLER</t>
  </si>
  <si>
    <t>TECHNOCRATS(NINJA2X20)</t>
  </si>
  <si>
    <t>DISH WASH AREA</t>
  </si>
  <si>
    <t>LIQUOR STORE</t>
  </si>
  <si>
    <t>LS-01</t>
  </si>
  <si>
    <t>MS SLOTTED ANGLE RACK</t>
  </si>
  <si>
    <t>DIRTY DISH LANDING WITH 1 OHS PERFORATED</t>
  </si>
  <si>
    <t>DW-01</t>
  </si>
  <si>
    <t>DW-02</t>
  </si>
  <si>
    <t>SINGLE SINK UNIT WITH FAUCET &amp; DRAIN JAALI  (FLR-CHR -5319NB)</t>
  </si>
  <si>
    <t>DW-03</t>
  </si>
  <si>
    <t xml:space="preserve">DISH WASH MACHINE </t>
  </si>
  <si>
    <t>ELECTROLUX/HOBART</t>
  </si>
  <si>
    <t>12KW</t>
  </si>
  <si>
    <t>UNLOADING TABLE WITH U/C BASKET HOLDER</t>
  </si>
  <si>
    <t>DW-04</t>
  </si>
  <si>
    <t>DW-05</t>
  </si>
  <si>
    <t>DW-06</t>
  </si>
  <si>
    <t>CLEAN DISH RACK 5 SHELF PERFORATED</t>
  </si>
  <si>
    <t>750CFM</t>
  </si>
  <si>
    <t>1800CFM</t>
  </si>
  <si>
    <t>22KW</t>
  </si>
  <si>
    <t>Celfrost-CMO 25</t>
  </si>
  <si>
    <t>1.5kw</t>
  </si>
  <si>
    <t>K-03A</t>
  </si>
  <si>
    <t>K-04A</t>
  </si>
  <si>
    <t>K-08A</t>
  </si>
  <si>
    <t>K-08B</t>
  </si>
  <si>
    <t>WORK TABLE WITH U/C GN RACK FOR COMBI OVEN</t>
  </si>
  <si>
    <t>RATIONAL COMBI OVEN</t>
  </si>
  <si>
    <t>WORK TABLE WITH 2 U/S FOR HOT PLATE</t>
  </si>
  <si>
    <t>TABLE TOP GRILL &amp; GRIDDLE PLATE</t>
  </si>
  <si>
    <t xml:space="preserve">2 DOOR U/C RAISED BAIN MARIE REFRIGERATOR </t>
  </si>
  <si>
    <t>SINGLE DOOR VERTICAL VISI COOLER</t>
  </si>
  <si>
    <t>5 SHELF DAY STORE RACK</t>
  </si>
  <si>
    <t>CUSTOM MAKE</t>
  </si>
  <si>
    <t>KARMA (CE-270-115)</t>
  </si>
  <si>
    <t xml:space="preserve">MUKUNDA </t>
  </si>
  <si>
    <t>CELFROST(FKG - 320)</t>
  </si>
  <si>
    <t xml:space="preserve">18 x 36 x 34+ 6 </t>
  </si>
  <si>
    <t xml:space="preserve">34 x 36 x 34+ 2 </t>
  </si>
  <si>
    <t>NUGREEN-NGT8</t>
  </si>
  <si>
    <t>36 x 36 x 24</t>
  </si>
  <si>
    <t>6 GN</t>
  </si>
  <si>
    <t xml:space="preserve">34 x 36 x 34+ 6 </t>
  </si>
  <si>
    <t>29X20X10</t>
  </si>
  <si>
    <t>1/2 GN SIZE</t>
  </si>
  <si>
    <t>55 x 28 x 34</t>
  </si>
  <si>
    <t>20x17x12</t>
  </si>
  <si>
    <t>21 x 25 x 68</t>
  </si>
  <si>
    <t>28 x 30 x 80</t>
  </si>
  <si>
    <t>30 x 20 x 72</t>
  </si>
  <si>
    <t>RATIONAL CLASSIC CMP 61</t>
  </si>
  <si>
    <t>11KW</t>
  </si>
  <si>
    <t>16A</t>
  </si>
  <si>
    <t>4.4kwX2</t>
  </si>
  <si>
    <t>750CFMX2</t>
  </si>
  <si>
    <t>3KWX2</t>
  </si>
  <si>
    <t>500CFM</t>
  </si>
  <si>
    <t>1kwX3</t>
  </si>
  <si>
    <t>34 x 20 x 72</t>
  </si>
  <si>
    <t>DW-03A</t>
  </si>
  <si>
    <t>DW-03B</t>
  </si>
  <si>
    <t>DW-07</t>
  </si>
  <si>
    <t xml:space="preserve">PRE RINSE JET SPRAY </t>
  </si>
  <si>
    <t>(T&amp;S MAKE)</t>
  </si>
  <si>
    <t>18 x 18 x 34 + 6</t>
  </si>
  <si>
    <t>36 x 28 x 34 +6 + 20</t>
  </si>
  <si>
    <t xml:space="preserve">38 x 28 x 34+ 6 </t>
  </si>
  <si>
    <t>NUGREEN-NGT70</t>
  </si>
  <si>
    <t>22 x 28 x 34+ 6</t>
  </si>
  <si>
    <t>30 x 28 x 72</t>
  </si>
  <si>
    <t>5/15A</t>
  </si>
  <si>
    <t>EXHAUST HOOD</t>
  </si>
  <si>
    <t>EX-01</t>
  </si>
  <si>
    <t>EX-02</t>
  </si>
  <si>
    <t>BAR AREA</t>
  </si>
  <si>
    <t>BA-01</t>
  </si>
  <si>
    <t>BA-02</t>
  </si>
  <si>
    <t>BA-03</t>
  </si>
  <si>
    <t>BA-03A</t>
  </si>
  <si>
    <t>BA-03B</t>
  </si>
  <si>
    <t>BA-03C</t>
  </si>
  <si>
    <t>BA-04A</t>
  </si>
  <si>
    <t>BA-06B</t>
  </si>
  <si>
    <t>BA-06C</t>
  </si>
  <si>
    <t>BA-06D</t>
  </si>
  <si>
    <t>BA-07</t>
  </si>
  <si>
    <t>BA-07A</t>
  </si>
  <si>
    <t>BA-08</t>
  </si>
  <si>
    <t>BA-10A</t>
  </si>
  <si>
    <t>SS CURVED SHAPE POS STATION</t>
  </si>
  <si>
    <t xml:space="preserve">SS CURVED COCKTAIL STATION WITH ICE CHEST &amp; BOTTLE RAIL &amp; U/C STORAGE CABINET </t>
  </si>
  <si>
    <t>SS CURVED BLENDER STATION WITH SINK</t>
  </si>
  <si>
    <t>BLENDER</t>
  </si>
  <si>
    <t>TABLE TOP ICE CRUSHER MACHINE</t>
  </si>
  <si>
    <t>U/C BEER CHILLING MACHINE</t>
  </si>
  <si>
    <t>U/C GLASS WASH MACHINE</t>
  </si>
  <si>
    <t>TABLE TOP COFFEE MACHINE WITH MILK BOILER</t>
  </si>
  <si>
    <t>BACK BAR COOLER</t>
  </si>
  <si>
    <t>U/C ICE CUBE MACHINE</t>
  </si>
  <si>
    <t>CLIENT SCOPE</t>
  </si>
  <si>
    <t>ELANPRO(HE20)</t>
  </si>
  <si>
    <t>ELECTROLUX</t>
  </si>
  <si>
    <t>LAVAZZA</t>
  </si>
  <si>
    <t>BLUESTAR (BC250A)</t>
  </si>
  <si>
    <t>HOSHIZAKI (IM-45WNE-25)</t>
  </si>
  <si>
    <t>AS PER SITE MESUREMENT</t>
  </si>
  <si>
    <t xml:space="preserve">72 x 28 x 34+ 2 </t>
  </si>
  <si>
    <t xml:space="preserve">24 x 28 x 34+ 2 </t>
  </si>
  <si>
    <t>18X18X32</t>
  </si>
  <si>
    <t>36X20X36</t>
  </si>
  <si>
    <t>20 x 18 x 34</t>
  </si>
  <si>
    <t>6kw</t>
  </si>
  <si>
    <t>25A</t>
  </si>
  <si>
    <t>1.3kw</t>
  </si>
  <si>
    <t>15A</t>
  </si>
  <si>
    <t>80 inch x 48 inch</t>
  </si>
  <si>
    <t>EXHAUST HOOD 1 with UV filter</t>
  </si>
  <si>
    <t>EXHAUST HOOD 2 with UV filter</t>
  </si>
  <si>
    <t>Description with Size</t>
  </si>
  <si>
    <t>108inch x 48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</si>
</sst>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abSelected="1" zoomScaleNormal="100" workbookViewId="0">
      <selection activeCell="D10" sqref="D10"/>
    </sheetView>
  </sheetViews>
  <sheetFormatPr defaultColWidth="9.08984375" defaultRowHeight="15" customHeight="1" x14ac:dyDescent="0.35"/>
  <cols>
    <col min="1" max="2" width="10.6328125" style="2" customWidth="1"/>
    <col min="3" max="3" width="61.54296875" style="3" customWidth="1"/>
    <col min="4" max="4" width="64.26953125" style="3" bestFit="1" customWidth="1"/>
    <col min="5" max="5" width="26.453125" style="2" customWidth="1"/>
    <col min="6" max="6" width="24.90625" style="2" customWidth="1"/>
    <col min="7" max="10" width="10.6328125" style="2" customWidth="1"/>
    <col min="11" max="11" width="10.6328125" style="4" customWidth="1"/>
    <col min="12" max="14" width="10.6328125" style="2" customWidth="1"/>
    <col min="15" max="19" width="10.6328125" style="4" customWidth="1"/>
    <col min="20" max="20" width="15.6328125" style="2" customWidth="1"/>
    <col min="21" max="22" width="15.6328125" style="1" customWidth="1"/>
    <col min="23" max="23" width="10.6328125" style="2" customWidth="1"/>
    <col min="24" max="24" width="13.08984375" style="2" bestFit="1" customWidth="1"/>
    <col min="25" max="25" width="10.6328125" style="2" bestFit="1" customWidth="1"/>
    <col min="26" max="26" width="14.6328125" style="2" bestFit="1" customWidth="1"/>
    <col min="27" max="27" width="30.6328125" style="1" customWidth="1"/>
    <col min="28" max="16384" width="9.08984375" style="1"/>
  </cols>
  <sheetData>
    <row r="1" spans="1:27" ht="15" customHeight="1" x14ac:dyDescent="0.35">
      <c r="A1" s="21" t="s">
        <v>0</v>
      </c>
      <c r="B1" s="21" t="s">
        <v>1</v>
      </c>
      <c r="C1" s="21" t="s">
        <v>2</v>
      </c>
      <c r="D1" s="21" t="s">
        <v>200</v>
      </c>
      <c r="E1" s="21" t="s">
        <v>40</v>
      </c>
      <c r="F1" s="21" t="s">
        <v>3</v>
      </c>
      <c r="G1" s="21" t="s">
        <v>4</v>
      </c>
      <c r="H1" s="19" t="s">
        <v>16</v>
      </c>
      <c r="I1" s="19"/>
      <c r="J1" s="19"/>
      <c r="K1" s="19"/>
      <c r="L1" s="19"/>
      <c r="M1" s="19"/>
      <c r="N1" s="19"/>
      <c r="O1" s="20" t="s">
        <v>21</v>
      </c>
      <c r="P1" s="20"/>
      <c r="Q1" s="20"/>
      <c r="R1" s="20" t="s">
        <v>24</v>
      </c>
      <c r="S1" s="20"/>
      <c r="T1" s="19" t="s">
        <v>29</v>
      </c>
      <c r="U1" s="19"/>
      <c r="V1" s="19"/>
      <c r="W1" s="19"/>
      <c r="X1" s="22" t="s">
        <v>33</v>
      </c>
      <c r="Y1" s="23"/>
      <c r="Z1" s="24"/>
      <c r="AA1" s="21" t="s">
        <v>32</v>
      </c>
    </row>
    <row r="2" spans="1:27" ht="30" customHeight="1" x14ac:dyDescent="0.35">
      <c r="A2" s="21"/>
      <c r="B2" s="21"/>
      <c r="C2" s="21"/>
      <c r="D2" s="21"/>
      <c r="E2" s="21"/>
      <c r="F2" s="21"/>
      <c r="G2" s="21"/>
      <c r="H2" s="5" t="s">
        <v>6</v>
      </c>
      <c r="I2" s="6" t="s">
        <v>8</v>
      </c>
      <c r="J2" s="6" t="s">
        <v>12</v>
      </c>
      <c r="K2" s="6" t="s">
        <v>10</v>
      </c>
      <c r="L2" s="6" t="s">
        <v>11</v>
      </c>
      <c r="M2" s="6" t="s">
        <v>14</v>
      </c>
      <c r="N2" s="6" t="s">
        <v>15</v>
      </c>
      <c r="O2" s="6" t="s">
        <v>17</v>
      </c>
      <c r="P2" s="6" t="s">
        <v>18</v>
      </c>
      <c r="Q2" s="6" t="s">
        <v>19</v>
      </c>
      <c r="R2" s="6" t="s">
        <v>22</v>
      </c>
      <c r="S2" s="6" t="s">
        <v>23</v>
      </c>
      <c r="T2" s="6" t="s">
        <v>25</v>
      </c>
      <c r="U2" s="6" t="s">
        <v>27</v>
      </c>
      <c r="V2" s="6" t="s">
        <v>28</v>
      </c>
      <c r="W2" s="6" t="s">
        <v>30</v>
      </c>
      <c r="X2" s="6" t="s">
        <v>34</v>
      </c>
      <c r="Y2" s="6" t="s">
        <v>36</v>
      </c>
      <c r="Z2" s="6" t="s">
        <v>37</v>
      </c>
      <c r="AA2" s="21"/>
    </row>
    <row r="3" spans="1:27" ht="15" customHeight="1" x14ac:dyDescent="0.35">
      <c r="A3" s="21"/>
      <c r="B3" s="21"/>
      <c r="C3" s="21"/>
      <c r="D3" s="21"/>
      <c r="E3" s="21"/>
      <c r="F3" s="21"/>
      <c r="G3" s="7" t="s">
        <v>5</v>
      </c>
      <c r="H3" s="7" t="s">
        <v>7</v>
      </c>
      <c r="I3" s="7" t="s">
        <v>9</v>
      </c>
      <c r="J3" s="7" t="s">
        <v>13</v>
      </c>
      <c r="K3" s="7" t="s">
        <v>9</v>
      </c>
      <c r="L3" s="7" t="s">
        <v>9</v>
      </c>
      <c r="M3" s="5"/>
      <c r="N3" s="5"/>
      <c r="O3" s="8" t="s">
        <v>20</v>
      </c>
      <c r="P3" s="8" t="s">
        <v>20</v>
      </c>
      <c r="Q3" s="8" t="s">
        <v>20</v>
      </c>
      <c r="R3" s="8" t="s">
        <v>20</v>
      </c>
      <c r="S3" s="8" t="s">
        <v>20</v>
      </c>
      <c r="T3" s="7" t="s">
        <v>26</v>
      </c>
      <c r="U3" s="7" t="s">
        <v>26</v>
      </c>
      <c r="V3" s="7" t="s">
        <v>26</v>
      </c>
      <c r="W3" s="7" t="s">
        <v>31</v>
      </c>
      <c r="X3" s="8" t="s">
        <v>20</v>
      </c>
      <c r="Y3" s="7" t="s">
        <v>35</v>
      </c>
      <c r="Z3" s="7" t="s">
        <v>35</v>
      </c>
      <c r="AA3" s="21"/>
    </row>
    <row r="4" spans="1:27" ht="15" customHeight="1" x14ac:dyDescent="0.35">
      <c r="A4" s="18" t="s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s="15" customFormat="1" ht="15" customHeight="1" x14ac:dyDescent="0.35">
      <c r="A5" s="10">
        <v>1</v>
      </c>
      <c r="B5" s="11" t="s">
        <v>39</v>
      </c>
      <c r="C5" s="12" t="s">
        <v>46</v>
      </c>
      <c r="D5" s="12" t="str">
        <f>CONCATENATE(" ",C5," ",E1," ",E5)</f>
        <v xml:space="preserve"> WORK TABLE WITH 2 U/S SIZE 18 x 36 x 34+ 6 </v>
      </c>
      <c r="E5" s="11" t="s">
        <v>119</v>
      </c>
      <c r="F5" s="11" t="s">
        <v>115</v>
      </c>
      <c r="G5" s="13">
        <v>1</v>
      </c>
      <c r="H5" s="10"/>
      <c r="I5" s="10"/>
      <c r="J5" s="10"/>
      <c r="K5" s="9"/>
      <c r="L5" s="10"/>
      <c r="M5" s="10"/>
      <c r="N5" s="10"/>
      <c r="O5" s="9"/>
      <c r="P5" s="9"/>
      <c r="Q5" s="9"/>
      <c r="R5" s="9"/>
      <c r="S5" s="9"/>
      <c r="T5" s="10"/>
      <c r="U5" s="14"/>
      <c r="V5" s="14"/>
      <c r="W5" s="14"/>
      <c r="X5" s="14"/>
      <c r="Y5" s="14"/>
      <c r="Z5" s="14"/>
      <c r="AA5" s="14"/>
    </row>
    <row r="6" spans="1:27" s="15" customFormat="1" ht="25" x14ac:dyDescent="0.35">
      <c r="A6" s="10">
        <v>2</v>
      </c>
      <c r="B6" s="11" t="s">
        <v>41</v>
      </c>
      <c r="C6" s="12" t="s">
        <v>48</v>
      </c>
      <c r="D6" s="12" t="str">
        <f>CONCATENATE(" ",C6," "," ",E6)</f>
        <v xml:space="preserve"> 4 BURNER COOKING RANGE WITH OVEN BELOW(ELECTRIC)  34 x 36 x 34+ 2 </v>
      </c>
      <c r="E6" s="11" t="s">
        <v>120</v>
      </c>
      <c r="F6" s="11" t="s">
        <v>55</v>
      </c>
      <c r="G6" s="13">
        <v>1</v>
      </c>
      <c r="H6" s="10" t="s">
        <v>56</v>
      </c>
      <c r="I6" s="10" t="s">
        <v>101</v>
      </c>
      <c r="J6" s="10" t="s">
        <v>44</v>
      </c>
      <c r="K6" s="9"/>
      <c r="L6" s="10"/>
      <c r="M6" s="10"/>
      <c r="N6" s="10"/>
      <c r="O6" s="9"/>
      <c r="P6" s="9"/>
      <c r="Q6" s="9"/>
      <c r="R6" s="9"/>
      <c r="S6" s="9"/>
      <c r="T6" s="10" t="s">
        <v>100</v>
      </c>
      <c r="U6" s="14"/>
      <c r="V6" s="14"/>
      <c r="W6" s="14"/>
      <c r="X6" s="14"/>
      <c r="Y6" s="14"/>
      <c r="Z6" s="14"/>
      <c r="AA6" s="14"/>
    </row>
    <row r="7" spans="1:27" s="15" customFormat="1" ht="15" customHeight="1" x14ac:dyDescent="0.35">
      <c r="A7" s="10">
        <v>3</v>
      </c>
      <c r="B7" s="11" t="s">
        <v>45</v>
      </c>
      <c r="C7" s="12" t="s">
        <v>50</v>
      </c>
      <c r="D7" s="12" t="str">
        <f>CONCATENATE(" ",C7," "," ",E7)</f>
        <v xml:space="preserve"> SINGLE SINK UNIT WITH PERFORATED TRAY &amp; FAUCET  18 x 36 x 34+ 6 </v>
      </c>
      <c r="E7" s="11" t="s">
        <v>119</v>
      </c>
      <c r="F7" s="11" t="s">
        <v>115</v>
      </c>
      <c r="G7" s="13">
        <v>1</v>
      </c>
      <c r="H7" s="14"/>
      <c r="I7" s="14"/>
      <c r="J7" s="14"/>
      <c r="K7" s="14"/>
      <c r="L7" s="14"/>
      <c r="M7" s="14"/>
      <c r="N7" s="14"/>
      <c r="O7" s="9" t="s">
        <v>51</v>
      </c>
      <c r="P7" s="9"/>
      <c r="Q7" s="9" t="s">
        <v>51</v>
      </c>
      <c r="R7" s="9" t="s">
        <v>52</v>
      </c>
      <c r="S7" s="14"/>
      <c r="T7" s="14"/>
      <c r="U7" s="14"/>
      <c r="V7" s="14"/>
      <c r="W7" s="14"/>
      <c r="X7" s="14"/>
      <c r="Y7" s="14"/>
      <c r="Z7" s="14"/>
      <c r="AA7" s="14"/>
    </row>
    <row r="8" spans="1:27" s="15" customFormat="1" ht="15" customHeight="1" x14ac:dyDescent="0.35">
      <c r="A8" s="10">
        <v>4</v>
      </c>
      <c r="B8" s="11" t="s">
        <v>104</v>
      </c>
      <c r="C8" s="12" t="s">
        <v>58</v>
      </c>
      <c r="D8" s="12" t="str">
        <f t="shared" ref="D8:D21" si="0">CONCATENATE(" ",C8," "," ",E8)</f>
        <v xml:space="preserve"> GREASE CHAMBER BELOW SINK UNIT  NUGREEN-NGT8</v>
      </c>
      <c r="E8" s="16" t="s">
        <v>121</v>
      </c>
      <c r="F8" s="11" t="s">
        <v>59</v>
      </c>
      <c r="G8" s="13">
        <v>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15" customFormat="1" ht="15" customHeight="1" x14ac:dyDescent="0.35">
      <c r="A9" s="10">
        <v>5</v>
      </c>
      <c r="B9" s="11" t="s">
        <v>47</v>
      </c>
      <c r="C9" s="12" t="s">
        <v>108</v>
      </c>
      <c r="D9" s="12" t="str">
        <f t="shared" si="0"/>
        <v xml:space="preserve"> WORK TABLE WITH U/C GN RACK FOR COMBI OVEN  36 x 36 x 24</v>
      </c>
      <c r="E9" s="11" t="s">
        <v>122</v>
      </c>
      <c r="F9" s="11" t="s">
        <v>115</v>
      </c>
      <c r="G9" s="13">
        <v>1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s="15" customFormat="1" ht="25.25" customHeight="1" x14ac:dyDescent="0.35">
      <c r="A10" s="10">
        <v>6</v>
      </c>
      <c r="B10" s="11" t="s">
        <v>105</v>
      </c>
      <c r="C10" s="12" t="s">
        <v>109</v>
      </c>
      <c r="D10" s="12" t="str">
        <f t="shared" si="0"/>
        <v xml:space="preserve"> RATIONAL COMBI OVEN  6 GN</v>
      </c>
      <c r="E10" s="11" t="s">
        <v>123</v>
      </c>
      <c r="F10" s="11" t="s">
        <v>132</v>
      </c>
      <c r="G10" s="10">
        <v>1</v>
      </c>
      <c r="H10" s="10" t="s">
        <v>56</v>
      </c>
      <c r="I10" s="10" t="s">
        <v>133</v>
      </c>
      <c r="J10" s="10" t="s">
        <v>134</v>
      </c>
      <c r="K10" s="14"/>
      <c r="L10" s="14"/>
      <c r="M10" s="14"/>
      <c r="N10" s="14"/>
      <c r="O10" s="14"/>
      <c r="P10" s="14"/>
      <c r="Q10" s="9" t="s">
        <v>51</v>
      </c>
      <c r="R10" s="9" t="s">
        <v>52</v>
      </c>
      <c r="S10" s="14"/>
      <c r="T10" s="10" t="s">
        <v>99</v>
      </c>
      <c r="U10" s="14"/>
      <c r="V10" s="14"/>
      <c r="W10" s="14"/>
      <c r="X10" s="14"/>
      <c r="Y10" s="14"/>
      <c r="Z10" s="14"/>
      <c r="AA10" s="14"/>
    </row>
    <row r="11" spans="1:27" s="15" customFormat="1" ht="15" customHeight="1" x14ac:dyDescent="0.35">
      <c r="A11" s="10">
        <v>7</v>
      </c>
      <c r="B11" s="11" t="s">
        <v>57</v>
      </c>
      <c r="C11" s="12" t="s">
        <v>46</v>
      </c>
      <c r="D11" s="12" t="str">
        <f t="shared" si="0"/>
        <v xml:space="preserve"> WORK TABLE WITH 2 U/S  18 x 36 x 34+ 6 </v>
      </c>
      <c r="E11" s="11" t="s">
        <v>119</v>
      </c>
      <c r="F11" s="11" t="s">
        <v>115</v>
      </c>
      <c r="G11" s="13">
        <v>1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s="15" customFormat="1" ht="15" customHeight="1" x14ac:dyDescent="0.35">
      <c r="A12" s="10">
        <v>8</v>
      </c>
      <c r="B12" s="11" t="s">
        <v>60</v>
      </c>
      <c r="C12" s="12" t="s">
        <v>110</v>
      </c>
      <c r="D12" s="12" t="str">
        <f t="shared" si="0"/>
        <v xml:space="preserve"> WORK TABLE WITH 2 U/S FOR HOT PLATE  34 x 36 x 34+ 6 </v>
      </c>
      <c r="E12" s="11" t="s">
        <v>124</v>
      </c>
      <c r="F12" s="11" t="s">
        <v>115</v>
      </c>
      <c r="G12" s="13">
        <v>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s="15" customFormat="1" ht="15" customHeight="1" x14ac:dyDescent="0.35">
      <c r="A13" s="10">
        <v>9</v>
      </c>
      <c r="B13" s="11" t="s">
        <v>61</v>
      </c>
      <c r="C13" s="12" t="s">
        <v>111</v>
      </c>
      <c r="D13" s="12" t="str">
        <f t="shared" si="0"/>
        <v xml:space="preserve"> TABLE TOP GRILL &amp; GRIDDLE PLATE  29X20X10</v>
      </c>
      <c r="E13" s="11" t="s">
        <v>125</v>
      </c>
      <c r="F13" s="11" t="s">
        <v>116</v>
      </c>
      <c r="G13" s="13">
        <v>1</v>
      </c>
      <c r="H13" s="10" t="s">
        <v>54</v>
      </c>
      <c r="I13" s="13" t="s">
        <v>135</v>
      </c>
      <c r="J13" s="10" t="s">
        <v>42</v>
      </c>
      <c r="K13" s="14"/>
      <c r="L13" s="14"/>
      <c r="M13" s="14"/>
      <c r="N13" s="14"/>
      <c r="O13" s="14"/>
      <c r="P13" s="14"/>
      <c r="Q13" s="14"/>
      <c r="R13" s="14"/>
      <c r="S13" s="14"/>
      <c r="T13" s="10" t="s">
        <v>136</v>
      </c>
      <c r="U13" s="14"/>
      <c r="V13" s="14"/>
      <c r="W13" s="14"/>
      <c r="X13" s="14"/>
      <c r="Y13" s="14"/>
      <c r="Z13" s="14"/>
      <c r="AA13" s="14"/>
    </row>
    <row r="14" spans="1:27" s="15" customFormat="1" ht="15" customHeight="1" x14ac:dyDescent="0.35">
      <c r="A14" s="10">
        <v>10</v>
      </c>
      <c r="B14" s="11" t="s">
        <v>62</v>
      </c>
      <c r="C14" s="12" t="s">
        <v>43</v>
      </c>
      <c r="D14" s="12" t="str">
        <f t="shared" si="0"/>
        <v xml:space="preserve"> FREE SRANDING DOUBLE BASKET DEEP FAT FRYER   1/2 GN SIZE</v>
      </c>
      <c r="E14" s="11" t="s">
        <v>126</v>
      </c>
      <c r="F14" s="11" t="s">
        <v>117</v>
      </c>
      <c r="G14" s="11">
        <v>1</v>
      </c>
      <c r="H14" s="10" t="s">
        <v>54</v>
      </c>
      <c r="I14" s="10" t="s">
        <v>137</v>
      </c>
      <c r="J14" s="10" t="s">
        <v>42</v>
      </c>
      <c r="K14" s="14"/>
      <c r="L14" s="14"/>
      <c r="M14" s="14"/>
      <c r="N14" s="14"/>
      <c r="O14" s="14"/>
      <c r="P14" s="14"/>
      <c r="Q14" s="14"/>
      <c r="R14" s="14"/>
      <c r="S14" s="14"/>
      <c r="T14" s="10" t="s">
        <v>138</v>
      </c>
      <c r="U14" s="14"/>
      <c r="V14" s="14"/>
      <c r="W14" s="14"/>
      <c r="X14" s="14"/>
      <c r="Y14" s="14"/>
      <c r="Z14" s="14"/>
      <c r="AA14" s="14"/>
    </row>
    <row r="15" spans="1:27" s="15" customFormat="1" ht="15" customHeight="1" x14ac:dyDescent="0.35">
      <c r="A15" s="10">
        <v>12</v>
      </c>
      <c r="B15" s="11" t="s">
        <v>68</v>
      </c>
      <c r="C15" s="12" t="s">
        <v>112</v>
      </c>
      <c r="D15" s="12" t="str">
        <f t="shared" si="0"/>
        <v xml:space="preserve"> 2 DOOR U/C RAISED BAIN MARIE REFRIGERATOR   55 x 28 x 34</v>
      </c>
      <c r="E15" s="11" t="s">
        <v>127</v>
      </c>
      <c r="F15" s="11" t="s">
        <v>70</v>
      </c>
      <c r="G15" s="13">
        <v>3</v>
      </c>
      <c r="H15" s="10" t="s">
        <v>54</v>
      </c>
      <c r="I15" s="13" t="s">
        <v>139</v>
      </c>
      <c r="J15" s="10" t="s">
        <v>152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s="15" customFormat="1" ht="15" customHeight="1" x14ac:dyDescent="0.35">
      <c r="A16" s="10">
        <v>13</v>
      </c>
      <c r="B16" s="11" t="s">
        <v>106</v>
      </c>
      <c r="C16" s="12" t="s">
        <v>64</v>
      </c>
      <c r="D16" s="12" t="str">
        <f t="shared" si="0"/>
        <v xml:space="preserve"> MICRO OVEN  20x17x12</v>
      </c>
      <c r="E16" s="11" t="s">
        <v>128</v>
      </c>
      <c r="F16" s="11" t="s">
        <v>102</v>
      </c>
      <c r="G16" s="13">
        <v>1</v>
      </c>
      <c r="H16" s="10" t="s">
        <v>54</v>
      </c>
      <c r="I16" s="13" t="s">
        <v>103</v>
      </c>
      <c r="J16" s="10" t="s">
        <v>42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s="15" customFormat="1" ht="15" customHeight="1" x14ac:dyDescent="0.35">
      <c r="A17" s="10">
        <v>14</v>
      </c>
      <c r="B17" s="11" t="s">
        <v>107</v>
      </c>
      <c r="C17" s="12" t="s">
        <v>65</v>
      </c>
      <c r="D17" s="12" t="str">
        <f t="shared" si="0"/>
        <v xml:space="preserve"> SALAMANDER  STD</v>
      </c>
      <c r="E17" s="11" t="s">
        <v>49</v>
      </c>
      <c r="F17" s="11" t="s">
        <v>66</v>
      </c>
      <c r="G17" s="13">
        <v>1</v>
      </c>
      <c r="H17" s="10" t="s">
        <v>54</v>
      </c>
      <c r="I17" s="13" t="s">
        <v>67</v>
      </c>
      <c r="J17" s="10" t="s">
        <v>42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15" customFormat="1" ht="15" customHeight="1" x14ac:dyDescent="0.35">
      <c r="A18" s="10">
        <v>15</v>
      </c>
      <c r="B18" s="11" t="s">
        <v>69</v>
      </c>
      <c r="C18" s="12" t="s">
        <v>113</v>
      </c>
      <c r="D18" s="12" t="str">
        <f t="shared" si="0"/>
        <v xml:space="preserve"> SINGLE DOOR VERTICAL VISI COOLER  21 x 25 x 68</v>
      </c>
      <c r="E18" s="11" t="s">
        <v>129</v>
      </c>
      <c r="F18" s="11" t="s">
        <v>118</v>
      </c>
      <c r="G18" s="13">
        <v>1</v>
      </c>
      <c r="H18" s="10" t="s">
        <v>54</v>
      </c>
      <c r="I18" s="13" t="s">
        <v>63</v>
      </c>
      <c r="J18" s="10" t="s">
        <v>152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s="15" customFormat="1" ht="15" customHeight="1" x14ac:dyDescent="0.35">
      <c r="A19" s="10">
        <v>16</v>
      </c>
      <c r="B19" s="11" t="s">
        <v>72</v>
      </c>
      <c r="C19" s="12" t="s">
        <v>75</v>
      </c>
      <c r="D19" s="12" t="str">
        <f t="shared" si="0"/>
        <v xml:space="preserve"> 2 DOOR VERTICAL CHILLER   28 x 30 x 80</v>
      </c>
      <c r="E19" s="11" t="s">
        <v>130</v>
      </c>
      <c r="F19" s="11" t="s">
        <v>76</v>
      </c>
      <c r="G19" s="13">
        <v>1</v>
      </c>
      <c r="H19" s="10" t="s">
        <v>54</v>
      </c>
      <c r="I19" s="13" t="s">
        <v>63</v>
      </c>
      <c r="J19" s="10" t="s">
        <v>152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s="15" customFormat="1" ht="15" customHeight="1" x14ac:dyDescent="0.35">
      <c r="A20" s="10">
        <v>17</v>
      </c>
      <c r="B20" s="11" t="s">
        <v>73</v>
      </c>
      <c r="C20" s="12" t="s">
        <v>77</v>
      </c>
      <c r="D20" s="12" t="str">
        <f t="shared" si="0"/>
        <v xml:space="preserve"> 2 DOOR VERTICAL DEEP FREEZER  28 x 30 x 80</v>
      </c>
      <c r="E20" s="11" t="s">
        <v>130</v>
      </c>
      <c r="F20" s="11" t="s">
        <v>78</v>
      </c>
      <c r="G20" s="13">
        <v>1</v>
      </c>
      <c r="H20" s="10" t="s">
        <v>54</v>
      </c>
      <c r="I20" s="13" t="s">
        <v>63</v>
      </c>
      <c r="J20" s="10" t="s">
        <v>152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s="15" customFormat="1" ht="15" customHeight="1" x14ac:dyDescent="0.35">
      <c r="A21" s="10">
        <v>18</v>
      </c>
      <c r="B21" s="11" t="s">
        <v>74</v>
      </c>
      <c r="C21" s="12" t="s">
        <v>114</v>
      </c>
      <c r="D21" s="12" t="str">
        <f t="shared" si="0"/>
        <v xml:space="preserve"> 5 SHELF DAY STORE RACK  30 x 20 x 72</v>
      </c>
      <c r="E21" s="11" t="s">
        <v>131</v>
      </c>
      <c r="F21" s="11" t="s">
        <v>115</v>
      </c>
      <c r="G21" s="13">
        <v>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s="15" customFormat="1" ht="15" customHeight="1" x14ac:dyDescent="0.35">
      <c r="A22" s="18" t="s">
        <v>83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5" customFormat="1" ht="15" customHeight="1" x14ac:dyDescent="0.35">
      <c r="A23" s="10">
        <v>19</v>
      </c>
      <c r="B23" s="11" t="s">
        <v>84</v>
      </c>
      <c r="C23" s="12" t="s">
        <v>85</v>
      </c>
      <c r="D23" s="12" t="str">
        <f>CONCATENATE(C23," "," ",E23)</f>
        <v>MS SLOTTED ANGLE RACK  34 x 20 x 72</v>
      </c>
      <c r="E23" s="11" t="s">
        <v>140</v>
      </c>
      <c r="F23" s="10" t="s">
        <v>53</v>
      </c>
      <c r="G23" s="10">
        <v>4</v>
      </c>
      <c r="H23" s="1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s="15" customFormat="1" ht="15" customHeight="1" x14ac:dyDescent="0.35">
      <c r="A24" s="18" t="s">
        <v>82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5" customFormat="1" ht="15" customHeight="1" x14ac:dyDescent="0.35">
      <c r="A25" s="10">
        <v>20</v>
      </c>
      <c r="B25" s="11" t="s">
        <v>87</v>
      </c>
      <c r="C25" s="12" t="s">
        <v>79</v>
      </c>
      <c r="D25" s="12" t="str">
        <f t="shared" ref="D25:D51" si="1">CONCATENATE(C25," "," ",E25)</f>
        <v>KNEE OPERATED HAND WASH SINK  18 x 18 x 34 + 6</v>
      </c>
      <c r="E25" s="11" t="s">
        <v>146</v>
      </c>
      <c r="F25" s="11" t="s">
        <v>115</v>
      </c>
      <c r="G25" s="13">
        <v>1</v>
      </c>
      <c r="H25" s="14"/>
      <c r="I25" s="14"/>
      <c r="J25" s="14"/>
      <c r="K25" s="14"/>
      <c r="L25" s="14"/>
      <c r="M25" s="14"/>
      <c r="N25" s="14"/>
      <c r="O25" s="9" t="s">
        <v>51</v>
      </c>
      <c r="P25" s="9"/>
      <c r="Q25" s="14"/>
      <c r="R25" s="9" t="s">
        <v>52</v>
      </c>
      <c r="S25" s="14"/>
      <c r="T25" s="14"/>
      <c r="U25" s="14"/>
      <c r="V25" s="14"/>
      <c r="W25" s="14"/>
      <c r="X25" s="14"/>
      <c r="Y25" s="14"/>
      <c r="Z25" s="14"/>
      <c r="AA25" s="14"/>
    </row>
    <row r="26" spans="1:27" s="15" customFormat="1" ht="15" customHeight="1" x14ac:dyDescent="0.35">
      <c r="A26" s="10">
        <v>21</v>
      </c>
      <c r="B26" s="11" t="s">
        <v>88</v>
      </c>
      <c r="C26" s="12" t="s">
        <v>86</v>
      </c>
      <c r="D26" s="12" t="str">
        <f t="shared" si="1"/>
        <v>DIRTY DISH LANDING WITH 1 OHS PERFORATED  36 x 28 x 34 +6 + 20</v>
      </c>
      <c r="E26" s="11" t="s">
        <v>147</v>
      </c>
      <c r="F26" s="11" t="s">
        <v>115</v>
      </c>
      <c r="G26" s="13">
        <v>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s="15" customFormat="1" ht="15" customHeight="1" x14ac:dyDescent="0.35">
      <c r="A27" s="10">
        <v>22</v>
      </c>
      <c r="B27" s="11" t="s">
        <v>90</v>
      </c>
      <c r="C27" s="12" t="s">
        <v>89</v>
      </c>
      <c r="D27" s="12" t="str">
        <f t="shared" si="1"/>
        <v xml:space="preserve">SINGLE SINK UNIT WITH FAUCET &amp; DRAIN JAALI  (FLR-CHR -5319NB)  38 x 28 x 34+ 6 </v>
      </c>
      <c r="E27" s="11" t="s">
        <v>148</v>
      </c>
      <c r="F27" s="11" t="s">
        <v>115</v>
      </c>
      <c r="G27" s="13">
        <v>1</v>
      </c>
      <c r="H27" s="14"/>
      <c r="I27" s="14"/>
      <c r="J27" s="14"/>
      <c r="K27" s="14"/>
      <c r="L27" s="14"/>
      <c r="M27" s="14"/>
      <c r="N27" s="14"/>
      <c r="O27" s="9" t="s">
        <v>51</v>
      </c>
      <c r="P27" s="9" t="s">
        <v>51</v>
      </c>
      <c r="Q27" s="9"/>
      <c r="R27" s="9" t="s">
        <v>52</v>
      </c>
      <c r="S27" s="14"/>
      <c r="T27" s="14"/>
      <c r="U27" s="14"/>
      <c r="V27" s="14"/>
      <c r="W27" s="14"/>
      <c r="X27" s="14"/>
      <c r="Y27" s="14"/>
      <c r="Z27" s="14"/>
      <c r="AA27" s="14"/>
    </row>
    <row r="28" spans="1:27" s="15" customFormat="1" ht="15" customHeight="1" x14ac:dyDescent="0.35">
      <c r="A28" s="10">
        <v>23</v>
      </c>
      <c r="B28" s="11" t="s">
        <v>141</v>
      </c>
      <c r="C28" s="12" t="s">
        <v>58</v>
      </c>
      <c r="D28" s="12" t="str">
        <f t="shared" si="1"/>
        <v>GREASE CHAMBER BELOW SINK UNIT  NUGREEN-NGT70</v>
      </c>
      <c r="E28" s="16" t="s">
        <v>149</v>
      </c>
      <c r="F28" s="11" t="s">
        <v>59</v>
      </c>
      <c r="G28" s="13">
        <v>1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s="15" customFormat="1" ht="15" customHeight="1" x14ac:dyDescent="0.35">
      <c r="A29" s="10">
        <v>24</v>
      </c>
      <c r="B29" s="11" t="s">
        <v>142</v>
      </c>
      <c r="C29" s="12" t="s">
        <v>144</v>
      </c>
      <c r="D29" s="12" t="str">
        <f>CONCATENATE(C29," "," ",E29)</f>
        <v>PRE RINSE JET SPRAY   STD</v>
      </c>
      <c r="E29" s="11" t="s">
        <v>49</v>
      </c>
      <c r="F29" s="11" t="s">
        <v>145</v>
      </c>
      <c r="G29" s="13">
        <v>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15" customFormat="1" ht="15" customHeight="1" x14ac:dyDescent="0.35">
      <c r="A30" s="10">
        <v>25</v>
      </c>
      <c r="B30" s="11" t="s">
        <v>95</v>
      </c>
      <c r="C30" s="12" t="s">
        <v>91</v>
      </c>
      <c r="D30" s="12" t="str">
        <f t="shared" si="1"/>
        <v>DISH WASH MACHINE   STD</v>
      </c>
      <c r="E30" s="11" t="s">
        <v>49</v>
      </c>
      <c r="F30" s="11" t="s">
        <v>92</v>
      </c>
      <c r="G30" s="13">
        <v>1</v>
      </c>
      <c r="H30" s="10" t="s">
        <v>56</v>
      </c>
      <c r="I30" s="10" t="s">
        <v>93</v>
      </c>
      <c r="J30" s="10" t="s">
        <v>44</v>
      </c>
      <c r="K30" s="9"/>
      <c r="L30" s="10"/>
      <c r="M30" s="10"/>
      <c r="N30" s="10"/>
      <c r="O30" s="9" t="s">
        <v>51</v>
      </c>
      <c r="P30" s="9"/>
      <c r="Q30" s="9"/>
      <c r="R30" s="9" t="s">
        <v>52</v>
      </c>
      <c r="S30" s="14"/>
      <c r="T30" s="14"/>
      <c r="U30" s="14"/>
      <c r="V30" s="14"/>
      <c r="W30" s="14"/>
      <c r="X30" s="14"/>
      <c r="Y30" s="14"/>
      <c r="Z30" s="14"/>
      <c r="AA30" s="14"/>
    </row>
    <row r="31" spans="1:27" s="15" customFormat="1" ht="15" customHeight="1" x14ac:dyDescent="0.35">
      <c r="A31" s="10">
        <v>26</v>
      </c>
      <c r="B31" s="11" t="s">
        <v>96</v>
      </c>
      <c r="C31" s="12" t="s">
        <v>94</v>
      </c>
      <c r="D31" s="12" t="str">
        <f t="shared" si="1"/>
        <v>UNLOADING TABLE WITH U/C BASKET HOLDER  22 x 28 x 34+ 6</v>
      </c>
      <c r="E31" s="11" t="s">
        <v>150</v>
      </c>
      <c r="F31" s="11" t="s">
        <v>115</v>
      </c>
      <c r="G31" s="13">
        <v>1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s="15" customFormat="1" ht="15" customHeight="1" x14ac:dyDescent="0.35">
      <c r="A32" s="10">
        <v>27</v>
      </c>
      <c r="B32" s="11" t="s">
        <v>97</v>
      </c>
      <c r="C32" s="12" t="s">
        <v>98</v>
      </c>
      <c r="D32" s="12" t="str">
        <f t="shared" si="1"/>
        <v>CLEAN DISH RACK 5 SHELF PERFORATED  30 x 28 x 72</v>
      </c>
      <c r="E32" s="11" t="s">
        <v>151</v>
      </c>
      <c r="F32" s="11" t="s">
        <v>115</v>
      </c>
      <c r="G32" s="13">
        <v>1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s="15" customFormat="1" ht="15" customHeight="1" x14ac:dyDescent="0.35">
      <c r="A33" s="10">
        <v>28</v>
      </c>
      <c r="B33" s="11" t="s">
        <v>143</v>
      </c>
      <c r="C33" s="12" t="s">
        <v>80</v>
      </c>
      <c r="D33" s="12" t="str">
        <f t="shared" si="1"/>
        <v>INSECT KILLER  STD</v>
      </c>
      <c r="E33" s="11" t="s">
        <v>49</v>
      </c>
      <c r="F33" s="11" t="s">
        <v>81</v>
      </c>
      <c r="G33" s="13">
        <v>2</v>
      </c>
      <c r="H33" s="10" t="s">
        <v>54</v>
      </c>
      <c r="I33" s="13" t="s">
        <v>71</v>
      </c>
      <c r="J33" s="10" t="s">
        <v>152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15" customFormat="1" ht="15" customHeight="1" x14ac:dyDescent="0.35">
      <c r="A34" s="18" t="s">
        <v>153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s="15" customFormat="1" ht="15" customHeight="1" x14ac:dyDescent="0.35">
      <c r="A35" s="10">
        <v>30</v>
      </c>
      <c r="B35" s="11" t="s">
        <v>154</v>
      </c>
      <c r="C35" s="12" t="s">
        <v>198</v>
      </c>
      <c r="D35" s="12" t="str">
        <f t="shared" si="1"/>
        <v>EXHAUST HOOD 1 with UV filter  80 inch x 48 inch</v>
      </c>
      <c r="E35" s="11" t="s">
        <v>197</v>
      </c>
      <c r="F35" s="11" t="s">
        <v>115</v>
      </c>
      <c r="G35" s="13">
        <v>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15" customFormat="1" ht="15" customHeight="1" x14ac:dyDescent="0.35">
      <c r="A36" s="10">
        <v>31</v>
      </c>
      <c r="B36" s="11" t="s">
        <v>155</v>
      </c>
      <c r="C36" s="12" t="s">
        <v>199</v>
      </c>
      <c r="D36" s="12" t="str">
        <f t="shared" si="1"/>
        <v>EXHAUST HOOD 2 with UV filter  108inch x 48 inch</v>
      </c>
      <c r="E36" s="11" t="s">
        <v>201</v>
      </c>
      <c r="F36" s="11" t="s">
        <v>115</v>
      </c>
      <c r="G36" s="13">
        <v>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5" customHeight="1" x14ac:dyDescent="0.35">
      <c r="A37" s="18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15" customHeight="1" x14ac:dyDescent="0.35">
      <c r="A38" s="10">
        <v>32</v>
      </c>
      <c r="B38" s="11" t="s">
        <v>157</v>
      </c>
      <c r="C38" s="12" t="s">
        <v>171</v>
      </c>
      <c r="D38" s="12" t="str">
        <f t="shared" si="1"/>
        <v>SS CURVED SHAPE POS STATION  AS PER SITE MESUREMENT</v>
      </c>
      <c r="E38" s="11" t="s">
        <v>187</v>
      </c>
      <c r="F38" s="11" t="s">
        <v>115</v>
      </c>
      <c r="G38" s="13">
        <v>1</v>
      </c>
      <c r="H38" s="10"/>
      <c r="I38" s="10"/>
      <c r="J38" s="10"/>
      <c r="K38" s="9"/>
      <c r="L38" s="10"/>
      <c r="M38" s="10"/>
      <c r="N38" s="10"/>
      <c r="O38" s="9"/>
      <c r="P38" s="9"/>
      <c r="Q38" s="9"/>
      <c r="R38" s="9"/>
      <c r="S38" s="9"/>
      <c r="T38" s="10"/>
      <c r="U38" s="17"/>
      <c r="V38" s="17"/>
      <c r="W38" s="10"/>
      <c r="X38" s="10"/>
      <c r="Y38" s="10"/>
      <c r="Z38" s="10"/>
      <c r="AA38" s="17"/>
    </row>
    <row r="39" spans="1:27" ht="25.75" customHeight="1" x14ac:dyDescent="0.35">
      <c r="A39" s="10">
        <v>33</v>
      </c>
      <c r="B39" s="11" t="s">
        <v>158</v>
      </c>
      <c r="C39" s="12" t="s">
        <v>172</v>
      </c>
      <c r="D39" s="12" t="str">
        <f t="shared" si="1"/>
        <v xml:space="preserve">SS CURVED COCKTAIL STATION WITH ICE CHEST &amp; BOTTLE RAIL &amp; U/C STORAGE CABINET   72 x 28 x 34+ 2 </v>
      </c>
      <c r="E39" s="11" t="s">
        <v>188</v>
      </c>
      <c r="F39" s="11" t="s">
        <v>115</v>
      </c>
      <c r="G39" s="13">
        <v>1</v>
      </c>
      <c r="H39" s="10"/>
      <c r="I39" s="10"/>
      <c r="J39" s="10"/>
      <c r="K39" s="9"/>
      <c r="L39" s="10"/>
      <c r="M39" s="10"/>
      <c r="N39" s="10"/>
      <c r="O39" s="9" t="s">
        <v>51</v>
      </c>
      <c r="P39" s="9"/>
      <c r="Q39" s="9" t="s">
        <v>51</v>
      </c>
      <c r="R39" s="9" t="s">
        <v>52</v>
      </c>
      <c r="S39" s="9"/>
      <c r="T39" s="10"/>
      <c r="U39" s="17"/>
      <c r="V39" s="17"/>
      <c r="W39" s="10"/>
      <c r="X39" s="10"/>
      <c r="Y39" s="10"/>
      <c r="Z39" s="10"/>
      <c r="AA39" s="17"/>
    </row>
    <row r="40" spans="1:27" ht="15" customHeight="1" x14ac:dyDescent="0.35">
      <c r="A40" s="10">
        <v>34</v>
      </c>
      <c r="B40" s="11" t="s">
        <v>159</v>
      </c>
      <c r="C40" s="12" t="s">
        <v>173</v>
      </c>
      <c r="D40" s="12" t="str">
        <f t="shared" si="1"/>
        <v xml:space="preserve">SS CURVED BLENDER STATION WITH SINK  24 x 28 x 34+ 2 </v>
      </c>
      <c r="E40" s="11" t="s">
        <v>189</v>
      </c>
      <c r="F40" s="11" t="s">
        <v>115</v>
      </c>
      <c r="G40" s="13">
        <v>1</v>
      </c>
      <c r="H40" s="10"/>
      <c r="I40" s="10"/>
      <c r="J40" s="10"/>
      <c r="K40" s="9"/>
      <c r="L40" s="10"/>
      <c r="M40" s="10"/>
      <c r="N40" s="10"/>
      <c r="O40" s="9"/>
      <c r="P40" s="9"/>
      <c r="Q40" s="9" t="s">
        <v>51</v>
      </c>
      <c r="R40" s="9" t="s">
        <v>52</v>
      </c>
      <c r="S40" s="9"/>
      <c r="T40" s="10"/>
      <c r="U40" s="17"/>
      <c r="V40" s="17"/>
      <c r="W40" s="10"/>
      <c r="X40" s="10"/>
      <c r="Y40" s="10"/>
      <c r="Z40" s="10"/>
      <c r="AA40" s="17"/>
    </row>
    <row r="41" spans="1:27" ht="15" customHeight="1" x14ac:dyDescent="0.35">
      <c r="A41" s="10">
        <v>35</v>
      </c>
      <c r="B41" s="11" t="s">
        <v>160</v>
      </c>
      <c r="C41" s="12" t="s">
        <v>58</v>
      </c>
      <c r="D41" s="12" t="str">
        <f t="shared" si="1"/>
        <v>GREASE CHAMBER BELOW SINK UNIT  NUGREEN-NGT8</v>
      </c>
      <c r="E41" s="16" t="s">
        <v>121</v>
      </c>
      <c r="F41" s="11" t="s">
        <v>59</v>
      </c>
      <c r="G41" s="13">
        <v>1</v>
      </c>
      <c r="H41" s="10"/>
      <c r="I41" s="10"/>
      <c r="J41" s="10"/>
      <c r="K41" s="9"/>
      <c r="L41" s="10"/>
      <c r="M41" s="10"/>
      <c r="N41" s="10"/>
      <c r="O41" s="9"/>
      <c r="P41" s="9"/>
      <c r="Q41" s="9"/>
      <c r="R41" s="9"/>
      <c r="S41" s="9"/>
      <c r="T41" s="10"/>
      <c r="U41" s="17"/>
      <c r="V41" s="17"/>
      <c r="W41" s="10"/>
      <c r="X41" s="10"/>
      <c r="Y41" s="10"/>
      <c r="Z41" s="10"/>
      <c r="AA41" s="17"/>
    </row>
    <row r="42" spans="1:27" ht="15" customHeight="1" x14ac:dyDescent="0.35">
      <c r="A42" s="10">
        <v>36</v>
      </c>
      <c r="B42" s="11" t="s">
        <v>161</v>
      </c>
      <c r="C42" s="12" t="s">
        <v>174</v>
      </c>
      <c r="D42" s="12" t="str">
        <f t="shared" si="1"/>
        <v>BLENDER  STD</v>
      </c>
      <c r="E42" s="11" t="s">
        <v>49</v>
      </c>
      <c r="F42" s="11" t="s">
        <v>181</v>
      </c>
      <c r="G42" s="13">
        <v>1</v>
      </c>
      <c r="H42" s="10" t="s">
        <v>54</v>
      </c>
      <c r="I42" s="13" t="s">
        <v>63</v>
      </c>
      <c r="J42" s="10" t="s">
        <v>152</v>
      </c>
      <c r="K42" s="9"/>
      <c r="L42" s="10"/>
      <c r="M42" s="10"/>
      <c r="N42" s="10"/>
      <c r="O42" s="9"/>
      <c r="P42" s="9"/>
      <c r="Q42" s="9"/>
      <c r="R42" s="9"/>
      <c r="S42" s="9"/>
      <c r="T42" s="10"/>
      <c r="U42" s="17"/>
      <c r="V42" s="17"/>
      <c r="W42" s="10"/>
      <c r="X42" s="10"/>
      <c r="Y42" s="10"/>
      <c r="Z42" s="10"/>
      <c r="AA42" s="17"/>
    </row>
    <row r="43" spans="1:27" ht="15" customHeight="1" x14ac:dyDescent="0.35">
      <c r="A43" s="10">
        <v>37</v>
      </c>
      <c r="B43" s="11" t="s">
        <v>162</v>
      </c>
      <c r="C43" s="12" t="s">
        <v>175</v>
      </c>
      <c r="D43" s="12" t="str">
        <f t="shared" si="1"/>
        <v>TABLE TOP ICE CRUSHER MACHINE  STD</v>
      </c>
      <c r="E43" s="11" t="s">
        <v>49</v>
      </c>
      <c r="F43" s="11" t="s">
        <v>181</v>
      </c>
      <c r="G43" s="13">
        <v>1</v>
      </c>
      <c r="H43" s="10" t="s">
        <v>54</v>
      </c>
      <c r="I43" s="13" t="s">
        <v>63</v>
      </c>
      <c r="J43" s="10" t="s">
        <v>152</v>
      </c>
      <c r="K43" s="9"/>
      <c r="L43" s="10"/>
      <c r="M43" s="10"/>
      <c r="N43" s="10"/>
      <c r="O43" s="9"/>
      <c r="P43" s="9"/>
      <c r="Q43" s="9"/>
      <c r="R43" s="9"/>
      <c r="S43" s="9"/>
      <c r="T43" s="10"/>
      <c r="U43" s="17"/>
      <c r="V43" s="17"/>
      <c r="W43" s="10"/>
      <c r="X43" s="10"/>
      <c r="Y43" s="10"/>
      <c r="Z43" s="10"/>
      <c r="AA43" s="17"/>
    </row>
    <row r="44" spans="1:27" ht="15" customHeight="1" x14ac:dyDescent="0.35">
      <c r="A44" s="10">
        <v>39</v>
      </c>
      <c r="B44" s="11" t="s">
        <v>163</v>
      </c>
      <c r="C44" s="12" t="s">
        <v>176</v>
      </c>
      <c r="D44" s="12" t="str">
        <f t="shared" si="1"/>
        <v>U/C BEER CHILLING MACHINE  18X18X32</v>
      </c>
      <c r="E44" s="11" t="s">
        <v>190</v>
      </c>
      <c r="F44" s="11" t="s">
        <v>182</v>
      </c>
      <c r="G44" s="13">
        <v>1</v>
      </c>
      <c r="H44" s="10" t="s">
        <v>54</v>
      </c>
      <c r="I44" s="13" t="s">
        <v>63</v>
      </c>
      <c r="J44" s="10" t="s">
        <v>152</v>
      </c>
      <c r="K44" s="9"/>
      <c r="L44" s="10"/>
      <c r="M44" s="10"/>
      <c r="N44" s="10"/>
      <c r="O44" s="9"/>
      <c r="P44" s="9"/>
      <c r="Q44" s="9"/>
      <c r="R44" s="9"/>
      <c r="S44" s="9"/>
      <c r="T44" s="10"/>
      <c r="U44" s="17"/>
      <c r="V44" s="17"/>
      <c r="W44" s="10"/>
      <c r="X44" s="10"/>
      <c r="Y44" s="10"/>
      <c r="Z44" s="10"/>
      <c r="AA44" s="17"/>
    </row>
    <row r="45" spans="1:27" ht="15" customHeight="1" x14ac:dyDescent="0.35">
      <c r="A45" s="10">
        <v>43</v>
      </c>
      <c r="B45" s="11" t="s">
        <v>164</v>
      </c>
      <c r="C45" s="12" t="s">
        <v>58</v>
      </c>
      <c r="D45" s="12" t="str">
        <f t="shared" si="1"/>
        <v>GREASE CHAMBER BELOW SINK UNIT  NUGREEN-NGT8</v>
      </c>
      <c r="E45" s="16" t="s">
        <v>121</v>
      </c>
      <c r="F45" s="11" t="s">
        <v>59</v>
      </c>
      <c r="G45" s="13">
        <v>1</v>
      </c>
      <c r="H45" s="10"/>
      <c r="I45" s="10"/>
      <c r="J45" s="10"/>
      <c r="K45" s="9"/>
      <c r="L45" s="10"/>
      <c r="M45" s="10"/>
      <c r="N45" s="10"/>
      <c r="O45" s="9"/>
      <c r="P45" s="9"/>
      <c r="Q45" s="9"/>
      <c r="R45" s="9"/>
      <c r="S45" s="9"/>
      <c r="T45" s="10"/>
      <c r="U45" s="17"/>
      <c r="V45" s="17"/>
      <c r="W45" s="10"/>
      <c r="X45" s="10"/>
      <c r="Y45" s="10"/>
      <c r="Z45" s="10"/>
      <c r="AA45" s="17"/>
    </row>
    <row r="46" spans="1:27" ht="15" customHeight="1" x14ac:dyDescent="0.35">
      <c r="A46" s="10">
        <v>44</v>
      </c>
      <c r="B46" s="11" t="s">
        <v>165</v>
      </c>
      <c r="C46" s="12" t="s">
        <v>177</v>
      </c>
      <c r="D46" s="12" t="str">
        <f t="shared" si="1"/>
        <v>U/C GLASS WASH MACHINE  STD</v>
      </c>
      <c r="E46" s="11" t="s">
        <v>49</v>
      </c>
      <c r="F46" s="11" t="s">
        <v>183</v>
      </c>
      <c r="G46" s="13">
        <v>1</v>
      </c>
      <c r="H46" s="10" t="s">
        <v>54</v>
      </c>
      <c r="I46" s="13" t="s">
        <v>193</v>
      </c>
      <c r="J46" s="10" t="s">
        <v>194</v>
      </c>
      <c r="K46" s="9"/>
      <c r="L46" s="10"/>
      <c r="M46" s="10"/>
      <c r="N46" s="10"/>
      <c r="O46" s="9" t="s">
        <v>51</v>
      </c>
      <c r="P46" s="9"/>
      <c r="Q46" s="9"/>
      <c r="R46" s="9" t="s">
        <v>52</v>
      </c>
      <c r="S46" s="9"/>
      <c r="T46" s="10"/>
      <c r="U46" s="17"/>
      <c r="V46" s="17"/>
      <c r="W46" s="10"/>
      <c r="X46" s="10"/>
      <c r="Y46" s="10"/>
      <c r="Z46" s="10"/>
      <c r="AA46" s="17"/>
    </row>
    <row r="47" spans="1:27" ht="15" customHeight="1" x14ac:dyDescent="0.35">
      <c r="A47" s="10">
        <v>45</v>
      </c>
      <c r="B47" s="11" t="s">
        <v>166</v>
      </c>
      <c r="C47" s="12" t="s">
        <v>178</v>
      </c>
      <c r="D47" s="12" t="str">
        <f t="shared" si="1"/>
        <v>TABLE TOP COFFEE MACHINE WITH MILK BOILER  STD</v>
      </c>
      <c r="E47" s="11" t="s">
        <v>49</v>
      </c>
      <c r="F47" s="11" t="s">
        <v>184</v>
      </c>
      <c r="G47" s="13">
        <v>1</v>
      </c>
      <c r="H47" s="10" t="s">
        <v>54</v>
      </c>
      <c r="I47" s="13" t="s">
        <v>195</v>
      </c>
      <c r="J47" s="10" t="s">
        <v>42</v>
      </c>
      <c r="K47" s="9"/>
      <c r="L47" s="10"/>
      <c r="M47" s="10"/>
      <c r="N47" s="10"/>
      <c r="O47" s="9"/>
      <c r="P47" s="9"/>
      <c r="Q47" s="9" t="s">
        <v>51</v>
      </c>
      <c r="R47" s="9" t="s">
        <v>52</v>
      </c>
      <c r="S47" s="9"/>
      <c r="T47" s="10"/>
      <c r="U47" s="17"/>
      <c r="V47" s="17"/>
      <c r="W47" s="10"/>
      <c r="X47" s="10"/>
      <c r="Y47" s="10"/>
      <c r="Z47" s="10"/>
      <c r="AA47" s="17"/>
    </row>
    <row r="48" spans="1:27" ht="15" customHeight="1" x14ac:dyDescent="0.35">
      <c r="A48" s="10">
        <v>46</v>
      </c>
      <c r="B48" s="11" t="s">
        <v>167</v>
      </c>
      <c r="C48" s="12" t="s">
        <v>179</v>
      </c>
      <c r="D48" s="12" t="str">
        <f t="shared" si="1"/>
        <v>BACK BAR COOLER  36X20X36</v>
      </c>
      <c r="E48" s="11" t="s">
        <v>191</v>
      </c>
      <c r="F48" s="11" t="s">
        <v>185</v>
      </c>
      <c r="G48" s="13">
        <v>1</v>
      </c>
      <c r="H48" s="10" t="s">
        <v>54</v>
      </c>
      <c r="I48" s="13" t="s">
        <v>63</v>
      </c>
      <c r="J48" s="10" t="s">
        <v>152</v>
      </c>
      <c r="K48" s="9"/>
      <c r="L48" s="10"/>
      <c r="M48" s="10"/>
      <c r="N48" s="10"/>
      <c r="O48" s="9"/>
      <c r="P48" s="9"/>
      <c r="Q48" s="9"/>
      <c r="R48" s="9"/>
      <c r="S48" s="9"/>
      <c r="T48" s="10"/>
      <c r="U48" s="17"/>
      <c r="V48" s="17"/>
      <c r="W48" s="10"/>
      <c r="X48" s="10"/>
      <c r="Y48" s="10"/>
      <c r="Z48" s="10"/>
      <c r="AA48" s="17"/>
    </row>
    <row r="49" spans="1:27" ht="15" customHeight="1" x14ac:dyDescent="0.35">
      <c r="A49" s="10">
        <v>47</v>
      </c>
      <c r="B49" s="11" t="s">
        <v>168</v>
      </c>
      <c r="C49" s="12" t="s">
        <v>174</v>
      </c>
      <c r="D49" s="12" t="str">
        <f t="shared" si="1"/>
        <v>BLENDER  STD</v>
      </c>
      <c r="E49" s="11" t="s">
        <v>49</v>
      </c>
      <c r="F49" s="11" t="s">
        <v>181</v>
      </c>
      <c r="G49" s="13">
        <v>1</v>
      </c>
      <c r="H49" s="10"/>
      <c r="I49" s="10"/>
      <c r="J49" s="10"/>
      <c r="K49" s="9"/>
      <c r="L49" s="10"/>
      <c r="M49" s="10"/>
      <c r="N49" s="10"/>
      <c r="O49" s="9"/>
      <c r="P49" s="9"/>
      <c r="Q49" s="9"/>
      <c r="R49" s="9"/>
      <c r="S49" s="9"/>
      <c r="T49" s="10"/>
      <c r="U49" s="17"/>
      <c r="V49" s="17"/>
      <c r="W49" s="10"/>
      <c r="X49" s="10"/>
      <c r="Y49" s="10"/>
      <c r="Z49" s="10"/>
      <c r="AA49" s="17"/>
    </row>
    <row r="50" spans="1:27" ht="15" customHeight="1" x14ac:dyDescent="0.35">
      <c r="A50" s="10">
        <v>48</v>
      </c>
      <c r="B50" s="11" t="s">
        <v>169</v>
      </c>
      <c r="C50" s="12" t="s">
        <v>113</v>
      </c>
      <c r="D50" s="12" t="str">
        <f t="shared" si="1"/>
        <v>SINGLE DOOR VERTICAL VISI COOLER  21 x 25 x 68</v>
      </c>
      <c r="E50" s="11" t="s">
        <v>129</v>
      </c>
      <c r="F50" s="11" t="s">
        <v>118</v>
      </c>
      <c r="G50" s="13">
        <v>1</v>
      </c>
      <c r="H50" s="10" t="s">
        <v>54</v>
      </c>
      <c r="I50" s="13" t="s">
        <v>63</v>
      </c>
      <c r="J50" s="10" t="s">
        <v>152</v>
      </c>
      <c r="K50" s="9"/>
      <c r="L50" s="10"/>
      <c r="M50" s="10"/>
      <c r="N50" s="10"/>
      <c r="O50" s="9"/>
      <c r="P50" s="9"/>
      <c r="Q50" s="9"/>
      <c r="R50" s="9"/>
      <c r="S50" s="9"/>
      <c r="T50" s="10"/>
      <c r="U50" s="17"/>
      <c r="V50" s="17"/>
      <c r="W50" s="10"/>
      <c r="X50" s="10"/>
      <c r="Y50" s="10"/>
      <c r="Z50" s="10"/>
      <c r="AA50" s="17"/>
    </row>
    <row r="51" spans="1:27" ht="15" customHeight="1" x14ac:dyDescent="0.35">
      <c r="A51" s="10">
        <v>51</v>
      </c>
      <c r="B51" s="11" t="s">
        <v>170</v>
      </c>
      <c r="C51" s="12" t="s">
        <v>180</v>
      </c>
      <c r="D51" s="12" t="str">
        <f t="shared" si="1"/>
        <v>U/C ICE CUBE MACHINE  20 x 18 x 34</v>
      </c>
      <c r="E51" s="11" t="s">
        <v>192</v>
      </c>
      <c r="F51" s="11" t="s">
        <v>186</v>
      </c>
      <c r="G51" s="13">
        <v>1</v>
      </c>
      <c r="H51" s="10" t="s">
        <v>54</v>
      </c>
      <c r="I51" s="13" t="s">
        <v>71</v>
      </c>
      <c r="J51" s="10" t="s">
        <v>196</v>
      </c>
      <c r="K51" s="14"/>
      <c r="L51" s="14"/>
      <c r="M51" s="14"/>
      <c r="N51" s="14"/>
      <c r="O51" s="14"/>
      <c r="P51" s="14"/>
      <c r="Q51" s="9" t="s">
        <v>51</v>
      </c>
      <c r="R51" s="9" t="s">
        <v>52</v>
      </c>
      <c r="S51" s="9"/>
      <c r="T51" s="10"/>
      <c r="U51" s="17"/>
      <c r="V51" s="17"/>
      <c r="W51" s="10"/>
      <c r="X51" s="10"/>
      <c r="Y51" s="10"/>
      <c r="Z51" s="10"/>
      <c r="AA51" s="17"/>
    </row>
  </sheetData>
  <mergeCells count="18">
    <mergeCell ref="G1:G2"/>
    <mergeCell ref="A1:A3"/>
    <mergeCell ref="B1:B3"/>
    <mergeCell ref="C1:C3"/>
    <mergeCell ref="E1:E3"/>
    <mergeCell ref="F1:F3"/>
    <mergeCell ref="D1:D3"/>
    <mergeCell ref="H1:N1"/>
    <mergeCell ref="O1:Q1"/>
    <mergeCell ref="R1:S1"/>
    <mergeCell ref="T1:W1"/>
    <mergeCell ref="AA1:AA3"/>
    <mergeCell ref="X1:Z1"/>
    <mergeCell ref="A37:AA37"/>
    <mergeCell ref="A22:AA22"/>
    <mergeCell ref="A24:AA24"/>
    <mergeCell ref="A34:AA34"/>
    <mergeCell ref="A4:AA4"/>
  </mergeCells>
  <phoneticPr fontId="4" type="noConversion"/>
  <pageMargins left="0.70866141732283472" right="0.70866141732283472" top="0.74803149606299213" bottom="0.74803149606299213" header="0.31496062992125984" footer="0.31496062992125984"/>
  <pageSetup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Smrutika Thoti</cp:lastModifiedBy>
  <cp:lastPrinted>2023-11-28T05:44:15Z</cp:lastPrinted>
  <dcterms:created xsi:type="dcterms:W3CDTF">2023-01-13T09:52:29Z</dcterms:created>
  <dcterms:modified xsi:type="dcterms:W3CDTF">2024-01-25T09:32:03Z</dcterms:modified>
</cp:coreProperties>
</file>