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1\SEMOLINA OFFICE T1 B\INTERIOR &amp; ELECTRICAL BOQ\"/>
    </mc:Choice>
  </mc:AlternateContent>
  <bookViews>
    <workbookView xWindow="-105" yWindow="-105" windowWidth="23265" windowHeight="12585"/>
  </bookViews>
  <sheets>
    <sheet name="Interior " sheetId="1" r:id="rId1"/>
  </sheet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H9" i="1" s="1"/>
  <c r="E8" i="1"/>
  <c r="H8" i="1" s="1"/>
  <c r="H7" i="1" l="1"/>
  <c r="H6" i="1"/>
  <c r="E5" i="1"/>
  <c r="H5" i="1" s="1"/>
  <c r="E4" i="1"/>
  <c r="H4" i="1" s="1"/>
  <c r="H10" i="1" l="1"/>
</calcChain>
</file>

<file path=xl/sharedStrings.xml><?xml version="1.0" encoding="utf-8"?>
<sst xmlns="http://schemas.openxmlformats.org/spreadsheetml/2006/main" count="27" uniqueCount="21">
  <si>
    <t xml:space="preserve">Description </t>
  </si>
  <si>
    <t xml:space="preserve">Rate </t>
  </si>
  <si>
    <t xml:space="preserve">Amount </t>
  </si>
  <si>
    <t xml:space="preserve">Qty </t>
  </si>
  <si>
    <t>Sr.No</t>
  </si>
  <si>
    <t>location</t>
  </si>
  <si>
    <t xml:space="preserve">Providing &amp; fixing 100 mm thick partition made 12mm thk. FR Gypsum on both side of MS framework 40x40mm @ 600mm c/c bothways (framework to be followed with Fire Resistant Coating) as per design &amp; details given in drawing/Architect instruction. Rate is inclusive of all necessary hardware &amp; fixtures.
Note: 125mm depth to be achieve by double MS framework and FR Gypsum board on both side of it. Finishes on both sides. </t>
  </si>
  <si>
    <t xml:space="preserve">100 mm thick FR Gypsum Partition
(with Single Frame) of 2.4 Meter Ht. </t>
  </si>
  <si>
    <t xml:space="preserve">100 mm thick FR Gypsum Partition
(with Single Frame) of 1.2 Meter Ht. </t>
  </si>
  <si>
    <t xml:space="preserve">Door </t>
  </si>
  <si>
    <t xml:space="preserve">Providing and Fixing a Door made of 35 Mm thk FRP door to be finish with a Laminate from all side with a Vision panel of size 150 MM X 1200 MM with all hardware inclusive of size ( 900 MM X 2100 MM) </t>
  </si>
  <si>
    <t xml:space="preserve">Providing and Fixing a Solid Door made of 35 Mm thk FRP door to be finish with a Laminate from all side with all hardware inclusive of size ( 900 MM X 2100 MM) </t>
  </si>
  <si>
    <t xml:space="preserve">Paint </t>
  </si>
  <si>
    <r>
      <t xml:space="preserve">Providing and applying three (minimum) coats of </t>
    </r>
    <r>
      <rPr>
        <b/>
        <sz val="10"/>
        <rFont val="Century Gothic"/>
        <family val="2"/>
      </rPr>
      <t>PT-01 Royal Emulsion Luxury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</si>
  <si>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 xml:space="preserve">Sqmt / Nos </t>
  </si>
  <si>
    <t>smt</t>
  </si>
  <si>
    <t xml:space="preserve">Nos </t>
  </si>
  <si>
    <t>CVCP BOQ - OFFICE AT MUMBAI - T1 MEZZANINE FLOOR</t>
  </si>
  <si>
    <t xml:space="preserve">Frosted Film </t>
  </si>
  <si>
    <t xml:space="preserve">Frosted Face cut film to be fixed directly on existing glass with 80 Micron cast film with frosted glass apperence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</si>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</sst>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0"/>
      <name val="Century Gothic"/>
      <family val="2"/>
    </font>
    <font>
      <sz val="11"/>
      <color theme="1"/>
      <name val="Century Gothic"/>
      <family val="2"/>
    </font>
    <font>
      <b/>
      <sz val="10"/>
      <name val="Century Gothic"/>
      <family val="2"/>
    </font>
    <font>
      <b/>
      <sz val="14"/>
      <color theme="1"/>
      <name val="Aptos Narrow"/>
      <family val="2"/>
      <scheme val="minor"/>
    </font>
    <font>
      <sz val="14"/>
      <color theme="1"/>
      <name val="Century Gothic"/>
      <family val="2"/>
    </font>
    <font>
      <b/>
      <sz val="14"/>
      <color theme="1"/>
      <name val="Century Gothic"/>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1" fillId="0" borderId="0"/>
  </cellStyleXfs>
  <cellXfs count="12">
    <xf numFmtId="0" fontId="0" fillId="0" borderId="0" xfId="0"/>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2" applyFont="1" applyBorder="1" applyAlignment="1" applyProtection="1">
      <alignment horizontal="justify" vertical="center"/>
      <protection locked="0"/>
    </xf>
    <xf numFmtId="0" fontId="5" fillId="0" borderId="1" xfId="0" applyFont="1" applyFill="1" applyBorder="1" applyAlignment="1">
      <alignment horizontal="center" vertical="center"/>
    </xf>
    <xf numFmtId="0" fontId="9" fillId="0" borderId="2" xfId="0" applyFont="1" applyBorder="1" applyAlignment="1">
      <alignment horizontal="center"/>
    </xf>
    <xf numFmtId="0" fontId="5" fillId="0" borderId="1" xfId="0" applyFont="1" applyBorder="1"/>
    <xf numFmtId="0" fontId="2" fillId="3" borderId="1" xfId="0" applyFont="1" applyFill="1" applyBorder="1" applyAlignment="1">
      <alignment horizontal="center" vertical="center"/>
    </xf>
    <xf numFmtId="0" fontId="7" fillId="2" borderId="0" xfId="0" applyFont="1" applyFill="1" applyAlignment="1">
      <alignment horizontal="center" vertical="center" wrapText="1"/>
    </xf>
    <xf numFmtId="0" fontId="8" fillId="0" borderId="2" xfId="0" applyFont="1" applyBorder="1" applyAlignment="1">
      <alignment horizontal="center"/>
    </xf>
  </cellXfs>
  <cellStyles count="3">
    <cellStyle name="Normal" xfId="0" builtinId="0"/>
    <cellStyle name="Normal 10 2" xfId="1"/>
    <cellStyle name="Normal 2" xfId="2"/>
  </cellStyles>
  <dxfs count="3">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tabSelected="1" zoomScale="94" workbookViewId="0">
      <selection activeCell="E4" sqref="E4"/>
    </sheetView>
  </sheetViews>
  <sheetFormatPr defaultRowHeight="14.25"/>
  <cols>
    <col min="3" max="3" width="24.75" bestFit="1" customWidth="1"/>
    <col min="4" max="4" width="55.375" customWidth="1"/>
    <col min="6" max="6" width="10.375" bestFit="1" customWidth="1"/>
    <col min="8" max="8" width="14.25" customWidth="1"/>
  </cols>
  <sheetData>
    <row r="2" spans="2:8" ht="43.35" customHeight="1">
      <c r="B2" s="10" t="s">
        <v>17</v>
      </c>
      <c r="C2" s="10"/>
      <c r="D2" s="10"/>
      <c r="E2" s="10"/>
      <c r="F2" s="10"/>
      <c r="G2" s="10"/>
      <c r="H2" s="10"/>
    </row>
    <row r="3" spans="2:8" ht="30" customHeight="1">
      <c r="B3" s="9" t="s">
        <v>4</v>
      </c>
      <c r="C3" s="9" t="s">
        <v>5</v>
      </c>
      <c r="D3" s="9" t="s">
        <v>0</v>
      </c>
      <c r="E3" s="9" t="s">
        <v>3</v>
      </c>
      <c r="F3" s="9" t="s">
        <v>14</v>
      </c>
      <c r="G3" s="9" t="s">
        <v>1</v>
      </c>
      <c r="H3" s="9" t="s">
        <v>2</v>
      </c>
    </row>
    <row r="4" spans="2:8" ht="94.5">
      <c r="B4" s="3">
        <v>1</v>
      </c>
      <c r="C4" s="1" t="s">
        <v>7</v>
      </c>
      <c r="D4" s="2" t="s">
        <v>6</v>
      </c>
      <c r="E4" s="3">
        <f>51*2.4</f>
        <v>122.39999999999999</v>
      </c>
      <c r="F4" s="3" t="s">
        <v>15</v>
      </c>
      <c r="G4" s="3"/>
      <c r="H4" s="3">
        <f>G4*E4</f>
        <v>0</v>
      </c>
    </row>
    <row r="5" spans="2:8" ht="94.5">
      <c r="B5" s="3">
        <v>2</v>
      </c>
      <c r="C5" s="1" t="s">
        <v>8</v>
      </c>
      <c r="D5" s="2" t="s">
        <v>6</v>
      </c>
      <c r="E5" s="3">
        <f>13*1.2</f>
        <v>15.6</v>
      </c>
      <c r="F5" s="3" t="s">
        <v>15</v>
      </c>
      <c r="G5" s="3"/>
      <c r="H5" s="3">
        <f t="shared" ref="H5:H8" si="0">G5*E5</f>
        <v>0</v>
      </c>
    </row>
    <row r="6" spans="2:8" ht="66">
      <c r="B6" s="3">
        <v>3</v>
      </c>
      <c r="C6" s="3" t="s">
        <v>9</v>
      </c>
      <c r="D6" s="4" t="s">
        <v>10</v>
      </c>
      <c r="E6" s="3">
        <v>3</v>
      </c>
      <c r="F6" s="3" t="s">
        <v>16</v>
      </c>
      <c r="G6" s="3"/>
      <c r="H6" s="3">
        <f t="shared" si="0"/>
        <v>0</v>
      </c>
    </row>
    <row r="7" spans="2:8" ht="49.5">
      <c r="B7" s="3">
        <v>4</v>
      </c>
      <c r="C7" s="3" t="s">
        <v>9</v>
      </c>
      <c r="D7" s="4" t="s">
        <v>11</v>
      </c>
      <c r="E7" s="3">
        <v>2</v>
      </c>
      <c r="F7" s="3" t="s">
        <v>16</v>
      </c>
      <c r="G7" s="3"/>
      <c r="H7" s="3">
        <f t="shared" si="0"/>
        <v>0</v>
      </c>
    </row>
    <row r="8" spans="2:8" ht="159" customHeight="1">
      <c r="B8" s="3">
        <v>5</v>
      </c>
      <c r="C8" s="3" t="s">
        <v>12</v>
      </c>
      <c r="D8" s="5" t="s">
        <v>13</v>
      </c>
      <c r="E8" s="3">
        <f>112.4*2</f>
        <v>224.8</v>
      </c>
      <c r="F8" s="3" t="s">
        <v>15</v>
      </c>
      <c r="G8" s="3"/>
      <c r="H8" s="3">
        <f t="shared" si="0"/>
        <v>0</v>
      </c>
    </row>
    <row r="9" spans="2:8" ht="33">
      <c r="B9" s="6">
        <v>6</v>
      </c>
      <c r="C9" s="3" t="s">
        <v>18</v>
      </c>
      <c r="D9" s="4" t="s">
        <v>19</v>
      </c>
      <c r="E9" s="3">
        <f>3+6*2.4</f>
        <v>17.399999999999999</v>
      </c>
      <c r="F9" s="3" t="s">
        <v>15</v>
      </c>
      <c r="G9" s="8"/>
      <c r="H9" s="3">
        <f t="shared" ref="H9" si="1">G9*E9</f>
        <v>0</v>
      </c>
    </row>
    <row r="10" spans="2:8" ht="21.6" customHeight="1">
      <c r="E10" s="11" t="s">
        <v>20</v>
      </c>
      <c r="F10" s="11"/>
      <c r="G10" s="11"/>
      <c r="H10" s="7">
        <f>SUM(H4:H9)</f>
        <v>0</v>
      </c>
    </row>
  </sheetData>
  <mergeCells count="2">
    <mergeCell ref="B2:H2"/>
    <mergeCell ref="E10:G10"/>
  </mergeCells>
  <conditionalFormatting sqref="D4:D5">
    <cfRule type="cellIs" dxfId="2" priority="3" stopIfTrue="1" operator="equal">
      <formula>0</formula>
    </cfRule>
  </conditionalFormatting>
  <conditionalFormatting sqref="C4:C5">
    <cfRule type="cellIs" dxfId="1" priority="2" stopIfTrue="1" operator="equal">
      <formula>0</formula>
    </cfRule>
  </conditionalFormatting>
  <conditionalFormatting sqref="D8">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Mistry</dc:creator>
  <cp:lastModifiedBy>Trupti Dalvi</cp:lastModifiedBy>
  <dcterms:created xsi:type="dcterms:W3CDTF">2024-10-09T07:34:22Z</dcterms:created>
  <dcterms:modified xsi:type="dcterms:W3CDTF">2024-10-24T09:13:52Z</dcterms:modified>
</cp:coreProperties>
</file>