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mrutika T\OneDrive - Travel food Services\Hyderabad\KFC 0027\Lights\"/>
    </mc:Choice>
  </mc:AlternateContent>
  <bookViews>
    <workbookView xWindow="-120" yWindow="-120" windowWidth="29040" windowHeight="15720" tabRatio="731"/>
  </bookViews>
  <sheets>
    <sheet name="PH LIGHTING BOQ " sheetId="22" r:id="rId1"/>
  </sheets>
  <definedNames>
    <definedName name="_xlnm.Print_Area" localSheetId="0">'PH LIGHTING BOQ '!$A$4:$I$17</definedName>
    <definedName name="_xlnm.Print_Titles" localSheetId="0">'PH LIGHTING BOQ '!$7:$7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5" i="22" l="1"/>
  <c r="M14" i="22"/>
  <c r="M13" i="22"/>
  <c r="M12" i="22"/>
  <c r="M11" i="22"/>
  <c r="M10" i="22"/>
  <c r="M9" i="22"/>
  <c r="M8" i="22"/>
  <c r="J15" i="22" l="1"/>
  <c r="J14" i="22"/>
  <c r="J13" i="22"/>
  <c r="J11" i="22"/>
  <c r="J12" i="22" l="1"/>
  <c r="J10" i="22"/>
  <c r="J9" i="22"/>
  <c r="J8" i="22"/>
  <c r="J16" i="22" l="1"/>
  <c r="J17" i="22"/>
  <c r="J18" i="22" l="1"/>
  <c r="J19" i="22" s="1"/>
  <c r="J20" i="22" s="1"/>
</calcChain>
</file>

<file path=xl/sharedStrings.xml><?xml version="1.0" encoding="utf-8"?>
<sst xmlns="http://schemas.openxmlformats.org/spreadsheetml/2006/main" count="62" uniqueCount="43">
  <si>
    <t>Light Fixture Description of Supply Products and their Specifications</t>
  </si>
  <si>
    <t>ANNEXTURE-A</t>
  </si>
  <si>
    <t>PIZZA HUT- Lighting -  RATE BOQ FOR  FY 23-24</t>
  </si>
  <si>
    <t>Sr. No.</t>
  </si>
  <si>
    <t xml:space="preserve">Light Details </t>
  </si>
  <si>
    <t>UOM</t>
  </si>
  <si>
    <t>QTY</t>
  </si>
  <si>
    <t>Final RATES FOR FY 23-24</t>
  </si>
  <si>
    <t>Ref .
Image</t>
  </si>
  <si>
    <t>Amount</t>
  </si>
  <si>
    <t xml:space="preserve">REMARKS </t>
  </si>
  <si>
    <t>Nos</t>
  </si>
  <si>
    <t>Additional Item / Misc. site specific</t>
  </si>
  <si>
    <t>L/S</t>
  </si>
  <si>
    <t>Packing &amp; Forwarding charges</t>
  </si>
  <si>
    <t>Total Amount</t>
  </si>
  <si>
    <t>Note- GST 18% Extra on material</t>
  </si>
  <si>
    <t>Grand Total</t>
  </si>
  <si>
    <t xml:space="preserve">BOH AREA                      </t>
  </si>
  <si>
    <t>ABOVE LINEAR &amp; COMMUNITY SEATING</t>
  </si>
  <si>
    <t>FOR ARTWORK IN FOH AREA</t>
  </si>
  <si>
    <t>FOR FOH AREA</t>
  </si>
  <si>
    <t>15 W 10" (250MM DIA)DOME HANGING LIGHT (WARM WHITE-3000K)</t>
  </si>
  <si>
    <t xml:space="preserve">12 W CONCEALED WALL WASHER LIGHT (WARM WHITE-3000K)                                   </t>
  </si>
  <si>
    <t>AN-2007 15 W LED CIRCULAR CONCEALED FITTING IN WHITE FIXTURE (WARM WHITE-3000K)</t>
  </si>
  <si>
    <t>2*2 led 36W Concealed recessed mirror optic (for BOH grid ceiling) (COOL WHITE-4000K)</t>
  </si>
  <si>
    <t>12 W INDIRECT LED STRIP LIGHT (WARM WHITE-2700K)</t>
  </si>
  <si>
    <t>24 W LED SQUARE DOUBLE CONCEALED DOWN LIGHT-BLACK FIXTURE (COOL WHITE-4000K)</t>
  </si>
  <si>
    <t>FOR MOH AREA</t>
  </si>
  <si>
    <t>AN-2007 15 W LED CIRCULAR CONCEALED FITTING IN WHITE FIXTURE (COOL WHITE-4000K)</t>
  </si>
  <si>
    <t xml:space="preserve">ON TRAP DOOR IN BOH AREA                    </t>
  </si>
  <si>
    <t>Rft</t>
  </si>
  <si>
    <r>
      <t xml:space="preserve">FOR FOH AREA &amp; FAÇADE </t>
    </r>
    <r>
      <rPr>
        <b/>
        <sz val="11"/>
        <color rgb="FFFF0000"/>
        <rFont val="Calibri"/>
        <family val="2"/>
      </rPr>
      <t>(LENGTH TO BE VERIFIED AS PER SITE CONDITION)</t>
    </r>
  </si>
  <si>
    <t>ABOVE RAMP AREA</t>
  </si>
  <si>
    <t>15W LED SQUARE DOWN LIGHT CONCEALED 3000K (WARM WHITE LIGHT) IN WHITE FIXTURE WITH CLIP (FOR RAMP AREA)</t>
  </si>
  <si>
    <t xml:space="preserve">TEMPERATURE </t>
  </si>
  <si>
    <t>COLOUR CODE</t>
  </si>
  <si>
    <t>3000k</t>
  </si>
  <si>
    <t>2700k</t>
  </si>
  <si>
    <t>4000k</t>
  </si>
  <si>
    <t>WARM WHITE</t>
  </si>
  <si>
    <t>COOL WHITE</t>
  </si>
  <si>
    <t>DESIGN AS PER AVAILABILITY IN THE MARKET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</si>
</sst>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(* #,##0.00_);_(* \(#,##0.00\);_(* &quot;-&quot;??_);_(@_)"/>
  </numFmts>
  <fonts count="28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indexed="8"/>
      <name val="Calibri"/>
      <family val="2"/>
    </font>
    <font>
      <sz val="10"/>
      <name val="Arial"/>
      <family val="2"/>
      <charset val="1"/>
    </font>
    <font>
      <b/>
      <sz val="11"/>
      <color rgb="FFFF0000"/>
      <name val="Helvetica Neue"/>
      <family val="2"/>
      <scheme val="minor"/>
    </font>
    <font>
      <b/>
      <sz val="14"/>
      <color theme="1"/>
      <name val="Helvetica Neue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 Narrow"/>
      <family val="2"/>
    </font>
    <font>
      <b/>
      <sz val="12"/>
      <color indexed="8"/>
      <name val="Calibri"/>
      <family val="2"/>
    </font>
    <font>
      <b/>
      <sz val="14"/>
      <color rgb="FFFF0000"/>
      <name val="Calibri"/>
      <family val="2"/>
    </font>
    <font>
      <b/>
      <sz val="12"/>
      <color theme="1"/>
      <name val="Arial"/>
      <family val="2"/>
    </font>
    <font>
      <b/>
      <sz val="14"/>
      <name val="Calibri"/>
      <family val="2"/>
    </font>
    <font>
      <b/>
      <sz val="11"/>
      <name val="Helvetica Neue"/>
      <family val="2"/>
      <scheme val="minor"/>
    </font>
    <font>
      <sz val="11"/>
      <color indexed="8"/>
      <name val="Calibri"/>
      <family val="2"/>
    </font>
    <font>
      <b/>
      <sz val="18"/>
      <name val="Calibri"/>
      <family val="2"/>
    </font>
    <font>
      <b/>
      <sz val="14"/>
      <name val="Arial"/>
      <family val="2"/>
    </font>
    <font>
      <b/>
      <sz val="12"/>
      <name val="Helvetica Neue"/>
      <family val="2"/>
      <scheme val="minor"/>
    </font>
    <font>
      <sz val="12"/>
      <name val="Helvetica Neue"/>
      <scheme val="minor"/>
    </font>
    <font>
      <sz val="11"/>
      <color indexed="8"/>
      <name val="Helvetica Neue"/>
      <scheme val="minor"/>
    </font>
    <font>
      <sz val="12"/>
      <color indexed="8"/>
      <name val="Helvetica Neue"/>
      <scheme val="major"/>
    </font>
    <font>
      <sz val="11"/>
      <name val="Helvetica Neue"/>
      <scheme val="minor"/>
    </font>
    <font>
      <sz val="11"/>
      <name val="Arial"/>
      <family val="2"/>
    </font>
    <font>
      <sz val="14"/>
      <name val="Calibri"/>
      <family val="2"/>
    </font>
    <font>
      <b/>
      <sz val="12"/>
      <color indexed="8"/>
      <name val="Helvetica Neue"/>
      <scheme val="major"/>
    </font>
    <font>
      <b/>
      <sz val="11"/>
      <color indexed="8"/>
      <name val="Calibri"/>
      <family val="2"/>
    </font>
    <font>
      <b/>
      <sz val="12"/>
      <name val="Helvetica Neue"/>
      <scheme val="minor"/>
    </font>
    <font>
      <b/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 applyNumberFormat="0" applyFill="0" applyBorder="0" applyProtection="0"/>
    <xf numFmtId="164" fontId="2" fillId="0" borderId="0" applyFont="0" applyFill="0" applyBorder="0" applyAlignment="0" applyProtection="0"/>
    <xf numFmtId="0" fontId="3" fillId="0" borderId="1"/>
    <xf numFmtId="0" fontId="6" fillId="0" borderId="1" applyNumberFormat="0" applyFill="0" applyBorder="0" applyAlignment="0" applyProtection="0"/>
    <xf numFmtId="164" fontId="6" fillId="0" borderId="1" applyFont="0" applyFill="0" applyBorder="0" applyAlignment="0" applyProtection="0"/>
    <xf numFmtId="0" fontId="8" fillId="0" borderId="1"/>
    <xf numFmtId="0" fontId="1" fillId="0" borderId="1"/>
    <xf numFmtId="43" fontId="1" fillId="0" borderId="1" applyFont="0" applyFill="0" applyBorder="0" applyAlignment="0" applyProtection="0"/>
    <xf numFmtId="9" fontId="14" fillId="0" borderId="0" applyFont="0" applyFill="0" applyBorder="0" applyAlignment="0" applyProtection="0"/>
  </cellStyleXfs>
  <cellXfs count="48">
    <xf numFmtId="0" fontId="0" fillId="0" borderId="0" xfId="0"/>
    <xf numFmtId="0" fontId="0" fillId="0" borderId="2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 applyProtection="1">
      <alignment wrapText="1"/>
      <protection locked="0"/>
    </xf>
    <xf numFmtId="164" fontId="0" fillId="0" borderId="1" xfId="1" applyFont="1" applyBorder="1" applyAlignment="1">
      <alignment wrapText="1"/>
    </xf>
    <xf numFmtId="164" fontId="0" fillId="0" borderId="2" xfId="1" applyFont="1" applyBorder="1" applyAlignment="1">
      <alignment wrapText="1"/>
    </xf>
    <xf numFmtId="0" fontId="11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 applyProtection="1">
      <alignment wrapText="1"/>
      <protection locked="0"/>
    </xf>
    <xf numFmtId="164" fontId="18" fillId="0" borderId="2" xfId="1" applyFont="1" applyFill="1" applyBorder="1" applyAlignment="1" applyProtection="1">
      <alignment horizontal="center" vertical="center" wrapText="1"/>
      <protection locked="0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wrapText="1"/>
    </xf>
    <xf numFmtId="0" fontId="20" fillId="3" borderId="2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164" fontId="0" fillId="3" borderId="2" xfId="1" applyFont="1" applyFill="1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9" fillId="0" borderId="2" xfId="0" applyFont="1" applyBorder="1" applyAlignment="1">
      <alignment wrapText="1"/>
    </xf>
    <xf numFmtId="0" fontId="24" fillId="4" borderId="2" xfId="0" applyFont="1" applyFill="1" applyBorder="1" applyAlignment="1">
      <alignment horizontal="left" vertical="center" wrapText="1"/>
    </xf>
    <xf numFmtId="0" fontId="25" fillId="4" borderId="2" xfId="0" applyFont="1" applyFill="1" applyBorder="1" applyAlignment="1">
      <alignment horizontal="left" wrapText="1"/>
    </xf>
    <xf numFmtId="0" fontId="7" fillId="4" borderId="2" xfId="0" applyFont="1" applyFill="1" applyBorder="1" applyAlignment="1">
      <alignment horizontal="left" vertical="center" wrapText="1"/>
    </xf>
    <xf numFmtId="164" fontId="26" fillId="4" borderId="2" xfId="1" applyFont="1" applyFill="1" applyBorder="1" applyAlignment="1" applyProtection="1">
      <alignment horizontal="left" vertical="center" wrapText="1"/>
      <protection locked="0"/>
    </xf>
    <xf numFmtId="164" fontId="25" fillId="4" borderId="2" xfId="1" applyFont="1" applyFill="1" applyBorder="1" applyAlignment="1">
      <alignment horizontal="left" wrapText="1"/>
    </xf>
    <xf numFmtId="164" fontId="25" fillId="4" borderId="2" xfId="1" applyFont="1" applyFill="1" applyBorder="1" applyAlignment="1" applyProtection="1">
      <alignment horizontal="left" vertical="center" wrapText="1"/>
      <protection locked="0"/>
    </xf>
    <xf numFmtId="0" fontId="25" fillId="4" borderId="2" xfId="0" applyFont="1" applyFill="1" applyBorder="1" applyAlignment="1" applyProtection="1">
      <alignment horizontal="left" wrapText="1"/>
      <protection locked="0"/>
    </xf>
    <xf numFmtId="9" fontId="25" fillId="4" borderId="2" xfId="8" applyFont="1" applyFill="1" applyBorder="1" applyAlignment="1">
      <alignment horizontal="left" wrapText="1"/>
    </xf>
    <xf numFmtId="164" fontId="7" fillId="3" borderId="2" xfId="1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22" fillId="5" borderId="2" xfId="0" applyFont="1" applyFill="1" applyBorder="1" applyAlignment="1">
      <alignment horizontal="center" vertical="center" wrapText="1"/>
    </xf>
    <xf numFmtId="164" fontId="18" fillId="5" borderId="2" xfId="1" applyFont="1" applyFill="1" applyBorder="1" applyAlignment="1" applyProtection="1">
      <alignment horizontal="center" vertical="center" wrapText="1"/>
      <protection locked="0"/>
    </xf>
    <xf numFmtId="0" fontId="4" fillId="5" borderId="2" xfId="0" applyFont="1" applyFill="1" applyBorder="1" applyAlignment="1">
      <alignment horizontal="center" vertical="center"/>
    </xf>
    <xf numFmtId="164" fontId="0" fillId="5" borderId="2" xfId="1" applyFont="1" applyFill="1" applyBorder="1" applyAlignment="1" applyProtection="1">
      <alignment vertical="center" wrapText="1"/>
      <protection locked="0"/>
    </xf>
    <xf numFmtId="0" fontId="25" fillId="5" borderId="2" xfId="0" applyFont="1" applyFill="1" applyBorder="1" applyAlignment="1" applyProtection="1">
      <alignment horizontal="center" vertical="center" wrapText="1"/>
      <protection locked="0"/>
    </xf>
    <xf numFmtId="0" fontId="13" fillId="5" borderId="2" xfId="0" applyFont="1" applyFill="1" applyBorder="1" applyAlignment="1">
      <alignment horizontal="center" vertical="center"/>
    </xf>
    <xf numFmtId="0" fontId="27" fillId="4" borderId="2" xfId="0" applyFont="1" applyFill="1" applyBorder="1" applyAlignment="1" applyProtection="1">
      <alignment wrapText="1"/>
      <protection locked="0"/>
    </xf>
    <xf numFmtId="0" fontId="21" fillId="5" borderId="2" xfId="2" applyFont="1" applyFill="1" applyBorder="1" applyAlignment="1">
      <alignment horizontal="center" vertical="center" wrapText="1"/>
    </xf>
    <xf numFmtId="0" fontId="15" fillId="4" borderId="2" xfId="0" applyFont="1" applyFill="1" applyBorder="1" applyAlignment="1" applyProtection="1">
      <alignment horizontal="left" vertical="center" wrapText="1"/>
      <protection locked="0"/>
    </xf>
    <xf numFmtId="0" fontId="12" fillId="4" borderId="2" xfId="0" applyFont="1" applyFill="1" applyBorder="1" applyAlignment="1" applyProtection="1">
      <alignment horizontal="left" vertical="center" wrapText="1"/>
      <protection locked="0"/>
    </xf>
    <xf numFmtId="0" fontId="19" fillId="0" borderId="2" xfId="0" applyFont="1" applyBorder="1" applyAlignment="1" applyProtection="1">
      <alignment horizontal="center" vertical="center" wrapText="1"/>
      <protection locked="0"/>
    </xf>
    <xf numFmtId="0" fontId="12" fillId="4" borderId="3" xfId="0" applyFont="1" applyFill="1" applyBorder="1" applyAlignment="1" applyProtection="1">
      <alignment horizontal="left" vertical="center" wrapText="1"/>
      <protection locked="0"/>
    </xf>
    <xf numFmtId="0" fontId="12" fillId="4" borderId="4" xfId="0" applyFont="1" applyFill="1" applyBorder="1" applyAlignment="1" applyProtection="1">
      <alignment horizontal="left" vertical="center" wrapText="1"/>
      <protection locked="0"/>
    </xf>
    <xf numFmtId="0" fontId="21" fillId="5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9" fillId="5" borderId="2" xfId="0" applyFont="1" applyFill="1" applyBorder="1" applyAlignment="1" applyProtection="1">
      <alignment horizontal="center" vertical="center" wrapText="1"/>
      <protection locked="0"/>
    </xf>
    <xf numFmtId="0" fontId="19" fillId="5" borderId="2" xfId="0" applyFont="1" applyFill="1" applyBorder="1" applyAlignment="1">
      <alignment horizontal="center" vertical="center" wrapText="1"/>
    </xf>
  </cellXfs>
  <cellStyles count="9">
    <cellStyle name="Comma" xfId="1" builtinId="3"/>
    <cellStyle name="Comma 2" xfId="7"/>
    <cellStyle name="Comma 3" xfId="4"/>
    <cellStyle name="Normal" xfId="0" builtinId="0"/>
    <cellStyle name="Normal 2" xfId="5"/>
    <cellStyle name="Normal 3" xfId="3"/>
    <cellStyle name="Normal 4" xfId="6"/>
    <cellStyle name="Normal_costing sheet" xfId="2"/>
    <cellStyle name="Percent" xfId="8" builtin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FFFFFF"/>
      <rgbColor rgb="FFAAAAAA"/>
      <rgbColor rgb="FF5E88B1"/>
      <rgbColor rgb="FFEEF3F4"/>
      <rgbColor rgb="FFD6D4CA"/>
      <rgbColor rgb="FFFFFF00"/>
      <rgbColor rgb="FFFF0000"/>
      <rgbColor rgb="FF7030A0"/>
      <rgbColor rgb="FFFABF8F"/>
      <rgbColor rgb="FF0070C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468692</xdr:colOff>
      <xdr:row>7</xdr:row>
      <xdr:rowOff>30239</xdr:rowOff>
    </xdr:from>
    <xdr:to>
      <xdr:col>8</xdr:col>
      <xdr:colOff>1073454</xdr:colOff>
      <xdr:row>7</xdr:row>
      <xdr:rowOff>635001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1A78EA7-3DBE-24B8-9EFB-1937096E4F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58454" y="1768929"/>
          <a:ext cx="604762" cy="604762"/>
        </a:xfrm>
        <a:prstGeom prst="rect">
          <a:avLst/>
        </a:prstGeom>
      </xdr:spPr>
    </xdr:pic>
    <xdr:clientData/>
  </xdr:twoCellAnchor>
  <xdr:twoCellAnchor editAs="oneCell">
    <xdr:from>
      <xdr:col>8</xdr:col>
      <xdr:colOff>226786</xdr:colOff>
      <xdr:row>12</xdr:row>
      <xdr:rowOff>120953</xdr:rowOff>
    </xdr:from>
    <xdr:to>
      <xdr:col>8</xdr:col>
      <xdr:colOff>1288786</xdr:colOff>
      <xdr:row>12</xdr:row>
      <xdr:rowOff>876905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3E78135-E823-41A7-9F9E-9BB70808D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6548" y="6561667"/>
          <a:ext cx="1062000" cy="755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302380</xdr:colOff>
      <xdr:row>14</xdr:row>
      <xdr:rowOff>60477</xdr:rowOff>
    </xdr:from>
    <xdr:to>
      <xdr:col>8</xdr:col>
      <xdr:colOff>1164167</xdr:colOff>
      <xdr:row>14</xdr:row>
      <xdr:rowOff>673913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B5F4FD8-4E6B-4846-A0BB-7E1CEA075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2142" y="8179406"/>
          <a:ext cx="861787" cy="6134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332618</xdr:colOff>
      <xdr:row>11</xdr:row>
      <xdr:rowOff>30237</xdr:rowOff>
    </xdr:from>
    <xdr:to>
      <xdr:col>8</xdr:col>
      <xdr:colOff>1123444</xdr:colOff>
      <xdr:row>11</xdr:row>
      <xdr:rowOff>695475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464B629-6C01-406D-B8E4-AFD993CE0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2380" y="5745237"/>
          <a:ext cx="790826" cy="6652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347738</xdr:colOff>
      <xdr:row>8</xdr:row>
      <xdr:rowOff>45357</xdr:rowOff>
    </xdr:from>
    <xdr:to>
      <xdr:col>8</xdr:col>
      <xdr:colOff>1164167</xdr:colOff>
      <xdr:row>8</xdr:row>
      <xdr:rowOff>861786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19B7FE6-1A5B-4B25-9D19-316AA2278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613571" y="2464405"/>
          <a:ext cx="816429" cy="8164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topLeftCell="A11" zoomScale="63" zoomScaleNormal="85" workbookViewId="0">
      <selection activeCell="B17" sqref="B17:C17"/>
    </sheetView>
  </sheetViews>
  <sheetFormatPr defaultColWidth="9.1796875" defaultRowHeight="14.5"/>
  <cols>
    <col min="1" max="1" width="5.26953125" style="2" customWidth="1"/>
    <col min="2" max="2" width="34.81640625" style="2" customWidth="1"/>
    <col min="3" max="3" width="28.81640625" style="2" customWidth="1"/>
    <col min="4" max="4" width="10.54296875" style="2" customWidth="1"/>
    <col min="5" max="5" width="15.26953125" style="2" customWidth="1"/>
    <col min="6" max="6" width="19.1796875" style="4" customWidth="1"/>
    <col min="7" max="7" width="21.1796875" style="4" customWidth="1"/>
    <col min="8" max="8" width="19.1796875" style="4" customWidth="1"/>
    <col min="9" max="9" width="22.26953125" style="4" customWidth="1"/>
    <col min="10" max="11" width="22" style="3" customWidth="1"/>
    <col min="12" max="12" width="35.7265625" style="3" customWidth="1"/>
    <col min="13" max="13" width="42.54296875" style="3" customWidth="1"/>
    <col min="14" max="16384" width="9.1796875" style="2"/>
  </cols>
  <sheetData>
    <row r="1" spans="1:13" hidden="1"/>
    <row r="4" spans="1:13" ht="27" customHeight="1">
      <c r="A4" s="43" t="s">
        <v>0</v>
      </c>
      <c r="B4" s="43"/>
      <c r="C4" s="43"/>
      <c r="D4" s="43"/>
      <c r="E4" s="43"/>
      <c r="F4" s="43"/>
      <c r="G4" s="43"/>
      <c r="H4" s="43"/>
      <c r="I4" s="43"/>
      <c r="J4" s="43"/>
      <c r="K4" s="43"/>
    </row>
    <row r="5" spans="1:13" ht="18.5">
      <c r="A5" s="1"/>
      <c r="B5" s="6" t="s">
        <v>1</v>
      </c>
      <c r="C5" s="17"/>
      <c r="D5" s="1"/>
      <c r="E5" s="1"/>
      <c r="F5" s="45"/>
      <c r="G5" s="45"/>
      <c r="H5" s="45"/>
      <c r="I5" s="45"/>
      <c r="J5" s="16"/>
      <c r="K5" s="16"/>
    </row>
    <row r="6" spans="1:13" ht="24" customHeight="1">
      <c r="A6" s="44" t="s">
        <v>2</v>
      </c>
      <c r="B6" s="44"/>
      <c r="C6" s="44"/>
      <c r="D6" s="44"/>
      <c r="E6" s="44"/>
      <c r="F6" s="44"/>
      <c r="G6" s="44"/>
      <c r="H6" s="44"/>
      <c r="I6" s="44"/>
      <c r="J6" s="44"/>
      <c r="K6" s="44"/>
    </row>
    <row r="7" spans="1:13" s="7" customFormat="1" ht="36.65" customHeight="1">
      <c r="A7" s="10" t="s">
        <v>3</v>
      </c>
      <c r="B7" s="10" t="s">
        <v>4</v>
      </c>
      <c r="C7" s="11"/>
      <c r="D7" s="10" t="s">
        <v>5</v>
      </c>
      <c r="E7" s="10" t="s">
        <v>6</v>
      </c>
      <c r="F7" s="26" t="s">
        <v>7</v>
      </c>
      <c r="G7" s="26" t="s">
        <v>35</v>
      </c>
      <c r="H7" s="26" t="s">
        <v>36</v>
      </c>
      <c r="I7" s="10" t="s">
        <v>8</v>
      </c>
      <c r="J7" s="10" t="s">
        <v>9</v>
      </c>
      <c r="K7" s="10" t="s">
        <v>10</v>
      </c>
      <c r="L7" s="8"/>
      <c r="M7" s="8"/>
    </row>
    <row r="8" spans="1:13" ht="53.5" customHeight="1">
      <c r="A8" s="27">
        <v>1</v>
      </c>
      <c r="B8" s="46" t="s">
        <v>22</v>
      </c>
      <c r="C8" s="46"/>
      <c r="D8" s="28" t="s">
        <v>11</v>
      </c>
      <c r="E8" s="28">
        <v>5</v>
      </c>
      <c r="F8" s="29"/>
      <c r="G8" s="29" t="s">
        <v>37</v>
      </c>
      <c r="H8" s="29" t="s">
        <v>40</v>
      </c>
      <c r="I8" s="30"/>
      <c r="J8" s="31">
        <f>E8*F8</f>
        <v>0</v>
      </c>
      <c r="K8" s="32" t="s">
        <v>19</v>
      </c>
      <c r="L8" s="34" t="s">
        <v>42</v>
      </c>
      <c r="M8" s="3" t="str">
        <f>CONCATENATE(B$7," ",B8," ",G$7," ",G8," ",H$7," ",H8," ",K$7," ",K8)</f>
        <v>Light Details  15 W 10" (250MM DIA)DOME HANGING LIGHT (WARM WHITE-3000K) TEMPERATURE  3000k COLOUR CODE WARM WHITE REMARKS  ABOVE LINEAR &amp; COMMUNITY SEATING</v>
      </c>
    </row>
    <row r="9" spans="1:13" ht="72" customHeight="1">
      <c r="A9" s="27">
        <v>4</v>
      </c>
      <c r="B9" s="47" t="s">
        <v>23</v>
      </c>
      <c r="C9" s="47"/>
      <c r="D9" s="28" t="s">
        <v>11</v>
      </c>
      <c r="E9" s="28">
        <v>6</v>
      </c>
      <c r="F9" s="29"/>
      <c r="G9" s="29" t="s">
        <v>37</v>
      </c>
      <c r="H9" s="29" t="s">
        <v>40</v>
      </c>
      <c r="I9" s="33"/>
      <c r="J9" s="31">
        <f t="shared" ref="J9:J12" si="0">E9*F9</f>
        <v>0</v>
      </c>
      <c r="K9" s="32" t="s">
        <v>20</v>
      </c>
      <c r="L9" s="34" t="s">
        <v>42</v>
      </c>
      <c r="M9" s="3" t="str">
        <f t="shared" ref="M9:M15" si="1">CONCATENATE(B$7," ",B9," ",G$7," ",G9," ",H$7," ",H9," ",K$7," ",K9)</f>
        <v>Light Details  12 W CONCEALED WALL WASHER LIGHT (WARM WHITE-3000K)                                    TEMPERATURE  3000k COLOUR CODE WARM WHITE REMARKS  FOR ARTWORK IN FOH AREA</v>
      </c>
    </row>
    <row r="10" spans="1:13" ht="75" customHeight="1">
      <c r="A10" s="27">
        <v>3</v>
      </c>
      <c r="B10" s="35" t="s">
        <v>24</v>
      </c>
      <c r="C10" s="35"/>
      <c r="D10" s="28" t="s">
        <v>11</v>
      </c>
      <c r="E10" s="28">
        <v>44</v>
      </c>
      <c r="F10" s="29"/>
      <c r="G10" s="29" t="s">
        <v>37</v>
      </c>
      <c r="H10" s="29" t="s">
        <v>40</v>
      </c>
      <c r="I10" s="33"/>
      <c r="J10" s="31">
        <f t="shared" si="0"/>
        <v>0</v>
      </c>
      <c r="K10" s="32" t="s">
        <v>21</v>
      </c>
      <c r="M10" s="3" t="str">
        <f t="shared" si="1"/>
        <v>Light Details  AN-2007 15 W LED CIRCULAR CONCEALED FITTING IN WHITE FIXTURE (WARM WHITE-3000K) TEMPERATURE  3000k COLOUR CODE WARM WHITE REMARKS  FOR FOH AREA</v>
      </c>
    </row>
    <row r="11" spans="1:13" ht="112.5" customHeight="1">
      <c r="A11" s="27">
        <v>4</v>
      </c>
      <c r="B11" s="35" t="s">
        <v>26</v>
      </c>
      <c r="C11" s="35"/>
      <c r="D11" s="28" t="s">
        <v>31</v>
      </c>
      <c r="E11" s="28">
        <v>400</v>
      </c>
      <c r="F11" s="29"/>
      <c r="G11" s="29" t="s">
        <v>38</v>
      </c>
      <c r="H11" s="29" t="s">
        <v>40</v>
      </c>
      <c r="I11" s="33"/>
      <c r="J11" s="31">
        <f>E11*F11</f>
        <v>0</v>
      </c>
      <c r="K11" s="32" t="s">
        <v>32</v>
      </c>
      <c r="M11" s="3" t="str">
        <f t="shared" si="1"/>
        <v>Light Details  12 W INDIRECT LED STRIP LIGHT (WARM WHITE-2700K) TEMPERATURE  2700k COLOUR CODE WARM WHITE REMARKS  FOR FOH AREA &amp; FAÇADE (LENGTH TO BE VERIFIED AS PER SITE CONDITION)</v>
      </c>
    </row>
    <row r="12" spans="1:13" ht="57" customHeight="1">
      <c r="A12" s="27">
        <v>5</v>
      </c>
      <c r="B12" s="41" t="s">
        <v>25</v>
      </c>
      <c r="C12" s="41"/>
      <c r="D12" s="28" t="s">
        <v>11</v>
      </c>
      <c r="E12" s="28">
        <v>9</v>
      </c>
      <c r="F12" s="29"/>
      <c r="G12" s="29" t="s">
        <v>39</v>
      </c>
      <c r="H12" s="29" t="s">
        <v>41</v>
      </c>
      <c r="I12" s="33"/>
      <c r="J12" s="31">
        <f t="shared" si="0"/>
        <v>0</v>
      </c>
      <c r="K12" s="32" t="s">
        <v>18</v>
      </c>
      <c r="M12" s="3" t="str">
        <f t="shared" si="1"/>
        <v xml:space="preserve">Light Details  2*2 led 36W Concealed recessed mirror optic (for BOH grid ceiling) (COOL WHITE-4000K) TEMPERATURE  4000k COLOUR CODE COOL WHITE REMARKS  BOH AREA                      </v>
      </c>
    </row>
    <row r="13" spans="1:13" ht="75" customHeight="1">
      <c r="A13" s="27">
        <v>6</v>
      </c>
      <c r="B13" s="35" t="s">
        <v>27</v>
      </c>
      <c r="C13" s="35"/>
      <c r="D13" s="28" t="s">
        <v>11</v>
      </c>
      <c r="E13" s="28">
        <v>11</v>
      </c>
      <c r="F13" s="29"/>
      <c r="G13" s="29" t="s">
        <v>39</v>
      </c>
      <c r="H13" s="29" t="s">
        <v>41</v>
      </c>
      <c r="I13" s="33"/>
      <c r="J13" s="31">
        <f t="shared" ref="J13" si="2">E13*F13</f>
        <v>0</v>
      </c>
      <c r="K13" s="32" t="s">
        <v>28</v>
      </c>
      <c r="M13" s="3" t="str">
        <f t="shared" si="1"/>
        <v>Light Details  24 W LED SQUARE DOUBLE CONCEALED DOWN LIGHT-BLACK FIXTURE (COOL WHITE-4000K) TEMPERATURE  4000k COLOUR CODE COOL WHITE REMARKS  FOR MOH AREA</v>
      </c>
    </row>
    <row r="14" spans="1:13" ht="57" customHeight="1">
      <c r="A14" s="27">
        <v>7</v>
      </c>
      <c r="B14" s="41" t="s">
        <v>29</v>
      </c>
      <c r="C14" s="41"/>
      <c r="D14" s="28" t="s">
        <v>11</v>
      </c>
      <c r="E14" s="28">
        <v>4</v>
      </c>
      <c r="F14" s="29"/>
      <c r="G14" s="29" t="s">
        <v>39</v>
      </c>
      <c r="H14" s="29" t="s">
        <v>41</v>
      </c>
      <c r="I14" s="33"/>
      <c r="J14" s="31">
        <f t="shared" ref="J14" si="3">E14*F14</f>
        <v>0</v>
      </c>
      <c r="K14" s="32" t="s">
        <v>30</v>
      </c>
      <c r="M14" s="3" t="str">
        <f t="shared" si="1"/>
        <v xml:space="preserve">Light Details  AN-2007 15 W LED CIRCULAR CONCEALED FITTING IN WHITE FIXTURE (COOL WHITE-4000K) TEMPERATURE  4000k COLOUR CODE COOL WHITE REMARKS  ON TRAP DOOR IN BOH AREA                    </v>
      </c>
    </row>
    <row r="15" spans="1:13" ht="57" customHeight="1">
      <c r="A15" s="27">
        <v>8</v>
      </c>
      <c r="B15" s="41" t="s">
        <v>34</v>
      </c>
      <c r="C15" s="41"/>
      <c r="D15" s="28" t="s">
        <v>11</v>
      </c>
      <c r="E15" s="28">
        <v>1</v>
      </c>
      <c r="F15" s="29"/>
      <c r="G15" s="29" t="s">
        <v>37</v>
      </c>
      <c r="H15" s="29" t="s">
        <v>41</v>
      </c>
      <c r="I15" s="33"/>
      <c r="J15" s="31">
        <f t="shared" ref="J15" si="4">E15*F15</f>
        <v>0</v>
      </c>
      <c r="K15" s="32" t="s">
        <v>33</v>
      </c>
      <c r="M15" s="3" t="str">
        <f t="shared" si="1"/>
        <v>Light Details  15W LED SQUARE DOWN LIGHT CONCEALED 3000K (WARM WHITE LIGHT) IN WHITE FIXTURE WITH CLIP (FOR RAMP AREA) TEMPERATURE  3000k COLOUR CODE COOL WHITE REMARKS  ABOVE RAMP AREA</v>
      </c>
    </row>
    <row r="16" spans="1:13" ht="24" customHeight="1">
      <c r="A16" s="12">
        <v>30</v>
      </c>
      <c r="B16" s="38" t="s">
        <v>12</v>
      </c>
      <c r="C16" s="38"/>
      <c r="D16" s="14" t="s">
        <v>13</v>
      </c>
      <c r="E16" s="13"/>
      <c r="F16" s="9">
        <v>0</v>
      </c>
      <c r="G16" s="9"/>
      <c r="H16" s="9"/>
      <c r="I16" s="5"/>
      <c r="J16" s="15">
        <f t="shared" ref="J16" si="5">E16*F16</f>
        <v>0</v>
      </c>
      <c r="K16" s="16"/>
    </row>
    <row r="17" spans="1:11" ht="24" customHeight="1">
      <c r="A17" s="12">
        <v>31</v>
      </c>
      <c r="B17" s="42" t="s">
        <v>14</v>
      </c>
      <c r="C17" s="42"/>
      <c r="D17" s="14" t="s">
        <v>13</v>
      </c>
      <c r="E17" s="13"/>
      <c r="F17" s="9">
        <v>0</v>
      </c>
      <c r="G17" s="9"/>
      <c r="H17" s="9"/>
      <c r="I17" s="5"/>
      <c r="J17" s="15">
        <f t="shared" ref="J17" si="6">E17*F17</f>
        <v>0</v>
      </c>
      <c r="K17" s="16"/>
    </row>
    <row r="18" spans="1:11" ht="24" customHeight="1">
      <c r="A18" s="18"/>
      <c r="B18" s="39" t="s">
        <v>15</v>
      </c>
      <c r="C18" s="40"/>
      <c r="D18" s="19"/>
      <c r="E18" s="20"/>
      <c r="F18" s="21"/>
      <c r="G18" s="21"/>
      <c r="H18" s="21"/>
      <c r="I18" s="22"/>
      <c r="J18" s="23">
        <f>SUM(J8:J17)</f>
        <v>0</v>
      </c>
      <c r="K18" s="24"/>
    </row>
    <row r="19" spans="1:11" ht="18.5">
      <c r="A19" s="19"/>
      <c r="B19" s="37" t="s">
        <v>16</v>
      </c>
      <c r="C19" s="37"/>
      <c r="D19" s="19"/>
      <c r="E19" s="20"/>
      <c r="F19" s="22"/>
      <c r="G19" s="22"/>
      <c r="H19" s="22"/>
      <c r="I19" s="25"/>
      <c r="J19" s="23">
        <f>J18*18%</f>
        <v>0</v>
      </c>
      <c r="K19" s="24"/>
    </row>
    <row r="20" spans="1:11" ht="23.5">
      <c r="A20" s="19"/>
      <c r="B20" s="36" t="s">
        <v>17</v>
      </c>
      <c r="C20" s="36"/>
      <c r="D20" s="19"/>
      <c r="E20" s="20"/>
      <c r="F20" s="22"/>
      <c r="G20" s="22"/>
      <c r="H20" s="22"/>
      <c r="I20" s="22"/>
      <c r="J20" s="23">
        <f>J18+J19</f>
        <v>0</v>
      </c>
      <c r="K20" s="24"/>
    </row>
  </sheetData>
  <mergeCells count="16">
    <mergeCell ref="B10:C10"/>
    <mergeCell ref="B12:C12"/>
    <mergeCell ref="B11:C11"/>
    <mergeCell ref="A4:K4"/>
    <mergeCell ref="A6:K6"/>
    <mergeCell ref="F5:I5"/>
    <mergeCell ref="B8:C8"/>
    <mergeCell ref="B9:C9"/>
    <mergeCell ref="B13:C13"/>
    <mergeCell ref="B20:C20"/>
    <mergeCell ref="B19:C19"/>
    <mergeCell ref="B16:C16"/>
    <mergeCell ref="B18:C18"/>
    <mergeCell ref="B14:C14"/>
    <mergeCell ref="B17:C17"/>
    <mergeCell ref="B15:C15"/>
  </mergeCells>
  <printOptions horizontalCentered="1" verticalCentered="1"/>
  <pageMargins left="0.31496062992125984" right="0.31496062992125984" top="2.5196850393700787" bottom="0.74803149606299213" header="0.31496062992125984" footer="0.31496062992125984"/>
  <pageSetup paperSize="9" scale="85" orientation="portrait" horizontalDpi="4294967293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PH LIGHTING BOQ </vt:lpstr>
      <vt:lpstr>'PH LIGHTING BOQ '!Print_Area</vt:lpstr>
      <vt:lpstr>'PH LIGHTING BOQ 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Smrutika Thoti</cp:lastModifiedBy>
  <cp:revision/>
  <dcterms:created xsi:type="dcterms:W3CDTF">2018-07-26T05:50:52Z</dcterms:created>
  <dcterms:modified xsi:type="dcterms:W3CDTF">2024-05-24T07:42:05Z</dcterms:modified>
  <cp:category/>
  <cp:contentStatus/>
</cp:coreProperties>
</file>