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ravelfoodservices-my.sharepoint.com/personal/anil_patial_travelfoodservices_com/Documents/Downloads/"/>
    </mc:Choice>
  </mc:AlternateContent>
  <xr:revisionPtr revIDLastSave="57" documentId="11_52B72D1131634DBEE76A33F193D007AD7D3B34D0" xr6:coauthVersionLast="47" xr6:coauthVersionMax="47" xr10:uidLastSave="{8B323185-25C9-4846-849F-F8DA64127474}"/>
  <bookViews>
    <workbookView xWindow="-120" yWindow="-120" windowWidth="20730" windowHeight="11040" xr2:uid="{00000000-000D-0000-FFFF-FFFF00000000}"/>
  </bookViews>
  <sheets>
    <sheet name="BOQ" sheetId="1" r:id="rId1"/>
  </sheets>
  <definedNames>
    <definedName name="_xlnm._FilterDatabase" localSheetId="0" hidden="1">BOQ!$A$19:$I$150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jj8RLNlVIgNFek9D7XwV+WY1mzCg=="/>
    </ext>
  </extLst>
</workbook>
</file>

<file path=xl/calcChain.xml><?xml version="1.0" encoding="utf-8"?>
<calcChain xmlns="http://schemas.openxmlformats.org/spreadsheetml/2006/main">
  <c r="H131" i="1" l="1"/>
  <c r="I131" i="1" s="1"/>
  <c r="H35" i="1"/>
  <c r="I35" i="1" s="1"/>
  <c r="H29" i="1"/>
  <c r="I29" i="1" s="1"/>
  <c r="H27" i="1"/>
  <c r="I27" i="1" s="1"/>
  <c r="H135" i="1"/>
  <c r="I135" i="1" s="1"/>
  <c r="H37" i="1"/>
  <c r="I37" i="1" s="1"/>
  <c r="H143" i="1"/>
  <c r="I143" i="1" s="1"/>
  <c r="H142" i="1"/>
  <c r="I142" i="1" s="1"/>
  <c r="H132" i="1"/>
  <c r="I132" i="1" s="1"/>
  <c r="H130" i="1"/>
  <c r="I130" i="1" s="1"/>
  <c r="H129" i="1"/>
  <c r="I129" i="1" s="1"/>
  <c r="H127" i="1"/>
  <c r="I127" i="1" s="1"/>
  <c r="H125" i="1"/>
  <c r="I125" i="1" s="1"/>
  <c r="H123" i="1"/>
  <c r="I123" i="1" s="1"/>
  <c r="H122" i="1"/>
  <c r="I122" i="1" s="1"/>
  <c r="H120" i="1"/>
  <c r="I120" i="1" s="1"/>
  <c r="H118" i="1"/>
  <c r="I118" i="1" s="1"/>
  <c r="H116" i="1"/>
  <c r="I116" i="1" s="1"/>
  <c r="H115" i="1"/>
  <c r="I115" i="1" s="1"/>
  <c r="H113" i="1"/>
  <c r="I113" i="1" s="1"/>
  <c r="H112" i="1"/>
  <c r="I112" i="1" s="1"/>
  <c r="H109" i="1"/>
  <c r="I109" i="1" s="1"/>
  <c r="H108" i="1"/>
  <c r="I108" i="1" s="1"/>
  <c r="H107" i="1"/>
  <c r="I107" i="1" s="1"/>
  <c r="H106" i="1"/>
  <c r="I106" i="1" s="1"/>
  <c r="H104" i="1"/>
  <c r="I104" i="1" s="1"/>
  <c r="H103" i="1"/>
  <c r="I103" i="1" s="1"/>
  <c r="H102" i="1"/>
  <c r="I102" i="1" s="1"/>
  <c r="H96" i="1"/>
  <c r="I96" i="1" s="1"/>
  <c r="H94" i="1"/>
  <c r="I94" i="1" s="1"/>
  <c r="H93" i="1"/>
  <c r="I93" i="1" s="1"/>
  <c r="H92" i="1"/>
  <c r="I92" i="1" s="1"/>
  <c r="H89" i="1"/>
  <c r="I89" i="1" s="1"/>
  <c r="H88" i="1"/>
  <c r="I88" i="1" s="1"/>
  <c r="H86" i="1"/>
  <c r="I86" i="1" s="1"/>
  <c r="H83" i="1"/>
  <c r="I83" i="1" s="1"/>
  <c r="H84" i="1"/>
  <c r="I84" i="1" s="1"/>
  <c r="H82" i="1"/>
  <c r="I82" i="1" s="1"/>
  <c r="H79" i="1"/>
  <c r="I79" i="1" s="1"/>
  <c r="H78" i="1"/>
  <c r="I78" i="1" s="1"/>
  <c r="H75" i="1"/>
  <c r="I75" i="1" s="1"/>
  <c r="H74" i="1"/>
  <c r="I74" i="1" s="1"/>
  <c r="H73" i="1"/>
  <c r="I73" i="1" s="1"/>
  <c r="H72" i="1"/>
  <c r="I72" i="1" s="1"/>
  <c r="H71" i="1"/>
  <c r="I71" i="1" s="1"/>
  <c r="H69" i="1"/>
  <c r="I69" i="1" s="1"/>
  <c r="H68" i="1"/>
  <c r="I68" i="1" s="1"/>
  <c r="H62" i="1"/>
  <c r="I62" i="1" s="1"/>
  <c r="H61" i="1"/>
  <c r="I61" i="1" s="1"/>
  <c r="H55" i="1"/>
  <c r="I55" i="1" s="1"/>
  <c r="H48" i="1"/>
  <c r="I48" i="1" s="1"/>
  <c r="H40" i="1"/>
  <c r="I40" i="1" s="1"/>
  <c r="H39" i="1"/>
  <c r="I39" i="1" s="1"/>
  <c r="H32" i="1"/>
  <c r="I32" i="1" s="1"/>
  <c r="H33" i="1"/>
  <c r="I33" i="1" s="1"/>
  <c r="H34" i="1"/>
  <c r="I34" i="1" s="1"/>
  <c r="H36" i="1"/>
  <c r="I36" i="1" s="1"/>
  <c r="H31" i="1"/>
  <c r="I31" i="1" s="1"/>
</calcChain>
</file>

<file path=xl/sharedStrings.xml><?xml version="1.0" encoding="utf-8"?>
<sst xmlns="http://schemas.openxmlformats.org/spreadsheetml/2006/main" count="314" uniqueCount="241">
  <si>
    <t>GENERAL NOTES</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</si>
  <si>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</si>
  <si>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</si>
  <si>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</si>
  <si>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</si>
  <si>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</si>
  <si>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</si>
  <si>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</si>
  <si>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</si>
  <si>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</si>
  <si>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</si>
  <si>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</si>
  <si>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</si>
  <si>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</si>
  <si>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</si>
  <si>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</si>
  <si>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</si>
  <si>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</si>
  <si>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 xml:space="preserve">All Wooden Surface finish with malamine polish  and consider on the cost </t>
  </si>
  <si>
    <t>A</t>
  </si>
  <si>
    <t>1)</t>
  </si>
  <si>
    <t>2)</t>
  </si>
  <si>
    <t>3)</t>
  </si>
  <si>
    <t>B</t>
  </si>
  <si>
    <t>C</t>
  </si>
  <si>
    <t>D</t>
  </si>
  <si>
    <t>Sqft</t>
  </si>
  <si>
    <t>E</t>
  </si>
  <si>
    <t>F</t>
  </si>
  <si>
    <t>G</t>
  </si>
  <si>
    <t>J</t>
  </si>
  <si>
    <t>K</t>
  </si>
  <si>
    <t xml:space="preserve">Flooring </t>
  </si>
  <si>
    <t xml:space="preserve">Tile Flooring </t>
  </si>
  <si>
    <t>Nos.</t>
  </si>
  <si>
    <t>PAINT</t>
  </si>
  <si>
    <t xml:space="preserve">Wall Paint </t>
  </si>
  <si>
    <t>R</t>
  </si>
  <si>
    <t>PLANTS</t>
  </si>
  <si>
    <t xml:space="preserve">Artificial plants </t>
  </si>
  <si>
    <t>Providing and fixing of artificial plants in 6" thk. green foam to be placed in the wooden base which is internally finished in commercial laminate pasted over 18mm thk plyboard (Merino/ Century or equivalent) as per the design &amp; detailing.</t>
  </si>
  <si>
    <t xml:space="preserve">LS </t>
  </si>
  <si>
    <t>Rft</t>
  </si>
  <si>
    <t>Nos</t>
  </si>
  <si>
    <t>LS</t>
  </si>
  <si>
    <t>Debris Removal from site</t>
  </si>
  <si>
    <t>Removal of debris from site post construction</t>
  </si>
  <si>
    <t>Cleaning of site post completion</t>
  </si>
  <si>
    <t xml:space="preserve">Acrylic signage </t>
  </si>
  <si>
    <t>Acrylic signage to be cut and fixed on wall as per the design and specifications.</t>
  </si>
  <si>
    <t>ALL COMPONENTS OF CARPENTRY (PLYWOOD/GYPSUM BOARD) TO BE OF 1 HR. FIRE RATING.</t>
  </si>
  <si>
    <t>Common seating area</t>
  </si>
  <si>
    <t>Stone Flooring</t>
  </si>
  <si>
    <t>Wall tiling</t>
  </si>
  <si>
    <t>CARPENTERY WORK</t>
  </si>
  <si>
    <t>FALSE CEILING</t>
  </si>
  <si>
    <t xml:space="preserve">Flush Door </t>
  </si>
  <si>
    <t xml:space="preserve">The door will be finished (standard thickness) with 1mm thick approved shade laminate by the architect or designer. </t>
  </si>
  <si>
    <t xml:space="preserve">The door will be equipped with, hinges, handles, and locks, as per project requirements. </t>
  </si>
  <si>
    <t xml:space="preserve">Supply and installation of the 35mm thick flush door for the designated area and chaukhat of 150 x 75mm in solid wood </t>
  </si>
  <si>
    <t>Ceiling installation/fixture</t>
  </si>
  <si>
    <t xml:space="preserve">Rft </t>
  </si>
  <si>
    <t xml:space="preserve">Glass work </t>
  </si>
  <si>
    <t>Half brick partition walls</t>
  </si>
  <si>
    <t xml:space="preserve">The aluminum profile may undergo a finishing process, such as anodizing or powder coating, to enhance its appearance and as per the design . </t>
  </si>
  <si>
    <t>Providing and applying acrylic emulsion (water based 100% acrylic ) or approved equivalent grade inferior paint to all type of smooth plasters, concrete,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color and pattern/ color combination of the paint shall be got approved from Engineer in charge. The stock of the quantity for all material as manufacturer’s theoretical consumption (per unit of surface area) shall be made available at site before commencement of the painting work. The rate includes cost of all materials, labour, scaffolding, ladders charges, storing &amp; safeguarding the labour in all heights. Contractor has to take all risk insurance policy from reputed insurance agency before commencement of work, contractor has to provide all precautions’ and arrange safety belts, helmets to all working labours at site. NOTE: 10% wasteage to be included wherever texture paint required.</t>
  </si>
  <si>
    <t xml:space="preserve">Providing and applying acryluc Premium emulsion(water based 100% acrylic ) or approved equivalent grade inferior paint to all type of smooth plasters, concrete, ceilings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color and pattern/ color combination of the paint shall be got approved from Engineer in charge. The stock of the quantity for all material as manufacturer’s theoretical consumption (per unit of surface area) shall be made available at site before commencement of the painting work. The rate includes cost of all materials, labour, scaffolding, ladders charges, storing&amp;safeguarding the labour in all heights. Contractor has to take all risk insurance policy from reputed insurance agency before commencement of work, contractor has to provide all precautions’ and arrange safety belts, helmets to all working labours at site. NOTE: 25% Wasteage to be included, including the application of paint on all the ducts, diffuser, beams, wiring etc. within the common seating area. </t>
  </si>
  <si>
    <t>Ceiling and Beams Paint</t>
  </si>
  <si>
    <t>No.s</t>
  </si>
  <si>
    <t>sqft</t>
  </si>
  <si>
    <t>Counter to be made in Water proof Plyboard and MS frame as per detail drawing</t>
  </si>
  <si>
    <t xml:space="preserve">Mirror work </t>
  </si>
  <si>
    <t xml:space="preserve">6-8mm Thick looking mirrow with 25mm beveled from the edges pasted on Plyboard box as per detail </t>
  </si>
  <si>
    <t>PCC work and filling work is as per site condition and requirement</t>
  </si>
  <si>
    <t xml:space="preserve">Waterproofing to be done before doing the plumbing work </t>
  </si>
  <si>
    <t xml:space="preserve">Please refer to "Exhibit A - The basic rate of material" for the applicable base rates of materials </t>
  </si>
  <si>
    <t>Items of works shall be read in conjunction with Drawings, Specifications, Contractual terms and conditions, and Trade Preambles to this BOQ as included in the RFP.</t>
  </si>
  <si>
    <t>The quantities mentioned in the BOQ are tentative and may increase or decrease. Payment shall be restricted to the quantum of work executed and measured as per the defined mode of measurement.</t>
  </si>
  <si>
    <t>Pest Management Services</t>
  </si>
  <si>
    <t>Providing pest management services in Food Court Area. The scope of work includes 1)
Management of Rodents like rats, mice, and bandicoots with commensal rodents (RMS),
2) Management of Cockroaches / Red Ants / Black Ants / Silverfish (CMS), 3)
Management of Lizards / Geckoes (LMS), 4) Management of Flies/spiders (FMS), 5)
Management of Mosquitoes (MMS), 6) Management of Termites (TMS), 7) Management
of Snakes (SMS) including the cost of all materials, medicines, chemicals, labor, T&amp;P,
PPEs, etc. complete in all respect as per the direction of the Engineer-in-charge. Payment
will be made per square meter of the plinth area of the building for completion once
of all the above applications/ treatments.</t>
  </si>
  <si>
    <t xml:space="preserve">Anti Termite Treatment </t>
  </si>
  <si>
    <t>Post Construction Anti Termite Treatment by injecting recommended chemicals after proper surface preparation, drilling of plinth floor/ wall, inside floor/ wall, door/windows, etc at the recommended level along the junction of walls and floors, capping and sealing the drill holes with white cement or grouts to create a chemical barrier along the internal perimeter and wood-based materials, structures of the building to eliminate an existing termite infestation and to make it resistant from a termite attack on the path of termites seeking entry to the building including all costs of materials, chemicals, medicines, labor T&amp;P, PPEs, etc. complete and thorough cleaning &amp; housekeeping of the area after application as per direction of Eng.-in charge.</t>
  </si>
  <si>
    <t>Note:</t>
  </si>
  <si>
    <t>Miscellaneous Work</t>
  </si>
  <si>
    <t>As/Actual</t>
  </si>
  <si>
    <t>Please note that loose furniture is not been included in the BOQ, for loose furniture quantity refer furniture schedule</t>
  </si>
  <si>
    <t>Please refer make list for material makes and specification</t>
  </si>
  <si>
    <r>
      <rPr>
        <b/>
        <sz val="10"/>
        <color rgb="FF000000"/>
        <rFont val="Calibri"/>
        <family val="2"/>
      </rPr>
      <t>IMP NOTE:</t>
    </r>
    <r>
      <rPr>
        <sz val="10"/>
        <color rgb="FF000000"/>
        <rFont val="Calibri"/>
        <family val="2"/>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</si>
  <si>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 xml:space="preserve">Professional and Deap cleaning after completion </t>
  </si>
  <si>
    <t>Tile Skirting</t>
  </si>
  <si>
    <t>BOQ STANDARDISATION, IMPLEMENTATION AND COST CONSULTANCY FOR UNA FF BAR</t>
  </si>
  <si>
    <t>Providing &amp; fixing Rajasthan Black Granite on the floor as per specifications with 17-20 mm thick mirror polished, machine cut jet black granite. The cost shall be inclusive of cutting, laying and polishing as specified. As per design Granite also be cutted in small size, fitted in between tiles.</t>
  </si>
  <si>
    <t>Providing &amp; fixing tile skirting maching with flooring, tile line should match with flooring. The cost shall be inclusive of cutting, laying and including pointing the joints without spacers in cooridnation with Site engineer . Skirting ht will be 100mm from FFL or as specified in drawings.</t>
  </si>
  <si>
    <t xml:space="preserve">DRY PARTITION </t>
  </si>
  <si>
    <t>Gypsum board partition</t>
  </si>
  <si>
    <t>PDR Partition - 100mm thickness</t>
  </si>
  <si>
    <t xml:space="preserve">Dry Wall Partition </t>
  </si>
  <si>
    <t>Bar Wall</t>
  </si>
  <si>
    <t>Supply, installation, and finishing of double-sided gypsum board partition system, including the following components, Framework: Galvanized steel stud and track system (e.g.,  0mm/75mm/100mm studs and tracks) fixed securely at floor, ceiling, and adjacent walls, with gapping of 600 x 600mm . Boarding: double layer of 12.5mm thick gypsum boards (or as specified) fixed to both sides of the framework using screws at recommended spacings. Insulation (if applicable): Acoustic/mineral wool insulation (e.g., 50mm or as specified) to be placed within the partition cavity for soundproofing and thermal insulation. Finishing: Jointing, taping, and application of two coats of joint compound to ensure a seamless finish, ready for painting or final surface treatment. Make: Gyproc Gypserra or equivalent</t>
  </si>
  <si>
    <t>Suppy, installatio and finishing of Gypsum board paneling with GI Channels with following components, Framework: Galvanized steel stud and track system fixed securely at floor, ceiling, and adjacent walls, with gapping of 600 x 600mm. Boarding: double layer of 12.5mm thick gypsum boards (or as specified) fixed to one side only of the framework using screws at recommended spacings. Finishing: Jointing, taping, and application of two coats of joint compound to ensure a seamless finish, ready for painting or final surface treatment. Make: Gyproc Gypserra or equivalent</t>
  </si>
  <si>
    <t>Gypsum board false ceiling</t>
  </si>
  <si>
    <t>Above Fixed Seating</t>
  </si>
  <si>
    <t>Supply, installation, and finishing of gypsum board false ceiling system, including:
Framework: Galvanized steel grid system consisting of main T-sections, cross T-sections, and perimeter channels securely fixed to the structural ceiling using adjustable suspension systems (hanger rods, clips, and fasteners). Boarding: 12.5mm thick gypsum boards fixed to the steel framework using corrosion-resistant screws at recommended spacings. Jointing and Finishing: Application of joint tape and jointing compound, followed by a smooth finish, ready for painting or final surface treatment.
Installation to be carried out as per approved shop drawings and manufacturer’s recommendations. Framework to be levelled and aligned to maintain an even and seamless surface. Cutouts for lighting fixtures, AC vents, and other services to be provided as required.
Ceiling height: 10' or as per drawing. Ceiling soffit also should be covered with gypsum board, framing has to be done accordingly. Make: Gyproc Gypserra or equivalent</t>
  </si>
  <si>
    <t>Secondory fram will be of size - 1"x1" in between main members</t>
  </si>
  <si>
    <t>Primary MS frame will be suspended from the ceiling, allowing for a secure and stable installation with 1.5"x 1.5" ms pipes.</t>
  </si>
  <si>
    <t>Supply and fixing of Murga Jaali (chicken mesh) in SS finish will be wrapped around the MS frame as per drawing and detail.</t>
  </si>
  <si>
    <t>MS frame will be enamal painted on site in black matte color</t>
  </si>
  <si>
    <t xml:space="preserve">Suspended MS Frame ceiling Installation </t>
  </si>
  <si>
    <t>Convex Mirrors</t>
  </si>
  <si>
    <t>Supply and installation of traffic control convex mirrors suspended from the ceiling in two sizes.</t>
  </si>
  <si>
    <t>Size no.-1: 40 inches Dia</t>
  </si>
  <si>
    <t>Size no.-1: 24 inches Dia</t>
  </si>
  <si>
    <t>Traffic control convex mirrors will be suspended from the true slab with the help of 25x25mm MS pipe with fasners and base plate or as required, joinery should be strudy and stable. For complete work follow the detail drawings.</t>
  </si>
  <si>
    <t>LED profile light to be fixed at the bottom of Ceiling intallation, aluminum profile will be black color with acrylic diffuser, size: 30x14mm. Drivers and adapter will be fixed on the ceiling.</t>
  </si>
  <si>
    <t>Above loose seating in center</t>
  </si>
  <si>
    <t>Above bar counter</t>
  </si>
  <si>
    <t>Secondory frame will be of size - 1"x1" in between main members</t>
  </si>
  <si>
    <t>LED profile light to be fixed at the bottom of Ceiling intallation, aluminum profile will be black color with acrylic diffuser, size: 25x14mm. Drivers and adapter will be fixed on the ceiling.</t>
  </si>
  <si>
    <t>Fixed glass with Door</t>
  </si>
  <si>
    <t>Suitable hardware like floor spring, handle, door stopper, lock and seals will be installed to ensure smooth operation, security, and weather resistance.</t>
  </si>
  <si>
    <t>Door size: width- 5' and ht: 8' (double door)</t>
  </si>
  <si>
    <t>Main entry door and pre function</t>
  </si>
  <si>
    <t>PDR entrance</t>
  </si>
  <si>
    <t xml:space="preserve">Smoking room </t>
  </si>
  <si>
    <t>Fixed Glass and Door size: width- 5' and ht: 10', door ht: 8' (double door)</t>
  </si>
  <si>
    <t>Fixed Glass and Door size: width- 6'9" and ht: 10', door width: 3' and door ht: 8'</t>
  </si>
  <si>
    <t xml:space="preserve">MS framing of 1.5" x 1.5" to be done inside the false ceiling wherever requried to support the aluminum profile and glass </t>
  </si>
  <si>
    <t xml:space="preserve">Supply and installation of double swing Glass door with aluminum frame size: 25x50mm and door glass also fixed in aluminum profile with door handle in black color as detail drawing under the super vision of the site engineer. Glass thickness: 10mm </t>
  </si>
  <si>
    <t xml:space="preserve">Kitchen </t>
  </si>
  <si>
    <t xml:space="preserve">The door will be custom-built to the exact design and dimensions provided in the project drawings, ensuring a precise fit for the intended opening. Door should have vision panel with toughened glass size: 12"x 18" </t>
  </si>
  <si>
    <t>SS panel at door handle: 6" x 18" both side</t>
  </si>
  <si>
    <t>SS panel at door bottom: 12" x 3'6" both side</t>
  </si>
  <si>
    <t>Kitchen entry from inside</t>
  </si>
  <si>
    <t>Kitchen from outside</t>
  </si>
  <si>
    <t>size: 3'6" x 8' - Kitchen entry from outside</t>
  </si>
  <si>
    <t>size: 3'6" x 8' - Kitchen entry from inside</t>
  </si>
  <si>
    <t>SS panel at door handle: 6" x 18" both side (with handle)</t>
  </si>
  <si>
    <t>The door will be custom-built to the exact design and dimensions provided in the project drawings, ensuring a precise fit for the intended opening. Door should have vision panel with toughened glass size: 12"x 18". Door should be open in bothways, inside out.</t>
  </si>
  <si>
    <t xml:space="preserve">The door will be equipped with, swing door hinges. as per project requirements. </t>
  </si>
  <si>
    <t>size: 2'6" x 8' - Kitchen entry from outside</t>
  </si>
  <si>
    <t>The door will be custom-built to the exact design and dimensions provided in the project drawings, ensuring a precise fit for the intended opening.</t>
  </si>
  <si>
    <t>SS grill at door bottom for ventilation: 12" x 24" both side</t>
  </si>
  <si>
    <t>Toilet</t>
  </si>
  <si>
    <t xml:space="preserve">Bottle Display </t>
  </si>
  <si>
    <t>Bar</t>
  </si>
  <si>
    <t xml:space="preserve">Display to be done in 17mm HDHMR </t>
  </si>
  <si>
    <t>Fixing and installation to be done precisely and neatly, with necessary adhessive material.</t>
  </si>
  <si>
    <t>Led cove light to be done vertically at the back of Shelves.</t>
  </si>
  <si>
    <t>Back of the shelves finsihed with custom print wallpaper</t>
  </si>
  <si>
    <t>Follow the design and drawing given by the architect</t>
  </si>
  <si>
    <t xml:space="preserve">Shelfs to be made with double board finished with on site Duco paint as per schedule, with depth of 300mm and thickness 34-35mm </t>
  </si>
  <si>
    <t>BAR</t>
  </si>
  <si>
    <t xml:space="preserve">Bar counter </t>
  </si>
  <si>
    <t>Counter Fascia Tiling</t>
  </si>
  <si>
    <t>Inside Commercial Tile</t>
  </si>
  <si>
    <t xml:space="preserve">Providing &amp; laying vitrified wall tiles 1200 x 200 mm thickness of 9mm and of 1st quality laid on 20 mm thick cement mortar 1:4 (1 cement : 4 coarse sand) including pointing the joints with spacers of 3mm on the wall in cooridnation with Site engineer and Tile as per selection of the architect, Tile-Wooden Finish </t>
  </si>
  <si>
    <t xml:space="preserve">Counter Top </t>
  </si>
  <si>
    <t xml:space="preserve">Led Profile light to be fixed at the counter top fascia with Aluminum profile size: 20x14mm </t>
  </si>
  <si>
    <t>Counter Top  cove</t>
  </si>
  <si>
    <t xml:space="preserve">Bar counter woodwork </t>
  </si>
  <si>
    <t>Under Counter Storage to be done in 17mm HDHMR and finished with 1mm Laminate as per schedule</t>
  </si>
  <si>
    <t>Under Counter</t>
  </si>
  <si>
    <t>Providing &amp; laying ceramic wall tiles 300 x 300 mm thickness of 9mm and of 1st quality laid on 20 mm thick cement mortar 1:4 (1 cement : 4 coarse sand) including pointing the joints without spacers on the wall in cooridnation with Site engineer and Tile as per selection of the architect</t>
  </si>
  <si>
    <t>Counter top to be finished with Solid Acrylic Surface (corean) as per selection and schedule, joiting and pointing to be done with matching filler. Rubbing, labour, and fixing should be covered in the whole work. Make: Staron</t>
  </si>
  <si>
    <t>Providing and laying 4 1/2"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 Include 15-25mm plaster both side on wall.</t>
  </si>
  <si>
    <t>Kota Stone Flooring</t>
  </si>
  <si>
    <t>Metal Grid Ceiling</t>
  </si>
  <si>
    <t>Providing and fitting of false ceiling consisting of 20g Aluminium planks made of pre- coated ( Top &amp; Bottom ) &amp; Size : 600mmx600mm tiles . False Ceiling with necessary supports , hangers etc. provided to install light fitting , fresh air grill etc. ( from Hunter Douglas or Armstrong )</t>
  </si>
  <si>
    <t>Kitchen</t>
  </si>
  <si>
    <t>Column Cladding</t>
  </si>
  <si>
    <t xml:space="preserve">MS Frame work </t>
  </si>
  <si>
    <t xml:space="preserve">Center Column </t>
  </si>
  <si>
    <t xml:space="preserve">Supply, fabrication of MS frame work around the column finished with enemal paint in black matte color. </t>
  </si>
  <si>
    <t xml:space="preserve">Vertical MS angle fixed from ceiling and floor, size: 25x25mm </t>
  </si>
  <si>
    <t>Horizontal MS sqaure pipe frame all around the MS angles, size: 25x25mm</t>
  </si>
  <si>
    <t>rft</t>
  </si>
  <si>
    <t>Follow the detail design and drawing of column cladding, welding, screwing, fastners to be used in the whole work.</t>
  </si>
  <si>
    <t>Cassette AC covering</t>
  </si>
  <si>
    <t>Ceiling</t>
  </si>
  <si>
    <t>Cassette AC should be covered with 17mm HDHMR paneling. Fixing of the box should be from the RCC slab as per site condition and detail drawing given by the architect and under supervision of Site engineer. Surface should be smooth and joints has be properly filled for the paint procoss.</t>
  </si>
  <si>
    <t xml:space="preserve">Led Profile light to be fixed at the bottom of the box with Aluminum profile size: 20x14mm </t>
  </si>
  <si>
    <t>No.</t>
  </si>
  <si>
    <t xml:space="preserve">Civil work </t>
  </si>
  <si>
    <t xml:space="preserve">POP punning </t>
  </si>
  <si>
    <t>Providing and applying plaster of paris ( super fine quality ) punning with minimum thickness of 6 mm and finish the surface smooth in line and level including scrapping and hacking the existing finished surfaces, scaffolding etc. complete.</t>
  </si>
  <si>
    <t>Wall finished</t>
  </si>
  <si>
    <t>Wallpaper</t>
  </si>
  <si>
    <t>Fixed Seating</t>
  </si>
  <si>
    <t>PDR</t>
  </si>
  <si>
    <t>Washbasin Counter</t>
  </si>
  <si>
    <t>Providing and fixing of 17-18mm granite stone as per schedule on plyboard counter as per detail drawing</t>
  </si>
  <si>
    <t xml:space="preserve">Floor tiling </t>
  </si>
  <si>
    <t xml:space="preserve">For fixtures refer separate Toilet fixture schedule </t>
  </si>
  <si>
    <t xml:space="preserve">Floor paint </t>
  </si>
  <si>
    <t xml:space="preserve">Providing and applying floor paint with the help of stencils as per the design and detail given. </t>
  </si>
  <si>
    <t>\</t>
  </si>
  <si>
    <t>Dismantling and removing of existing items such as walls, partition doors, existing flooring etc.  and stacking carefully at the store location as directed or removal from Site to the nearest Dump yard as directed by the client.&amp; Wall dismatnling for Ducting and Copper piping cable tray for out door connection etc.</t>
  </si>
  <si>
    <t>Providing and laying a proprietary chemical waterproofing system consisting of polymer-modified acrylic base coating in two coats in the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</si>
  <si>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Kota Stone Skirting</t>
  </si>
  <si>
    <r>
      <rPr>
        <sz val="10"/>
        <color theme="1"/>
        <rFont val="Calibri"/>
        <family val="2"/>
      </rPr>
      <t xml:space="preserve">Supply  and  installation 600 x 600 mm size  of 20 mm thick Kota stone flooring  with  polishing using 1:3 cement mortar  application  with zeo joint  as approved. Provision  to be consider for wastages.  </t>
    </r>
    <r>
      <rPr>
        <b/>
        <sz val="10"/>
        <color theme="1"/>
        <rFont val="Calibri"/>
        <family val="2"/>
      </rPr>
      <t>NOTE :</t>
    </r>
    <r>
      <rPr>
        <sz val="10"/>
        <color theme="1"/>
        <rFont val="Calibri"/>
        <family val="2"/>
      </rPr>
      <t xml:space="preserve"> Contractor has to include polish cost.</t>
    </r>
  </si>
  <si>
    <r>
      <rPr>
        <sz val="10"/>
        <color theme="1"/>
        <rFont val="Calibri"/>
        <family val="2"/>
      </rPr>
      <t xml:space="preserve">Providing &amp; fixing Kota skirting maching with flooring, tile line should match with flooring. The cost shall be inclusive of cutting, laying and including pointing the joints without spacers in cooridnation with Site engineer . Skirting ht will be 100mm from FFL or as specified in drawings.  </t>
    </r>
    <r>
      <rPr>
        <b/>
        <sz val="10"/>
        <color theme="1"/>
        <rFont val="Calibri"/>
        <family val="2"/>
      </rPr>
      <t>NOTE :</t>
    </r>
    <r>
      <rPr>
        <sz val="10"/>
        <color theme="1"/>
        <rFont val="Calibri"/>
        <family val="2"/>
      </rPr>
      <t xml:space="preserve"> Contractor has to include polish cost.</t>
    </r>
  </si>
  <si>
    <t>12mm to 15mm Plastering</t>
  </si>
  <si>
    <t>Plastering the Siporex / brick masonry walls with 12mm to 15mm thk. Single coat cement plaster in 1: 4 (cement : sand proportion) with chickenmesh jali wherever required, including scaffolding and curing complete as specified and as directed by Site Engineer.</t>
  </si>
  <si>
    <t>Plaster Work</t>
  </si>
  <si>
    <t>1.a</t>
  </si>
  <si>
    <t>KG</t>
  </si>
  <si>
    <t xml:space="preserve">Demolition work </t>
  </si>
  <si>
    <t>Bar area</t>
  </si>
  <si>
    <t>Bar and Kitchen (wet areas)</t>
  </si>
  <si>
    <t>Supply and installation of an MS pipes measuring 1.5 x 1.5 inches, suspended from the ceiling and finished with black enemal spray paint finish.</t>
  </si>
  <si>
    <t>Subway tile (wall)</t>
  </si>
  <si>
    <t>Providing &amp; laying vitrified floor tiles 600 x 600 mm thickness of 9mm and of 1st quality laid on 20 mm thick cement mortar 1:4 (1 cement : 4 coarse sand) including pointing the joints without spacers on the floor in cooridnation with Site engineer and Tile as per selection of the architect.</t>
  </si>
  <si>
    <t>Providing and Fixing of 9mm thick vitrified wall tile of size - 600 x600mm on walls without spacers in between tiles, cleaned properly at the ends and leaving no strains on the tile (make: simpolo, kajaria or equevalent)</t>
  </si>
  <si>
    <t>Providing &amp; laying vitrified floor tiles 600 x 600 mm thickness of 9mm and of 1st quality laid on 20 mm thick cement mortar 1:4 (1 cement : 4 coarse sand) including pointing the joints without spacers on the floor in cooridnation with Site engineer and Tile as per selection of the architect, Tile-Concrete Finishm base rate: Rs. 51/-</t>
  </si>
  <si>
    <t>Providing &amp; laying vitrified floor tiles 910 x 200 mm thickness of 9mm and of 1st quality laid on 20 mm thick cement mortar 1:4 (1 cement : 4 coarse sand) including pointing the joints without spacers on the floor in cooridnation with Site engineer and Tile as per selection of the architect, Tile-Wooden Finish Basic Rate-Rs. 60/-</t>
  </si>
  <si>
    <t>Cut and shape the 17mm the HDHMR board to match the design and dimensions specified in the drawings or as directed by the site engineer. Consider factors such as the shape, thickness, and size of the table top. For Details refer the woodwork drawings.</t>
  </si>
  <si>
    <t>Providing and Fixing of 6-8mm thick vitrified wall tile of size -100 x 300mm on walls with spacers in between tiles, cleaned properly at the ends and leaving no strains on the tile (make: simpolo, kajaria or equevalent), please note: eppoxy filling has to be done in the grooves as per the selection done by site engineer or project architec. Epoxy make: Myk Latecrate</t>
  </si>
  <si>
    <t>Providing and pasting of Non Woven Custom print wallpaper 160-180 GSM, base has to be smooth and should have a coating of oil based primer. Design -1</t>
  </si>
  <si>
    <t>Providing and pasting of Non Woven Custom print wallpaper 160-180 GSM, base has to be smooth and should have a coating of oil based primer.  Design -2</t>
  </si>
  <si>
    <t>Providing and pasting of Non Woven Custom print wallpaper 160-180 GSM, base has to be smooth and should have a coating of oil based primer.  Design -3</t>
  </si>
  <si>
    <t>Providing and pasting of Non Woven Custom print wallpaper  160-180 GSM, base has to be smooth and should have a coating of oil based primer.  Design -4</t>
  </si>
  <si>
    <t>Fire Door</t>
  </si>
  <si>
    <t>Fire Rated Metal door</t>
  </si>
  <si>
    <t>Door frame shall be double rebate profile of size 143 x 57 mm made out of 1.60mm (16gauge) minimum thick galvanized steel sheet. Frames shall be Mitered and field assembled with self tabs. All provision should be mortised, drilled and tapped for receiving appropriate hardware. Rubber door silencers should be provided on the striking jamb. Frames should be provided with back plate bracket and anchor fasteners for installation on a finished plastered masonry wall opening. Once frame installed should be grouted with cement &amp; sand slurry necessary for fire doors on the clear masonry opening.</t>
  </si>
  <si>
    <t>Door leaf shall be 46mm thick fully flush double skin door with or without vision lite. Door leaf shall be manufactured from 1.2mm (18guage) minimum thick galvanised steel sheet. The internal construction of the door should be rigid reinforcement pads for receiving appropriate hardware. The infill material shall be resin bonded honeycomb core. All doors shall be factory prepped for receiving appropriate hardware and provided with necessary reinforcement for hinges, locks, and door closers. The edges should be interlocked with a bending radius of 1.4mm. For pair of doors astragals has to be provided on the meeting stile for both active and inactive leaf. Vision lite wherever applicable should be provided as per manufacturers recommendation with a beeding and screws from inside. The glass should be 6mm clear borosilicate fire rated glass of relavant rating of the door.</t>
  </si>
  <si>
    <t>All doors and frames shall be finished with polyurethane aliphatic grade paint of  approved colour. The door leaf and frame shall have passed minimum 250 hours of salt spray test.</t>
  </si>
  <si>
    <t xml:space="preserve">Providing and fixing of Double leaf metal fire rated doors as per IS 3614 part-1 &amp; part-2 for stability and integrity. Pressed Galvanized steel confirming to IS 277 with the following specification. Recommended fire door shall have doors tested at CBRI or ARAI for maximum rating of 2hrs with vision panel. Test certificates should be available for vision lites /panels as part of the fire door assembly. Independent glass test certificates will not be accepted. Manufacturer test certificate shall cover doors both single and double leaf and all doors supplied should be within the tested specimen, deviation in specification and sheet thickness other than what is mentioned in the test certificates are not allowed. Proper label confirming the type of door and the hourly rating is mandatory. Make: Pacific fire control  or approved equivalent. Size:2400 x 1140mm or as per site. </t>
  </si>
  <si>
    <t>Rate should include supply and installation of door and hardware set as mentioned in the door and hardware schedule.
2Hrs Fire Rated Door single leaf of size : 2400 x 1140 mm Without vision panel with hardware set for each leaf as follows:
Ball bearing butt hinge 4" x 3" x3 mm in SSS
Mortice sash lock 50mm BS, 20mm sq for end strip, SSS 1"
6 pin EP cyl. L=70mm both side keys in SNP (1 each)
Tubular lever handle with roses and esc. SSS (1 each)
Door closer spring size 3 with standard arm, CE marked
Concealed flush bolt body with rod, Length - 265mm , Vision panel of 6mm thick borosilicate Fire Rated clear glass of size 200mm (W) x 300mm (H), Self adhesive side roll (Ceramic Tape) as required</t>
  </si>
  <si>
    <t>Fire Door withour Vision panel</t>
  </si>
  <si>
    <t>Bar Area to fire exit staircase</t>
  </si>
  <si>
    <t>Water proofing</t>
  </si>
  <si>
    <t>Demolishing</t>
  </si>
  <si>
    <t>Waterproofing</t>
  </si>
  <si>
    <t>4.A</t>
  </si>
  <si>
    <t>H</t>
  </si>
  <si>
    <t>L</t>
  </si>
  <si>
    <t>M</t>
  </si>
  <si>
    <t>N</t>
  </si>
  <si>
    <t>P</t>
  </si>
  <si>
    <t>Q</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</si>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</sst>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_);_(* \(#,##0.0\);_(* &quot;-&quot;??_);_(@_)"/>
    <numFmt numFmtId="166" formatCode="[$-F800]dddd\,\ mmmm\ dd\,\ yyyy"/>
  </numFmts>
  <fonts count="3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font>
    <font>
      <sz val="11"/>
      <name val="Calibri"/>
      <family val="2"/>
    </font>
    <font>
      <sz val="10"/>
      <color theme="1"/>
      <name val="Calibri"/>
      <family val="2"/>
    </font>
    <font>
      <sz val="11"/>
      <color theme="1"/>
      <name val="Calibri"/>
      <family val="2"/>
      <scheme val="minor"/>
    </font>
    <font>
      <sz val="11"/>
      <color theme="1"/>
      <name val="Calibri"/>
      <family val="2"/>
    </font>
    <font>
      <b/>
      <sz val="11"/>
      <color theme="1"/>
      <name val="Calibri"/>
      <family val="2"/>
    </font>
    <font>
      <b/>
      <u/>
      <sz val="11"/>
      <color theme="1"/>
      <name val="Calibri"/>
      <family val="2"/>
    </font>
    <font>
      <b/>
      <u/>
      <sz val="11"/>
      <color theme="1"/>
      <name val="Calibri"/>
      <family val="2"/>
    </font>
    <font>
      <b/>
      <sz val="10"/>
      <color theme="1"/>
      <name val="Arial Narrow"/>
      <family val="2"/>
    </font>
    <font>
      <sz val="10"/>
      <color theme="1"/>
      <name val="Calibri"/>
      <family val="2"/>
      <scheme val="minor"/>
    </font>
    <font>
      <sz val="10"/>
      <color rgb="FF000000"/>
      <name val="&quot;Century Gothic&quot;"/>
    </font>
    <font>
      <b/>
      <sz val="11"/>
      <color theme="1"/>
      <name val="Calibri"/>
      <family val="2"/>
      <scheme val="minor"/>
    </font>
    <font>
      <sz val="10"/>
      <color theme="1"/>
      <name val="Calibri"/>
      <family val="2"/>
      <scheme val="minor"/>
    </font>
    <font>
      <sz val="10"/>
      <color theme="1"/>
      <name val="Calibri"/>
      <family val="2"/>
    </font>
    <font>
      <b/>
      <sz val="10"/>
      <color theme="1"/>
      <name val="Calibri"/>
      <family val="2"/>
    </font>
    <font>
      <b/>
      <sz val="10"/>
      <color theme="1"/>
      <name val="Calibri"/>
      <family val="2"/>
      <scheme val="minor"/>
    </font>
    <font>
      <sz val="10"/>
      <color rgb="FF000000"/>
      <name val="Calibri"/>
      <family val="2"/>
    </font>
    <font>
      <sz val="11"/>
      <color theme="1"/>
      <name val="Calibri"/>
      <family val="2"/>
    </font>
    <font>
      <b/>
      <sz val="11"/>
      <color theme="1"/>
      <name val="Calibri"/>
      <family val="2"/>
    </font>
    <font>
      <sz val="11"/>
      <name val="Calibri"/>
      <family val="2"/>
    </font>
    <font>
      <b/>
      <sz val="11"/>
      <name val="Calibri"/>
      <family val="2"/>
    </font>
    <font>
      <b/>
      <u/>
      <sz val="11"/>
      <color theme="1"/>
      <name val="Calibri"/>
      <family val="2"/>
    </font>
    <font>
      <b/>
      <sz val="10"/>
      <color rgb="FF000000"/>
      <name val="Calibri"/>
      <family val="2"/>
    </font>
    <font>
      <b/>
      <sz val="10"/>
      <color theme="1"/>
      <name val="Arial Narrow"/>
      <family val="2"/>
    </font>
    <font>
      <sz val="10"/>
      <color rgb="FF000000"/>
      <name val="Calibri"/>
      <family val="2"/>
      <scheme val="minor"/>
    </font>
    <font>
      <sz val="10"/>
      <name val="Calibri"/>
      <family val="2"/>
      <scheme val="minor"/>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FFFF00"/>
        <bgColor indexed="64"/>
      </patternFill>
    </fill>
    <fill>
      <patternFill patternType="solid">
        <fgColor theme="0"/>
        <bgColor indexed="64"/>
      </patternFill>
    </fill>
  </fills>
  <borders count="3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right style="thin">
        <color rgb="FF000000"/>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rgb="FF000000"/>
      </top>
      <bottom/>
      <diagonal/>
    </border>
    <border>
      <left/>
      <right style="thin">
        <color indexed="64"/>
      </right>
      <top/>
      <bottom style="thin">
        <color indexed="64"/>
      </bottom>
      <diagonal/>
    </border>
  </borders>
  <cellStyleXfs count="2">
    <xf numFmtId="0" fontId="0" fillId="0" borderId="0"/>
    <xf numFmtId="0" fontId="1" fillId="0" borderId="0"/>
  </cellStyleXfs>
  <cellXfs count="314">
    <xf numFmtId="0" fontId="0" fillId="0" borderId="0" xfId="0"/>
    <xf numFmtId="0" fontId="6" fillId="0" borderId="3" xfId="0" applyFont="1" applyBorder="1" applyAlignment="1">
      <alignment horizontal="center" vertical="top"/>
    </xf>
    <xf numFmtId="0" fontId="6" fillId="0" borderId="3" xfId="0" applyFont="1" applyBorder="1" applyAlignment="1">
      <alignment vertical="center"/>
    </xf>
    <xf numFmtId="0" fontId="6" fillId="0" borderId="3" xfId="0" applyFont="1" applyBorder="1"/>
    <xf numFmtId="0" fontId="4" fillId="0" borderId="3" xfId="0" applyFont="1" applyBorder="1" applyAlignment="1">
      <alignment horizontal="left" vertical="top" wrapText="1"/>
    </xf>
    <xf numFmtId="0" fontId="6" fillId="0" borderId="3" xfId="0" applyFont="1" applyBorder="1" applyAlignment="1">
      <alignment horizontal="left" vertical="top" wrapText="1"/>
    </xf>
    <xf numFmtId="0" fontId="10"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0" fontId="11" fillId="0" borderId="3" xfId="0" applyFont="1" applyBorder="1" applyAlignment="1">
      <alignment horizontal="center" vertical="top" wrapText="1"/>
    </xf>
    <xf numFmtId="0" fontId="9" fillId="0" borderId="3" xfId="0" applyFont="1" applyBorder="1" applyAlignment="1">
      <alignment horizontal="center" vertical="top" wrapText="1"/>
    </xf>
    <xf numFmtId="0" fontId="8" fillId="0" borderId="3" xfId="0" applyFont="1" applyBorder="1" applyAlignment="1">
      <alignment horizontal="left" vertical="top" wrapText="1"/>
    </xf>
    <xf numFmtId="0" fontId="4" fillId="0" borderId="3" xfId="0" applyFont="1" applyBorder="1" applyAlignment="1">
      <alignment horizontal="center" vertical="center"/>
    </xf>
    <xf numFmtId="2" fontId="4" fillId="3" borderId="3" xfId="0" applyNumberFormat="1" applyFont="1" applyFill="1" applyBorder="1" applyAlignment="1">
      <alignment horizontal="center" vertical="top" wrapText="1"/>
    </xf>
    <xf numFmtId="0" fontId="12" fillId="3" borderId="3" xfId="0" applyFont="1" applyFill="1" applyBorder="1" applyAlignment="1">
      <alignment horizontal="left" vertical="top" wrapText="1"/>
    </xf>
    <xf numFmtId="0" fontId="6" fillId="4" borderId="3" xfId="0" applyFont="1" applyFill="1" applyBorder="1" applyAlignment="1">
      <alignment horizontal="left" vertical="center" wrapText="1"/>
    </xf>
    <xf numFmtId="2" fontId="13" fillId="4" borderId="3" xfId="0" applyNumberFormat="1" applyFont="1" applyFill="1" applyBorder="1" applyAlignment="1">
      <alignment wrapText="1"/>
    </xf>
    <xf numFmtId="0" fontId="8" fillId="0" borderId="0" xfId="0" applyFont="1"/>
    <xf numFmtId="0" fontId="6" fillId="0" borderId="0" xfId="0" applyFont="1" applyAlignment="1">
      <alignment horizontal="center" vertical="center"/>
    </xf>
    <xf numFmtId="0" fontId="16" fillId="0" borderId="7" xfId="0" applyFont="1" applyBorder="1"/>
    <xf numFmtId="0" fontId="16" fillId="0" borderId="7" xfId="0" applyFont="1" applyBorder="1" applyAlignment="1">
      <alignment wrapText="1"/>
    </xf>
    <xf numFmtId="0" fontId="16" fillId="0" borderId="7" xfId="0" applyFont="1" applyBorder="1" applyAlignment="1">
      <alignment horizontal="left" vertical="center" wrapText="1"/>
    </xf>
    <xf numFmtId="0" fontId="17" fillId="0" borderId="7" xfId="0" applyFont="1" applyBorder="1" applyAlignment="1">
      <alignment horizontal="center" vertical="center"/>
    </xf>
    <xf numFmtId="2" fontId="18" fillId="3" borderId="7" xfId="0" applyNumberFormat="1" applyFont="1" applyFill="1" applyBorder="1" applyAlignment="1">
      <alignment horizontal="center" vertical="top" wrapText="1"/>
    </xf>
    <xf numFmtId="2" fontId="18" fillId="3" borderId="7" xfId="0" applyNumberFormat="1" applyFont="1" applyFill="1" applyBorder="1" applyAlignment="1">
      <alignment horizontal="left" vertical="top" wrapText="1"/>
    </xf>
    <xf numFmtId="2" fontId="18" fillId="3" borderId="7" xfId="0" applyNumberFormat="1" applyFont="1" applyFill="1" applyBorder="1" applyAlignment="1">
      <alignment horizontal="left" vertical="center" wrapText="1"/>
    </xf>
    <xf numFmtId="2" fontId="18" fillId="4" borderId="7" xfId="0" applyNumberFormat="1" applyFont="1" applyFill="1" applyBorder="1" applyAlignment="1">
      <alignment horizontal="center" vertical="center" wrapText="1"/>
    </xf>
    <xf numFmtId="0" fontId="18" fillId="0" borderId="7" xfId="0" applyFont="1" applyBorder="1" applyAlignment="1">
      <alignment horizontal="center" vertical="center"/>
    </xf>
    <xf numFmtId="0" fontId="16" fillId="0" borderId="7" xfId="0" applyFont="1" applyBorder="1" applyAlignment="1">
      <alignment horizontal="left" vertical="center"/>
    </xf>
    <xf numFmtId="0" fontId="16" fillId="0" borderId="7" xfId="0" applyFont="1" applyBorder="1" applyAlignment="1">
      <alignment vertical="center" wrapText="1"/>
    </xf>
    <xf numFmtId="0" fontId="17" fillId="0" borderId="3" xfId="0" applyFont="1" applyBorder="1" applyAlignment="1">
      <alignment horizontal="left" vertical="top" wrapText="1"/>
    </xf>
    <xf numFmtId="0" fontId="17" fillId="0" borderId="3" xfId="0" applyFont="1" applyBorder="1" applyAlignment="1">
      <alignment horizontal="center" vertical="center" wrapText="1"/>
    </xf>
    <xf numFmtId="2" fontId="4" fillId="4" borderId="7" xfId="0" applyNumberFormat="1" applyFont="1" applyFill="1" applyBorder="1" applyAlignment="1">
      <alignment horizontal="center" vertical="center" wrapText="1"/>
    </xf>
    <xf numFmtId="2" fontId="4" fillId="4" borderId="7" xfId="0" applyNumberFormat="1" applyFont="1" applyFill="1" applyBorder="1" applyAlignment="1">
      <alignment horizontal="center" vertical="top" wrapText="1"/>
    </xf>
    <xf numFmtId="2" fontId="17" fillId="4" borderId="7" xfId="0" applyNumberFormat="1" applyFont="1" applyFill="1" applyBorder="1" applyAlignment="1">
      <alignment horizontal="left" vertical="top" wrapText="1"/>
    </xf>
    <xf numFmtId="0" fontId="5" fillId="0" borderId="7" xfId="0" applyFont="1" applyBorder="1"/>
    <xf numFmtId="0" fontId="23" fillId="0" borderId="7" xfId="0" applyFont="1" applyBorder="1" applyAlignment="1">
      <alignment horizontal="left" wrapText="1"/>
    </xf>
    <xf numFmtId="0" fontId="23" fillId="0" borderId="7" xfId="0" applyFont="1" applyBorder="1"/>
    <xf numFmtId="2" fontId="16" fillId="4" borderId="7" xfId="0" applyNumberFormat="1" applyFont="1" applyFill="1" applyBorder="1" applyAlignment="1">
      <alignment wrapText="1"/>
    </xf>
    <xf numFmtId="2" fontId="4" fillId="4" borderId="7" xfId="0" applyNumberFormat="1" applyFont="1" applyFill="1" applyBorder="1" applyAlignment="1">
      <alignment horizontal="left" vertical="center" wrapText="1"/>
    </xf>
    <xf numFmtId="0" fontId="25" fillId="0" borderId="3" xfId="0" applyFont="1" applyBorder="1" applyAlignment="1">
      <alignment horizontal="center" vertical="top" wrapText="1"/>
    </xf>
    <xf numFmtId="2" fontId="18" fillId="3" borderId="3" xfId="0" applyNumberFormat="1" applyFont="1" applyFill="1" applyBorder="1" applyAlignment="1">
      <alignment horizontal="center" vertical="top" wrapText="1"/>
    </xf>
    <xf numFmtId="0" fontId="17" fillId="0" borderId="7" xfId="0" applyFont="1" applyBorder="1" applyAlignment="1">
      <alignment horizontal="left" vertical="center" wrapText="1"/>
    </xf>
    <xf numFmtId="0" fontId="17" fillId="0" borderId="7" xfId="0" applyFont="1" applyBorder="1" applyAlignment="1">
      <alignment horizontal="left" vertical="top" wrapText="1"/>
    </xf>
    <xf numFmtId="0" fontId="17" fillId="0" borderId="7" xfId="0" applyFont="1" applyBorder="1" applyAlignment="1">
      <alignment horizontal="center" vertical="top"/>
    </xf>
    <xf numFmtId="0" fontId="18" fillId="0" borderId="7" xfId="0" applyFont="1" applyBorder="1" applyAlignment="1">
      <alignment horizontal="left" vertical="top" wrapText="1"/>
    </xf>
    <xf numFmtId="0" fontId="17" fillId="0" borderId="7" xfId="0" applyFont="1" applyBorder="1" applyAlignment="1">
      <alignment vertical="top" wrapText="1"/>
    </xf>
    <xf numFmtId="0" fontId="18" fillId="0" borderId="7" xfId="0" applyFont="1" applyBorder="1" applyAlignment="1">
      <alignment horizontal="center" vertical="top"/>
    </xf>
    <xf numFmtId="1" fontId="4" fillId="4" borderId="7" xfId="0" applyNumberFormat="1" applyFont="1" applyFill="1" applyBorder="1" applyAlignment="1">
      <alignment horizontal="center" vertical="center" wrapText="1"/>
    </xf>
    <xf numFmtId="0" fontId="5" fillId="0" borderId="7"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lignment horizontal="right" vertical="center"/>
    </xf>
    <xf numFmtId="0" fontId="20" fillId="0" borderId="7" xfId="0" applyFont="1" applyBorder="1" applyAlignment="1">
      <alignment horizontal="left" vertical="center"/>
    </xf>
    <xf numFmtId="0" fontId="14" fillId="0" borderId="7" xfId="0" applyFont="1" applyBorder="1"/>
    <xf numFmtId="0" fontId="20" fillId="4" borderId="7" xfId="0" applyFont="1" applyFill="1" applyBorder="1" applyAlignment="1">
      <alignment vertical="center"/>
    </xf>
    <xf numFmtId="0" fontId="20" fillId="0" borderId="7" xfId="0" applyFont="1" applyBorder="1" applyAlignment="1">
      <alignment horizontal="left" vertical="center" wrapText="1"/>
    </xf>
    <xf numFmtId="0" fontId="14" fillId="0" borderId="7" xfId="0" applyFont="1" applyBorder="1" applyAlignment="1">
      <alignment horizontal="center"/>
    </xf>
    <xf numFmtId="0" fontId="15" fillId="0" borderId="0" xfId="0" applyFont="1"/>
    <xf numFmtId="0" fontId="0" fillId="0" borderId="7" xfId="0" applyBorder="1"/>
    <xf numFmtId="0" fontId="17" fillId="0" borderId="7" xfId="0" applyFont="1" applyBorder="1" applyAlignment="1">
      <alignment vertical="center"/>
    </xf>
    <xf numFmtId="0" fontId="16" fillId="0" borderId="8" xfId="0" applyFont="1" applyBorder="1" applyAlignment="1">
      <alignment wrapText="1"/>
    </xf>
    <xf numFmtId="164" fontId="9" fillId="0" borderId="2" xfId="0" applyNumberFormat="1" applyFont="1" applyBorder="1" applyAlignment="1">
      <alignment horizontal="center" vertical="top" wrapText="1"/>
    </xf>
    <xf numFmtId="165" fontId="9" fillId="0" borderId="7" xfId="0" applyNumberFormat="1" applyFont="1" applyBorder="1" applyAlignment="1">
      <alignment horizontal="center" vertical="top" wrapText="1"/>
    </xf>
    <xf numFmtId="0" fontId="0" fillId="0" borderId="7" xfId="0" applyBorder="1" applyAlignment="1">
      <alignment wrapText="1"/>
    </xf>
    <xf numFmtId="0" fontId="3" fillId="0" borderId="7" xfId="0" applyFont="1" applyBorder="1" applyAlignment="1">
      <alignment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164" fontId="9" fillId="0" borderId="7" xfId="0" applyNumberFormat="1" applyFont="1" applyBorder="1" applyAlignment="1">
      <alignment horizontal="center" vertical="top" wrapText="1"/>
    </xf>
    <xf numFmtId="2" fontId="18" fillId="3" borderId="6" xfId="0" applyNumberFormat="1" applyFont="1" applyFill="1" applyBorder="1" applyAlignment="1">
      <alignment horizontal="center" vertical="top" wrapText="1"/>
    </xf>
    <xf numFmtId="0" fontId="12" fillId="3" borderId="6" xfId="0" applyFont="1" applyFill="1" applyBorder="1" applyAlignment="1">
      <alignment horizontal="left" vertical="top" wrapText="1"/>
    </xf>
    <xf numFmtId="2" fontId="4" fillId="3" borderId="6" xfId="0" applyNumberFormat="1" applyFont="1" applyFill="1" applyBorder="1" applyAlignment="1">
      <alignment horizontal="center" vertical="top" wrapText="1"/>
    </xf>
    <xf numFmtId="0" fontId="11" fillId="0" borderId="7" xfId="0" applyFont="1" applyBorder="1" applyAlignment="1">
      <alignment horizontal="center" vertical="top" wrapText="1"/>
    </xf>
    <xf numFmtId="0" fontId="6" fillId="0" borderId="7" xfId="0" applyFont="1" applyBorder="1" applyAlignment="1">
      <alignment horizontal="left" vertical="top" wrapText="1"/>
    </xf>
    <xf numFmtId="0" fontId="16" fillId="0" borderId="8" xfId="0" applyFont="1" applyBorder="1" applyAlignment="1">
      <alignment horizontal="left" vertical="center" wrapText="1"/>
    </xf>
    <xf numFmtId="0" fontId="4" fillId="0" borderId="7" xfId="0" applyFont="1" applyBorder="1" applyAlignment="1">
      <alignment horizontal="center" vertical="center"/>
    </xf>
    <xf numFmtId="0" fontId="3" fillId="0" borderId="7" xfId="0" applyFont="1" applyBorder="1"/>
    <xf numFmtId="0" fontId="16" fillId="0" borderId="9" xfId="0" applyFont="1" applyBorder="1" applyAlignment="1">
      <alignment horizontal="left" vertical="center"/>
    </xf>
    <xf numFmtId="0" fontId="16" fillId="0" borderId="10" xfId="0" applyFont="1" applyBorder="1" applyAlignment="1">
      <alignment horizontal="left" vertical="center"/>
    </xf>
    <xf numFmtId="0" fontId="27" fillId="3" borderId="6" xfId="0" applyFont="1" applyFill="1" applyBorder="1" applyAlignment="1">
      <alignment horizontal="left" vertical="top" wrapText="1"/>
    </xf>
    <xf numFmtId="0" fontId="17" fillId="4" borderId="3" xfId="0" applyFont="1" applyFill="1" applyBorder="1" applyAlignment="1">
      <alignment horizontal="left" vertical="center" wrapText="1"/>
    </xf>
    <xf numFmtId="2" fontId="16" fillId="4" borderId="3" xfId="0" applyNumberFormat="1" applyFont="1" applyFill="1" applyBorder="1" applyAlignment="1">
      <alignment wrapText="1"/>
    </xf>
    <xf numFmtId="0" fontId="17" fillId="4" borderId="3" xfId="0" applyFont="1" applyFill="1" applyBorder="1" applyAlignment="1">
      <alignment horizontal="center" vertical="center" wrapText="1"/>
    </xf>
    <xf numFmtId="0" fontId="17" fillId="4" borderId="5" xfId="0" applyFont="1" applyFill="1" applyBorder="1" applyAlignment="1">
      <alignment horizontal="center" vertical="center" wrapText="1"/>
    </xf>
    <xf numFmtId="2" fontId="16" fillId="4" borderId="5" xfId="0" applyNumberFormat="1" applyFont="1" applyFill="1" applyBorder="1" applyAlignment="1">
      <alignment wrapText="1"/>
    </xf>
    <xf numFmtId="0" fontId="17" fillId="4" borderId="7" xfId="0" applyFont="1" applyFill="1" applyBorder="1" applyAlignment="1">
      <alignment horizontal="center" vertical="center" wrapText="1"/>
    </xf>
    <xf numFmtId="2" fontId="17" fillId="4" borderId="3" xfId="0" applyNumberFormat="1" applyFont="1" applyFill="1" applyBorder="1" applyAlignment="1">
      <alignment horizontal="center" vertical="center" wrapText="1"/>
    </xf>
    <xf numFmtId="0" fontId="21" fillId="0" borderId="8" xfId="0" applyFont="1" applyBorder="1" applyAlignment="1">
      <alignment horizontal="left" vertical="center" wrapText="1"/>
    </xf>
    <xf numFmtId="0" fontId="2" fillId="0" borderId="10" xfId="0" applyFont="1" applyBorder="1" applyAlignment="1">
      <alignment horizontal="center" vertical="center"/>
    </xf>
    <xf numFmtId="0" fontId="2" fillId="0" borderId="7" xfId="0" applyFont="1" applyBorder="1" applyAlignment="1">
      <alignment wrapText="1"/>
    </xf>
    <xf numFmtId="0" fontId="21" fillId="0" borderId="7" xfId="0" applyFont="1" applyBorder="1" applyAlignment="1">
      <alignment horizontal="left" vertical="center" wrapText="1"/>
    </xf>
    <xf numFmtId="165" fontId="9" fillId="0" borderId="7" xfId="0" applyNumberFormat="1" applyFont="1" applyBorder="1" applyAlignment="1">
      <alignment horizontal="right" vertical="center" wrapText="1"/>
    </xf>
    <xf numFmtId="1" fontId="17" fillId="0" borderId="7" xfId="0" applyNumberFormat="1" applyFont="1" applyBorder="1" applyAlignment="1">
      <alignment horizontal="center" vertical="center" wrapText="1"/>
    </xf>
    <xf numFmtId="2" fontId="17" fillId="3" borderId="7" xfId="0" applyNumberFormat="1" applyFont="1" applyFill="1" applyBorder="1" applyAlignment="1">
      <alignment horizontal="center" vertical="top" wrapText="1"/>
    </xf>
    <xf numFmtId="0" fontId="2" fillId="0" borderId="7" xfId="0" applyFont="1" applyBorder="1" applyAlignment="1">
      <alignment horizontal="center" vertical="center"/>
    </xf>
    <xf numFmtId="0" fontId="23" fillId="0" borderId="7" xfId="0" applyFont="1" applyBorder="1" applyAlignment="1">
      <alignment horizontal="center" vertical="center"/>
    </xf>
    <xf numFmtId="164" fontId="22" fillId="0" borderId="3" xfId="0" applyNumberFormat="1" applyFont="1" applyBorder="1" applyAlignment="1">
      <alignment horizontal="center" vertical="center" wrapText="1"/>
    </xf>
    <xf numFmtId="0" fontId="28" fillId="0" borderId="7" xfId="0" applyFont="1" applyBorder="1" applyAlignment="1">
      <alignment horizontal="center" vertical="center"/>
    </xf>
    <xf numFmtId="0" fontId="15" fillId="0" borderId="3" xfId="0" applyFont="1" applyBorder="1"/>
    <xf numFmtId="0" fontId="22" fillId="0" borderId="3" xfId="0" applyFont="1" applyBorder="1"/>
    <xf numFmtId="164" fontId="22" fillId="2" borderId="3" xfId="0" applyNumberFormat="1" applyFont="1" applyFill="1" applyBorder="1" applyAlignment="1">
      <alignment horizontal="center" vertical="top" wrapText="1"/>
    </xf>
    <xf numFmtId="164" fontId="22" fillId="0" borderId="3" xfId="0" applyNumberFormat="1" applyFont="1" applyBorder="1" applyAlignment="1">
      <alignment horizontal="center" vertical="top" wrapText="1"/>
    </xf>
    <xf numFmtId="2" fontId="18" fillId="4" borderId="3" xfId="0" applyNumberFormat="1" applyFont="1" applyFill="1" applyBorder="1" applyAlignment="1">
      <alignment horizontal="center" vertical="center" wrapText="1"/>
    </xf>
    <xf numFmtId="164" fontId="22" fillId="0" borderId="2" xfId="0" applyNumberFormat="1" applyFont="1" applyBorder="1" applyAlignment="1">
      <alignment horizontal="center" vertical="top" wrapText="1"/>
    </xf>
    <xf numFmtId="164" fontId="22" fillId="0" borderId="2" xfId="0" applyNumberFormat="1" applyFont="1" applyBorder="1" applyAlignment="1">
      <alignment horizontal="right" vertical="center" wrapText="1"/>
    </xf>
    <xf numFmtId="0" fontId="24" fillId="0" borderId="7" xfId="0" applyFont="1" applyBorder="1"/>
    <xf numFmtId="2" fontId="13" fillId="4" borderId="3" xfId="0" applyNumberFormat="1" applyFont="1" applyFill="1" applyBorder="1"/>
    <xf numFmtId="0" fontId="7" fillId="0" borderId="2" xfId="0" applyFont="1" applyBorder="1"/>
    <xf numFmtId="0" fontId="8" fillId="0" borderId="2" xfId="0" applyFont="1" applyBorder="1"/>
    <xf numFmtId="0" fontId="8" fillId="0" borderId="7" xfId="0" applyFont="1" applyBorder="1"/>
    <xf numFmtId="1" fontId="17" fillId="4" borderId="7" xfId="0" applyNumberFormat="1" applyFont="1" applyFill="1" applyBorder="1" applyAlignment="1">
      <alignment horizontal="center" vertical="center" wrapText="1"/>
    </xf>
    <xf numFmtId="0" fontId="6" fillId="0" borderId="1" xfId="0" applyFont="1" applyBorder="1"/>
    <xf numFmtId="0" fontId="17" fillId="0" borderId="15" xfId="0" applyFont="1" applyBorder="1" applyAlignment="1">
      <alignment horizontal="center" vertical="center"/>
    </xf>
    <xf numFmtId="0" fontId="17" fillId="0" borderId="15" xfId="0" applyFont="1" applyBorder="1" applyAlignment="1">
      <alignment vertical="center"/>
    </xf>
    <xf numFmtId="0" fontId="17" fillId="0" borderId="28" xfId="0" applyFont="1" applyBorder="1" applyAlignment="1">
      <alignment horizontal="center" vertical="center"/>
    </xf>
    <xf numFmtId="2" fontId="18" fillId="3" borderId="15" xfId="0" applyNumberFormat="1" applyFont="1" applyFill="1" applyBorder="1" applyAlignment="1">
      <alignment horizontal="center" vertical="top" wrapText="1"/>
    </xf>
    <xf numFmtId="2" fontId="20" fillId="0" borderId="15" xfId="0" applyNumberFormat="1" applyFont="1" applyBorder="1" applyAlignment="1">
      <alignment horizontal="center" vertical="center"/>
    </xf>
    <xf numFmtId="2" fontId="18" fillId="3" borderId="14" xfId="0" applyNumberFormat="1" applyFont="1" applyFill="1" applyBorder="1" applyAlignment="1">
      <alignment horizontal="center" vertical="top" wrapText="1"/>
    </xf>
    <xf numFmtId="164" fontId="9" fillId="0" borderId="14" xfId="0" applyNumberFormat="1" applyFont="1" applyBorder="1" applyAlignment="1">
      <alignment horizontal="center" vertical="top" wrapText="1"/>
    </xf>
    <xf numFmtId="0" fontId="18" fillId="0" borderId="14" xfId="0" applyFont="1" applyBorder="1" applyAlignment="1">
      <alignment horizontal="center" vertical="center"/>
    </xf>
    <xf numFmtId="164" fontId="21" fillId="0" borderId="2" xfId="0" applyNumberFormat="1" applyFont="1" applyBorder="1" applyAlignment="1">
      <alignment horizontal="center" vertical="top" wrapText="1"/>
    </xf>
    <xf numFmtId="0" fontId="17" fillId="0" borderId="14" xfId="0" applyFont="1" applyBorder="1" applyAlignment="1">
      <alignment horizontal="center" vertical="center"/>
    </xf>
    <xf numFmtId="165" fontId="21" fillId="0" borderId="7" xfId="0" applyNumberFormat="1" applyFont="1" applyBorder="1" applyAlignment="1">
      <alignment horizontal="center" vertical="top" wrapText="1"/>
    </xf>
    <xf numFmtId="165" fontId="21" fillId="0" borderId="7" xfId="0" applyNumberFormat="1" applyFont="1" applyBorder="1" applyAlignment="1">
      <alignment horizontal="center" vertical="center" wrapText="1"/>
    </xf>
    <xf numFmtId="164" fontId="22" fillId="0" borderId="7" xfId="0" applyNumberFormat="1" applyFont="1" applyBorder="1" applyAlignment="1">
      <alignment horizontal="center" vertical="center" wrapText="1"/>
    </xf>
    <xf numFmtId="2" fontId="18" fillId="5" borderId="7" xfId="0" applyNumberFormat="1" applyFont="1" applyFill="1" applyBorder="1" applyAlignment="1">
      <alignment horizontal="center" vertical="top" wrapText="1"/>
    </xf>
    <xf numFmtId="2" fontId="4" fillId="5" borderId="7" xfId="0" applyNumberFormat="1" applyFont="1" applyFill="1" applyBorder="1" applyAlignment="1">
      <alignment horizontal="left" vertical="top" wrapText="1"/>
    </xf>
    <xf numFmtId="2" fontId="4" fillId="5" borderId="7" xfId="0" applyNumberFormat="1" applyFont="1" applyFill="1" applyBorder="1" applyAlignment="1">
      <alignment horizontal="center" vertical="top" wrapText="1"/>
    </xf>
    <xf numFmtId="2" fontId="17" fillId="4" borderId="7" xfId="0" applyNumberFormat="1" applyFont="1" applyFill="1" applyBorder="1" applyAlignment="1">
      <alignment horizontal="left" vertical="center" wrapText="1"/>
    </xf>
    <xf numFmtId="2" fontId="17" fillId="4" borderId="7" xfId="0" applyNumberFormat="1" applyFont="1" applyFill="1" applyBorder="1" applyAlignment="1">
      <alignment vertical="center" wrapText="1"/>
    </xf>
    <xf numFmtId="165" fontId="9" fillId="0" borderId="7" xfId="0" applyNumberFormat="1" applyFont="1" applyBorder="1" applyAlignment="1">
      <alignment horizontal="center" vertical="center" wrapText="1"/>
    </xf>
    <xf numFmtId="2" fontId="6" fillId="4" borderId="7" xfId="0" applyNumberFormat="1" applyFont="1" applyFill="1" applyBorder="1" applyAlignment="1">
      <alignment vertical="top"/>
    </xf>
    <xf numFmtId="2" fontId="17" fillId="4" borderId="7" xfId="0" applyNumberFormat="1" applyFont="1" applyFill="1" applyBorder="1" applyAlignment="1">
      <alignment wrapText="1"/>
    </xf>
    <xf numFmtId="2" fontId="4" fillId="5" borderId="7" xfId="0" applyNumberFormat="1" applyFont="1" applyFill="1" applyBorder="1" applyAlignment="1">
      <alignment horizontal="left" vertical="center" wrapText="1"/>
    </xf>
    <xf numFmtId="0" fontId="13" fillId="5" borderId="7" xfId="0" applyFont="1" applyFill="1" applyBorder="1"/>
    <xf numFmtId="2" fontId="6" fillId="4" borderId="7" xfId="0" applyNumberFormat="1" applyFont="1" applyFill="1" applyBorder="1" applyAlignment="1">
      <alignment horizontal="left" vertical="top" wrapText="1"/>
    </xf>
    <xf numFmtId="2" fontId="4" fillId="5" borderId="7" xfId="0" applyNumberFormat="1" applyFont="1" applyFill="1" applyBorder="1" applyAlignment="1">
      <alignment horizontal="center" vertical="center" wrapText="1"/>
    </xf>
    <xf numFmtId="2" fontId="18" fillId="5" borderId="7" xfId="0" applyNumberFormat="1" applyFont="1" applyFill="1" applyBorder="1" applyAlignment="1">
      <alignment horizontal="left" vertical="center" wrapText="1"/>
    </xf>
    <xf numFmtId="2" fontId="17" fillId="5" borderId="7" xfId="0" applyNumberFormat="1" applyFont="1" applyFill="1" applyBorder="1" applyAlignment="1">
      <alignment horizontal="center" vertical="top" wrapText="1"/>
    </xf>
    <xf numFmtId="0" fontId="4" fillId="0" borderId="1" xfId="0" applyFont="1" applyBorder="1" applyAlignment="1">
      <alignment horizontal="center" vertical="center"/>
    </xf>
    <xf numFmtId="0" fontId="6" fillId="4" borderId="5" xfId="0" applyFont="1" applyFill="1" applyBorder="1" applyAlignment="1">
      <alignment horizontal="left" vertical="center" wrapText="1"/>
    </xf>
    <xf numFmtId="2" fontId="17" fillId="4" borderId="5" xfId="0" applyNumberFormat="1" applyFont="1" applyFill="1" applyBorder="1" applyAlignment="1">
      <alignment horizontal="center" vertical="center" wrapText="1"/>
    </xf>
    <xf numFmtId="2" fontId="13" fillId="4" borderId="5" xfId="0" applyNumberFormat="1" applyFont="1" applyFill="1" applyBorder="1" applyAlignment="1">
      <alignment wrapText="1"/>
    </xf>
    <xf numFmtId="0" fontId="6" fillId="4" borderId="6" xfId="0" applyFont="1" applyFill="1" applyBorder="1" applyAlignment="1">
      <alignment horizontal="left" vertical="center" wrapText="1"/>
    </xf>
    <xf numFmtId="2" fontId="17" fillId="4" borderId="6" xfId="0" applyNumberFormat="1" applyFont="1" applyFill="1" applyBorder="1" applyAlignment="1">
      <alignment horizontal="center" vertical="center" wrapText="1"/>
    </xf>
    <xf numFmtId="2" fontId="13" fillId="4" borderId="6" xfId="0" applyNumberFormat="1" applyFont="1" applyFill="1" applyBorder="1" applyAlignment="1">
      <alignment wrapText="1"/>
    </xf>
    <xf numFmtId="0" fontId="6" fillId="0" borderId="3" xfId="0" applyFont="1" applyBorder="1" applyAlignment="1">
      <alignment horizontal="left" vertical="center" wrapText="1"/>
    </xf>
    <xf numFmtId="2" fontId="13" fillId="0" borderId="3" xfId="0" applyNumberFormat="1" applyFont="1" applyBorder="1" applyAlignment="1">
      <alignment wrapText="1"/>
    </xf>
    <xf numFmtId="2" fontId="17" fillId="4" borderId="2" xfId="0" applyNumberFormat="1" applyFont="1" applyFill="1" applyBorder="1" applyAlignment="1">
      <alignment horizontal="center" vertical="center" wrapText="1"/>
    </xf>
    <xf numFmtId="2" fontId="18" fillId="0" borderId="8" xfId="0" applyNumberFormat="1"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xf numFmtId="2" fontId="16" fillId="0" borderId="7" xfId="0" applyNumberFormat="1" applyFont="1" applyBorder="1" applyAlignment="1">
      <alignment wrapText="1"/>
    </xf>
    <xf numFmtId="2" fontId="17" fillId="0" borderId="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6" fillId="0" borderId="7"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7" fillId="0" borderId="7" xfId="0" applyFont="1" applyBorder="1" applyAlignment="1">
      <alignment horizontal="center" vertical="center" wrapText="1"/>
    </xf>
    <xf numFmtId="0" fontId="29" fillId="7" borderId="7" xfId="1" applyFont="1" applyFill="1" applyBorder="1" applyAlignment="1">
      <alignment horizontal="justify" vertical="top" wrapText="1" shrinkToFit="1"/>
    </xf>
    <xf numFmtId="0" fontId="23" fillId="0" borderId="7" xfId="0" applyFont="1" applyBorder="1" applyAlignment="1">
      <alignment horizontal="left" vertical="center" wrapText="1"/>
    </xf>
    <xf numFmtId="0" fontId="4" fillId="0" borderId="6" xfId="0" applyFont="1" applyBorder="1" applyAlignment="1">
      <alignment horizontal="center" vertical="center"/>
    </xf>
    <xf numFmtId="2" fontId="18" fillId="4" borderId="6" xfId="0" applyNumberFormat="1" applyFont="1" applyFill="1" applyBorder="1" applyAlignment="1">
      <alignment horizontal="center" vertical="center" wrapText="1"/>
    </xf>
    <xf numFmtId="164" fontId="22" fillId="0" borderId="5" xfId="0" applyNumberFormat="1" applyFont="1" applyBorder="1" applyAlignment="1">
      <alignment horizontal="center" vertical="center" wrapText="1"/>
    </xf>
    <xf numFmtId="0" fontId="17" fillId="0" borderId="8" xfId="0" applyFont="1" applyBorder="1" applyAlignment="1">
      <alignment horizontal="left" vertical="center" wrapText="1"/>
    </xf>
    <xf numFmtId="2" fontId="4" fillId="3" borderId="7" xfId="0" applyNumberFormat="1" applyFont="1" applyFill="1" applyBorder="1" applyAlignment="1">
      <alignment horizontal="center" vertical="top" wrapText="1"/>
    </xf>
    <xf numFmtId="0" fontId="12" fillId="3" borderId="7" xfId="0" applyFont="1" applyFill="1" applyBorder="1" applyAlignment="1">
      <alignment horizontal="left" vertical="top" wrapText="1"/>
    </xf>
    <xf numFmtId="0" fontId="17" fillId="0" borderId="8" xfId="0" applyFont="1" applyBorder="1" applyAlignment="1">
      <alignment horizontal="center" vertical="center" wrapText="1"/>
    </xf>
    <xf numFmtId="0" fontId="18" fillId="0" borderId="3" xfId="0" applyFont="1" applyBorder="1" applyAlignment="1">
      <alignment horizontal="center" vertical="center"/>
    </xf>
    <xf numFmtId="2" fontId="9" fillId="2" borderId="3" xfId="0" applyNumberFormat="1" applyFont="1" applyFill="1" applyBorder="1" applyAlignment="1">
      <alignment horizontal="center" vertical="center" wrapText="1"/>
    </xf>
    <xf numFmtId="2" fontId="9" fillId="0" borderId="3" xfId="0" applyNumberFormat="1" applyFont="1" applyBorder="1" applyAlignment="1">
      <alignment horizontal="center" vertical="center" wrapText="1"/>
    </xf>
    <xf numFmtId="2" fontId="22" fillId="0" borderId="3" xfId="0" applyNumberFormat="1" applyFont="1" applyBorder="1" applyAlignment="1">
      <alignment horizontal="center" vertical="center" wrapText="1"/>
    </xf>
    <xf numFmtId="2" fontId="4" fillId="3" borderId="7"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18" fillId="3" borderId="3" xfId="0" applyNumberFormat="1" applyFont="1" applyFill="1" applyBorder="1" applyAlignment="1">
      <alignment horizontal="center" vertical="center" wrapText="1"/>
    </xf>
    <xf numFmtId="2" fontId="18" fillId="3" borderId="6" xfId="0" applyNumberFormat="1" applyFont="1" applyFill="1" applyBorder="1" applyAlignment="1">
      <alignment horizontal="center" vertical="center" wrapText="1"/>
    </xf>
    <xf numFmtId="2" fontId="9" fillId="0" borderId="7" xfId="0" applyNumberFormat="1" applyFont="1" applyBorder="1" applyAlignment="1">
      <alignment horizontal="center" vertical="center" wrapText="1"/>
    </xf>
    <xf numFmtId="2" fontId="18" fillId="3" borderId="7" xfId="0" applyNumberFormat="1" applyFont="1" applyFill="1" applyBorder="1" applyAlignment="1">
      <alignment horizontal="center" vertical="center" wrapText="1"/>
    </xf>
    <xf numFmtId="2" fontId="18" fillId="5" borderId="7" xfId="0" applyNumberFormat="1" applyFont="1" applyFill="1" applyBorder="1" applyAlignment="1">
      <alignment horizontal="center" vertical="center" wrapText="1"/>
    </xf>
    <xf numFmtId="0" fontId="15" fillId="0" borderId="7" xfId="0" applyFont="1" applyBorder="1" applyAlignment="1">
      <alignment horizontal="center" vertical="center"/>
    </xf>
    <xf numFmtId="0" fontId="0" fillId="0" borderId="0" xfId="0" applyAlignment="1">
      <alignment horizontal="center" vertical="center"/>
    </xf>
    <xf numFmtId="0" fontId="6" fillId="4" borderId="7" xfId="0" applyFont="1" applyFill="1" applyBorder="1" applyAlignment="1">
      <alignment horizontal="left" vertical="center" wrapText="1"/>
    </xf>
    <xf numFmtId="0" fontId="6" fillId="0" borderId="7" xfId="0" applyFont="1" applyBorder="1" applyAlignment="1">
      <alignment horizontal="left" vertical="center"/>
    </xf>
    <xf numFmtId="2" fontId="17" fillId="4" borderId="7"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16" fillId="0" borderId="12" xfId="0" applyFont="1" applyBorder="1" applyAlignment="1">
      <alignment horizontal="left" vertical="center"/>
    </xf>
    <xf numFmtId="0" fontId="16" fillId="0" borderId="9" xfId="0" applyFont="1" applyBorder="1" applyAlignment="1">
      <alignment horizontal="left"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xf>
    <xf numFmtId="1" fontId="17" fillId="0" borderId="7"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26" fillId="0" borderId="7" xfId="0" applyFont="1" applyBorder="1" applyAlignment="1">
      <alignment horizontal="left" vertical="center" wrapText="1"/>
    </xf>
    <xf numFmtId="0" fontId="19" fillId="0" borderId="7" xfId="0" applyFont="1" applyBorder="1" applyAlignment="1">
      <alignment horizontal="left"/>
    </xf>
    <xf numFmtId="2" fontId="17" fillId="4" borderId="7" xfId="0" applyNumberFormat="1" applyFont="1" applyFill="1" applyBorder="1" applyAlignment="1">
      <alignment horizontal="center" vertical="center" wrapText="1"/>
    </xf>
    <xf numFmtId="166" fontId="4" fillId="0" borderId="1" xfId="0" applyNumberFormat="1" applyFont="1" applyBorder="1" applyAlignment="1">
      <alignment horizontal="left" vertical="center"/>
    </xf>
    <xf numFmtId="166" fontId="4" fillId="0" borderId="4" xfId="0" applyNumberFormat="1" applyFont="1" applyBorder="1" applyAlignment="1">
      <alignment horizontal="left" vertical="center"/>
    </xf>
    <xf numFmtId="166" fontId="4" fillId="0" borderId="2" xfId="0" applyNumberFormat="1" applyFont="1" applyBorder="1" applyAlignment="1">
      <alignment horizontal="lef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7" fillId="0" borderId="7" xfId="0" applyFont="1" applyBorder="1" applyAlignment="1">
      <alignment horizontal="center" vertical="center" wrapText="1"/>
    </xf>
    <xf numFmtId="0" fontId="19" fillId="0" borderId="7" xfId="0" applyFont="1" applyBorder="1" applyAlignment="1">
      <alignment horizontal="left" vertical="center"/>
    </xf>
    <xf numFmtId="1" fontId="17" fillId="4" borderId="7" xfId="0" applyNumberFormat="1" applyFont="1" applyFill="1" applyBorder="1" applyAlignment="1">
      <alignment horizontal="center" vertical="center" wrapText="1"/>
    </xf>
    <xf numFmtId="2" fontId="18" fillId="4" borderId="7" xfId="0" applyNumberFormat="1" applyFont="1" applyFill="1" applyBorder="1" applyAlignment="1">
      <alignment horizontal="center" vertical="center" wrapText="1"/>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10" xfId="0" applyFont="1" applyBorder="1" applyAlignment="1">
      <alignment horizontal="right" vertical="center"/>
    </xf>
    <xf numFmtId="164" fontId="22" fillId="0" borderId="16" xfId="0" applyNumberFormat="1" applyFont="1" applyBorder="1" applyAlignment="1">
      <alignment horizontal="center" vertical="top" wrapText="1"/>
    </xf>
    <xf numFmtId="164" fontId="22" fillId="0" borderId="13" xfId="0" applyNumberFormat="1" applyFont="1" applyBorder="1" applyAlignment="1">
      <alignment horizontal="center" vertical="top" wrapText="1"/>
    </xf>
    <xf numFmtId="164" fontId="22" fillId="0" borderId="22" xfId="0" applyNumberFormat="1" applyFont="1" applyBorder="1" applyAlignment="1">
      <alignment horizontal="center" vertical="top" wrapText="1"/>
    </xf>
    <xf numFmtId="2" fontId="17" fillId="4" borderId="8" xfId="0" applyNumberFormat="1" applyFont="1" applyFill="1" applyBorder="1" applyAlignment="1">
      <alignment horizontal="center" vertical="center" wrapText="1"/>
    </xf>
    <xf numFmtId="2" fontId="17" fillId="4" borderId="9" xfId="0" applyNumberFormat="1" applyFont="1" applyFill="1" applyBorder="1" applyAlignment="1">
      <alignment horizontal="center" vertical="center" wrapText="1"/>
    </xf>
    <xf numFmtId="2" fontId="17" fillId="4" borderId="10" xfId="0" applyNumberFormat="1" applyFont="1" applyFill="1" applyBorder="1" applyAlignment="1">
      <alignment horizontal="center" vertical="center" wrapText="1"/>
    </xf>
    <xf numFmtId="2" fontId="18" fillId="4" borderId="8" xfId="0" applyNumberFormat="1" applyFont="1" applyFill="1" applyBorder="1" applyAlignment="1">
      <alignment horizontal="center" vertical="center" wrapText="1"/>
    </xf>
    <xf numFmtId="2" fontId="18" fillId="4" borderId="9" xfId="0" applyNumberFormat="1" applyFont="1" applyFill="1" applyBorder="1" applyAlignment="1">
      <alignment horizontal="center" vertical="center" wrapText="1"/>
    </xf>
    <xf numFmtId="2" fontId="18" fillId="4" borderId="10" xfId="0" applyNumberFormat="1" applyFont="1" applyFill="1" applyBorder="1" applyAlignment="1">
      <alignment horizontal="center" vertical="center" wrapText="1"/>
    </xf>
    <xf numFmtId="1" fontId="9" fillId="0" borderId="8" xfId="0" applyNumberFormat="1" applyFont="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4" xfId="0" applyFont="1" applyBorder="1" applyAlignment="1">
      <alignment horizontal="center" vertical="center"/>
    </xf>
    <xf numFmtId="0" fontId="9" fillId="2" borderId="1" xfId="0" applyFont="1" applyFill="1" applyBorder="1" applyAlignment="1">
      <alignment horizontal="center" vertical="top" wrapText="1"/>
    </xf>
    <xf numFmtId="0" fontId="9" fillId="0" borderId="1" xfId="0" applyFont="1" applyBorder="1" applyAlignment="1">
      <alignment horizontal="center" vertical="top" wrapText="1"/>
    </xf>
    <xf numFmtId="2" fontId="4" fillId="3" borderId="15" xfId="0" applyNumberFormat="1" applyFont="1" applyFill="1" applyBorder="1" applyAlignment="1">
      <alignment horizontal="center" vertical="top" wrapText="1"/>
    </xf>
    <xf numFmtId="0" fontId="6" fillId="0" borderId="15" xfId="0" applyFont="1" applyBorder="1" applyAlignment="1">
      <alignment horizontal="center" vertical="center"/>
    </xf>
    <xf numFmtId="0" fontId="6" fillId="0" borderId="28" xfId="0" applyFont="1" applyBorder="1" applyAlignment="1">
      <alignment horizontal="center" vertical="center"/>
    </xf>
    <xf numFmtId="0" fontId="6" fillId="4" borderId="23" xfId="0" applyFont="1" applyFill="1" applyBorder="1" applyAlignment="1">
      <alignment horizontal="center" vertical="center"/>
    </xf>
    <xf numFmtId="0" fontId="6" fillId="4" borderId="17" xfId="0" applyFont="1" applyFill="1" applyBorder="1" applyAlignment="1">
      <alignment horizontal="center" vertical="center"/>
    </xf>
    <xf numFmtId="2" fontId="4" fillId="3" borderId="1" xfId="0" applyNumberFormat="1" applyFont="1" applyFill="1" applyBorder="1" applyAlignment="1">
      <alignment horizontal="center" vertical="top" wrapText="1"/>
    </xf>
    <xf numFmtId="0" fontId="6" fillId="0" borderId="1" xfId="0" applyFont="1" applyBorder="1" applyAlignment="1">
      <alignment horizontal="center" vertical="center"/>
    </xf>
    <xf numFmtId="0" fontId="17" fillId="0" borderId="15"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2" fillId="0" borderId="24" xfId="0" applyFont="1" applyBorder="1" applyAlignment="1">
      <alignment horizontal="center" vertical="center"/>
    </xf>
    <xf numFmtId="2" fontId="4" fillId="3" borderId="23"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4" xfId="0" applyFont="1" applyBorder="1" applyAlignment="1">
      <alignment horizontal="center" vertical="center" wrapText="1"/>
    </xf>
    <xf numFmtId="0" fontId="17" fillId="6" borderId="15" xfId="0" applyFont="1" applyFill="1" applyBorder="1" applyAlignment="1">
      <alignment vertical="center"/>
    </xf>
    <xf numFmtId="0" fontId="0" fillId="0" borderId="15" xfId="0" applyBorder="1"/>
    <xf numFmtId="2" fontId="4" fillId="5" borderId="15" xfId="0" applyNumberFormat="1" applyFont="1" applyFill="1" applyBorder="1" applyAlignment="1">
      <alignment horizontal="center" vertical="top" wrapText="1"/>
    </xf>
    <xf numFmtId="2" fontId="6" fillId="4" borderId="15" xfId="0" applyNumberFormat="1" applyFont="1" applyFill="1" applyBorder="1" applyAlignment="1">
      <alignment horizontal="center" vertical="center" wrapText="1"/>
    </xf>
    <xf numFmtId="0" fontId="13" fillId="5" borderId="15" xfId="0" applyFont="1" applyFill="1" applyBorder="1"/>
    <xf numFmtId="0" fontId="6" fillId="4" borderId="15"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5" xfId="0" applyFont="1" applyFill="1" applyBorder="1" applyAlignment="1">
      <alignment horizontal="center" vertical="center"/>
    </xf>
    <xf numFmtId="0" fontId="23" fillId="0" borderId="15" xfId="0" applyFont="1" applyBorder="1" applyAlignment="1">
      <alignment horizontal="center" vertical="center"/>
    </xf>
    <xf numFmtId="0" fontId="23" fillId="0" borderId="15" xfId="0" applyFont="1" applyBorder="1"/>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23" fillId="0" borderId="24" xfId="0" applyFont="1" applyBorder="1" applyAlignment="1">
      <alignment horizontal="center" vertical="center"/>
    </xf>
    <xf numFmtId="164" fontId="9" fillId="2" borderId="2" xfId="0" applyNumberFormat="1" applyFont="1" applyFill="1" applyBorder="1" applyAlignment="1">
      <alignment horizontal="center" vertical="top" wrapText="1"/>
    </xf>
    <xf numFmtId="2" fontId="4" fillId="3" borderId="14" xfId="0" applyNumberFormat="1" applyFont="1" applyFill="1" applyBorder="1" applyAlignment="1">
      <alignment horizontal="center" vertical="top" wrapText="1"/>
    </xf>
    <xf numFmtId="164" fontId="9" fillId="0" borderId="2" xfId="0" applyNumberFormat="1" applyFont="1" applyBorder="1" applyAlignment="1">
      <alignment horizontal="center" vertical="center" wrapText="1"/>
    </xf>
    <xf numFmtId="164" fontId="9" fillId="0" borderId="18" xfId="0" applyNumberFormat="1" applyFont="1" applyBorder="1" applyAlignment="1">
      <alignment horizontal="center" vertical="center" wrapText="1"/>
    </xf>
    <xf numFmtId="2" fontId="17" fillId="4" borderId="25" xfId="0" applyNumberFormat="1" applyFont="1" applyFill="1" applyBorder="1" applyAlignment="1">
      <alignment horizontal="center" vertical="center" wrapText="1"/>
    </xf>
    <xf numFmtId="2" fontId="4" fillId="3" borderId="2" xfId="0" applyNumberFormat="1" applyFont="1" applyFill="1" applyBorder="1" applyAlignment="1">
      <alignment horizontal="center" vertical="top" wrapText="1"/>
    </xf>
    <xf numFmtId="164" fontId="9" fillId="0" borderId="29" xfId="0" applyNumberFormat="1" applyFont="1" applyBorder="1" applyAlignment="1">
      <alignment horizontal="center" vertical="top" wrapText="1"/>
    </xf>
    <xf numFmtId="164" fontId="9" fillId="0" borderId="19" xfId="0" applyNumberFormat="1" applyFont="1" applyBorder="1" applyAlignment="1">
      <alignment horizontal="center" vertical="top" wrapText="1"/>
    </xf>
    <xf numFmtId="164" fontId="9" fillId="0" borderId="30" xfId="0" applyNumberFormat="1" applyFont="1" applyBorder="1" applyAlignment="1">
      <alignment horizontal="center" vertical="top" wrapText="1"/>
    </xf>
    <xf numFmtId="164" fontId="9" fillId="0" borderId="20" xfId="0" applyNumberFormat="1" applyFont="1" applyBorder="1" applyAlignment="1">
      <alignment horizontal="center" vertical="top" wrapText="1"/>
    </xf>
    <xf numFmtId="164" fontId="9" fillId="0" borderId="14" xfId="0" applyNumberFormat="1" applyFont="1" applyBorder="1" applyAlignment="1">
      <alignment horizontal="right" vertical="center" wrapText="1"/>
    </xf>
    <xf numFmtId="0" fontId="0" fillId="0" borderId="20" xfId="0" applyBorder="1" applyAlignment="1">
      <alignment horizontal="right" vertical="center"/>
    </xf>
    <xf numFmtId="0" fontId="0" fillId="0" borderId="19" xfId="0" applyBorder="1" applyAlignment="1">
      <alignment horizontal="right" vertical="center"/>
    </xf>
    <xf numFmtId="0" fontId="0" fillId="0" borderId="30" xfId="0" applyBorder="1" applyAlignment="1">
      <alignment horizontal="right" vertical="center"/>
    </xf>
    <xf numFmtId="2" fontId="4" fillId="3" borderId="25" xfId="0" applyNumberFormat="1" applyFont="1" applyFill="1" applyBorder="1" applyAlignment="1">
      <alignment horizontal="center" vertical="top" wrapText="1"/>
    </xf>
    <xf numFmtId="164" fontId="9" fillId="0" borderId="14" xfId="0" applyNumberFormat="1" applyFont="1" applyBorder="1" applyAlignment="1">
      <alignment horizontal="center" vertical="center" wrapText="1"/>
    </xf>
    <xf numFmtId="164" fontId="21" fillId="0" borderId="14" xfId="0" applyNumberFormat="1" applyFont="1" applyBorder="1" applyAlignment="1">
      <alignment horizontal="center" vertical="center" wrapText="1"/>
    </xf>
    <xf numFmtId="2" fontId="4" fillId="5" borderId="14" xfId="0" applyNumberFormat="1" applyFont="1" applyFill="1" applyBorder="1" applyAlignment="1">
      <alignment horizontal="center" vertical="top" wrapText="1"/>
    </xf>
    <xf numFmtId="2" fontId="17" fillId="4" borderId="14" xfId="0" applyNumberFormat="1" applyFont="1" applyFill="1" applyBorder="1" applyAlignment="1">
      <alignment horizontal="center" vertical="center" wrapText="1"/>
    </xf>
    <xf numFmtId="0" fontId="5" fillId="0" borderId="14" xfId="0" applyFont="1" applyBorder="1"/>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23" fillId="0" borderId="14" xfId="0" applyFont="1" applyBorder="1"/>
    <xf numFmtId="0" fontId="7" fillId="0" borderId="7" xfId="0" applyFont="1" applyBorder="1"/>
    <xf numFmtId="164" fontId="9" fillId="2" borderId="7" xfId="0" applyNumberFormat="1" applyFont="1" applyFill="1" applyBorder="1" applyAlignment="1">
      <alignment horizontal="center" vertical="top" wrapText="1"/>
    </xf>
    <xf numFmtId="165" fontId="9" fillId="2" borderId="7" xfId="0" applyNumberFormat="1" applyFont="1" applyFill="1" applyBorder="1" applyAlignment="1">
      <alignment horizontal="center" vertical="top" wrapText="1"/>
    </xf>
    <xf numFmtId="165" fontId="9" fillId="0" borderId="7" xfId="0" applyNumberFormat="1" applyFont="1" applyBorder="1" applyAlignment="1">
      <alignment horizontal="center" vertical="top" wrapText="1"/>
    </xf>
    <xf numFmtId="0" fontId="2" fillId="0" borderId="7" xfId="0" applyFont="1" applyBorder="1" applyAlignment="1">
      <alignment horizontal="center" vertical="center"/>
    </xf>
    <xf numFmtId="0" fontId="0" fillId="0" borderId="7" xfId="0" applyBorder="1" applyAlignment="1">
      <alignment horizontal="right" vertical="center"/>
    </xf>
    <xf numFmtId="0" fontId="0" fillId="0" borderId="7" xfId="0" applyBorder="1" applyAlignment="1">
      <alignment horizontal="center" vertical="center"/>
    </xf>
    <xf numFmtId="0" fontId="0" fillId="0" borderId="7" xfId="0" applyBorder="1" applyAlignment="1">
      <alignment horizontal="center"/>
    </xf>
    <xf numFmtId="0" fontId="17" fillId="6" borderId="7" xfId="0" applyFont="1" applyFill="1" applyBorder="1" applyAlignment="1">
      <alignment horizontal="center" vertical="center"/>
    </xf>
    <xf numFmtId="0" fontId="2" fillId="0" borderId="7" xfId="0" applyFont="1" applyBorder="1"/>
    <xf numFmtId="0" fontId="5" fillId="0" borderId="7" xfId="0" applyFont="1" applyBorder="1" applyAlignment="1">
      <alignment horizontal="center" vertical="center"/>
    </xf>
    <xf numFmtId="0" fontId="8" fillId="0" borderId="7" xfId="0" applyFont="1" applyBorder="1" applyAlignment="1">
      <alignment horizontal="center" vertical="center"/>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79"/>
  <sheetViews>
    <sheetView tabSelected="1" topLeftCell="A139" zoomScale="80" zoomScaleNormal="80" workbookViewId="0">
      <selection activeCell="E20" sqref="E20:F145"/>
    </sheetView>
  </sheetViews>
  <sheetFormatPr defaultColWidth="14.42578125" defaultRowHeight="15" customHeight="1"/>
  <cols>
    <col min="1" max="1" width="8.85546875" style="178" customWidth="1"/>
    <col min="2" max="2" width="20.7109375" customWidth="1"/>
    <col min="3" max="3" width="28.5703125" customWidth="1"/>
    <col min="4" max="4" width="79.5703125" customWidth="1"/>
    <col min="5" max="5" width="10.7109375" customWidth="1"/>
    <col min="6" max="6" width="15.140625" style="57" customWidth="1"/>
    <col min="7" max="7" width="11.85546875" style="57" customWidth="1"/>
    <col min="8" max="8" width="10.7109375" customWidth="1"/>
    <col min="9" max="9" width="11.5703125" style="56" customWidth="1"/>
    <col min="10" max="25" width="8.7109375" customWidth="1"/>
  </cols>
  <sheetData>
    <row r="1" spans="1:9" ht="70.900000000000006" customHeight="1">
      <c r="A1" s="200">
        <v>45647</v>
      </c>
      <c r="B1" s="201"/>
      <c r="C1" s="201"/>
      <c r="D1" s="201"/>
      <c r="E1" s="201"/>
      <c r="F1" s="201"/>
      <c r="G1" s="201"/>
      <c r="H1" s="201"/>
      <c r="I1" s="202"/>
    </row>
    <row r="2" spans="1:9">
      <c r="A2" s="166" t="s">
        <v>90</v>
      </c>
      <c r="B2" s="3"/>
      <c r="C2" s="1"/>
      <c r="D2" s="2"/>
      <c r="E2" s="109"/>
      <c r="F2" s="302"/>
      <c r="G2" s="302"/>
      <c r="H2" s="105"/>
      <c r="I2" s="96"/>
    </row>
    <row r="3" spans="1:9" hidden="1">
      <c r="A3" s="11"/>
      <c r="B3" s="3"/>
      <c r="C3" s="43"/>
      <c r="D3" s="44" t="s">
        <v>0</v>
      </c>
      <c r="E3" s="109"/>
      <c r="F3" s="107"/>
      <c r="G3" s="107"/>
      <c r="H3" s="106"/>
      <c r="I3" s="97"/>
    </row>
    <row r="4" spans="1:9" hidden="1">
      <c r="A4" s="11"/>
      <c r="B4" s="3"/>
      <c r="C4" s="43"/>
      <c r="D4" s="45" t="s">
        <v>75</v>
      </c>
      <c r="E4" s="109"/>
      <c r="F4" s="107"/>
      <c r="G4" s="107"/>
      <c r="H4" s="106"/>
      <c r="I4" s="97"/>
    </row>
    <row r="5" spans="1:9" ht="25.5" hidden="1">
      <c r="A5" s="11"/>
      <c r="B5" s="3"/>
      <c r="C5" s="43"/>
      <c r="D5" s="45" t="s">
        <v>76</v>
      </c>
      <c r="E5" s="109"/>
      <c r="F5" s="107"/>
      <c r="G5" s="107"/>
      <c r="H5" s="106"/>
      <c r="I5" s="97"/>
    </row>
    <row r="6" spans="1:9" ht="38.25" hidden="1">
      <c r="A6" s="11"/>
      <c r="B6" s="3"/>
      <c r="C6" s="43"/>
      <c r="D6" s="45" t="s">
        <v>77</v>
      </c>
      <c r="E6" s="109"/>
      <c r="F6" s="107"/>
      <c r="G6" s="107"/>
      <c r="H6" s="106"/>
      <c r="I6" s="97"/>
    </row>
    <row r="7" spans="1:9" hidden="1">
      <c r="A7" s="11"/>
      <c r="B7" s="3"/>
      <c r="C7" s="43"/>
      <c r="D7" s="45" t="s">
        <v>1</v>
      </c>
      <c r="E7" s="109"/>
      <c r="F7" s="107"/>
      <c r="G7" s="107"/>
      <c r="H7" s="106"/>
      <c r="I7" s="97"/>
    </row>
    <row r="8" spans="1:9" hidden="1">
      <c r="A8" s="11"/>
      <c r="B8" s="3"/>
      <c r="C8" s="43"/>
      <c r="D8" s="45" t="s">
        <v>2</v>
      </c>
      <c r="E8" s="109"/>
      <c r="F8" s="107"/>
      <c r="G8" s="107"/>
      <c r="H8" s="106"/>
      <c r="I8" s="97"/>
    </row>
    <row r="9" spans="1:9" hidden="1">
      <c r="A9" s="11"/>
      <c r="B9" s="3"/>
      <c r="C9" s="43"/>
      <c r="D9" s="45" t="s">
        <v>3</v>
      </c>
      <c r="E9" s="109"/>
      <c r="F9" s="107"/>
      <c r="G9" s="107"/>
      <c r="H9" s="106"/>
      <c r="I9" s="97"/>
    </row>
    <row r="10" spans="1:9" hidden="1">
      <c r="A10" s="11"/>
      <c r="B10" s="3"/>
      <c r="C10" s="43"/>
      <c r="D10" s="45" t="s">
        <v>4</v>
      </c>
      <c r="E10" s="109"/>
      <c r="F10" s="107"/>
      <c r="G10" s="107"/>
      <c r="H10" s="106"/>
      <c r="I10" s="97"/>
    </row>
    <row r="11" spans="1:9" hidden="1">
      <c r="A11" s="11"/>
      <c r="B11" s="3"/>
      <c r="C11" s="43"/>
      <c r="D11" s="45" t="s">
        <v>5</v>
      </c>
      <c r="E11" s="109"/>
      <c r="F11" s="107"/>
      <c r="G11" s="107"/>
      <c r="H11" s="106"/>
      <c r="I11" s="97"/>
    </row>
    <row r="12" spans="1:9" ht="114.75" hidden="1">
      <c r="A12" s="11"/>
      <c r="B12" s="3"/>
      <c r="C12" s="43"/>
      <c r="D12" s="42" t="s">
        <v>6</v>
      </c>
      <c r="E12" s="109"/>
      <c r="F12" s="107"/>
      <c r="G12" s="107"/>
      <c r="H12" s="106"/>
      <c r="I12" s="97"/>
    </row>
    <row r="13" spans="1:9">
      <c r="A13" s="11"/>
      <c r="B13" s="3"/>
      <c r="C13" s="46">
        <v>1</v>
      </c>
      <c r="D13" s="44" t="s">
        <v>78</v>
      </c>
      <c r="E13" s="109"/>
      <c r="F13" s="107"/>
      <c r="G13" s="107"/>
      <c r="H13" s="106"/>
      <c r="I13" s="97"/>
    </row>
    <row r="14" spans="1:9" ht="114.75">
      <c r="A14" s="11"/>
      <c r="B14" s="3"/>
      <c r="C14" s="43"/>
      <c r="D14" s="41" t="s">
        <v>79</v>
      </c>
      <c r="E14" s="109"/>
      <c r="F14" s="107"/>
      <c r="G14" s="107"/>
      <c r="H14" s="106"/>
      <c r="I14" s="97"/>
    </row>
    <row r="15" spans="1:9">
      <c r="A15" s="11"/>
      <c r="B15" s="3"/>
      <c r="C15" s="46">
        <v>2</v>
      </c>
      <c r="D15" s="44" t="s">
        <v>80</v>
      </c>
      <c r="E15" s="109"/>
      <c r="F15" s="107"/>
      <c r="G15" s="107"/>
      <c r="H15" s="106"/>
      <c r="I15" s="97"/>
    </row>
    <row r="16" spans="1:9" ht="114.75">
      <c r="A16" s="11"/>
      <c r="B16" s="3"/>
      <c r="C16" s="46"/>
      <c r="D16" s="28" t="s">
        <v>81</v>
      </c>
      <c r="E16" s="109"/>
      <c r="F16" s="107"/>
      <c r="G16" s="107"/>
      <c r="H16" s="106"/>
      <c r="I16" s="97"/>
    </row>
    <row r="17" spans="1:9">
      <c r="A17" s="11"/>
      <c r="B17" s="3"/>
      <c r="C17" s="1"/>
      <c r="D17" s="5"/>
      <c r="E17" s="109"/>
      <c r="F17" s="107"/>
      <c r="G17" s="107"/>
      <c r="H17" s="106"/>
      <c r="I17" s="97"/>
    </row>
    <row r="18" spans="1:9">
      <c r="A18" s="11"/>
      <c r="B18" s="3"/>
      <c r="C18" s="1"/>
      <c r="D18" s="2"/>
      <c r="E18" s="109"/>
      <c r="F18" s="107"/>
      <c r="G18" s="107"/>
      <c r="H18" s="106"/>
      <c r="I18" s="97"/>
    </row>
    <row r="19" spans="1:9" ht="18" customHeight="1">
      <c r="A19" s="167" t="s">
        <v>7</v>
      </c>
      <c r="B19" s="6" t="s">
        <v>8</v>
      </c>
      <c r="C19" s="7" t="s">
        <v>9</v>
      </c>
      <c r="D19" s="7" t="s">
        <v>10</v>
      </c>
      <c r="E19" s="245" t="s">
        <v>11</v>
      </c>
      <c r="F19" s="303" t="s">
        <v>12</v>
      </c>
      <c r="G19" s="304" t="s">
        <v>13</v>
      </c>
      <c r="H19" s="278" t="s">
        <v>14</v>
      </c>
      <c r="I19" s="98" t="s">
        <v>15</v>
      </c>
    </row>
    <row r="20" spans="1:9" ht="18" customHeight="1">
      <c r="A20" s="168"/>
      <c r="B20" s="8"/>
      <c r="C20" s="4"/>
      <c r="D20" s="4" t="s">
        <v>0</v>
      </c>
      <c r="E20" s="246"/>
      <c r="F20" s="66"/>
      <c r="G20" s="61"/>
      <c r="H20" s="60"/>
      <c r="I20" s="99"/>
    </row>
    <row r="21" spans="1:9" ht="18" customHeight="1">
      <c r="A21" s="168"/>
      <c r="B21" s="8"/>
      <c r="C21" s="9"/>
      <c r="D21" s="10" t="s">
        <v>16</v>
      </c>
      <c r="E21" s="246"/>
      <c r="F21" s="66"/>
      <c r="G21" s="61"/>
      <c r="H21" s="60"/>
      <c r="I21" s="99"/>
    </row>
    <row r="22" spans="1:9" ht="18" customHeight="1">
      <c r="A22" s="168"/>
      <c r="B22" s="8"/>
      <c r="C22" s="9"/>
      <c r="D22" s="10" t="s">
        <v>17</v>
      </c>
      <c r="E22" s="246"/>
      <c r="F22" s="66"/>
      <c r="G22" s="61"/>
      <c r="H22" s="60"/>
      <c r="I22" s="99"/>
    </row>
    <row r="23" spans="1:9" ht="18" customHeight="1">
      <c r="A23" s="168"/>
      <c r="B23" s="8"/>
      <c r="C23" s="9"/>
      <c r="D23" s="5" t="s">
        <v>18</v>
      </c>
      <c r="E23" s="246"/>
      <c r="F23" s="66"/>
      <c r="G23" s="61"/>
      <c r="H23" s="60"/>
      <c r="I23" s="99"/>
    </row>
    <row r="24" spans="1:9" ht="18" customHeight="1">
      <c r="A24" s="168"/>
      <c r="B24" s="8"/>
      <c r="C24" s="9"/>
      <c r="D24" s="29" t="s">
        <v>73</v>
      </c>
      <c r="E24" s="246"/>
      <c r="F24" s="66"/>
      <c r="G24" s="61"/>
      <c r="H24" s="60"/>
      <c r="I24" s="99"/>
    </row>
    <row r="25" spans="1:9" ht="18" customHeight="1">
      <c r="A25" s="169"/>
      <c r="B25" s="39"/>
      <c r="C25" s="9"/>
      <c r="D25" s="29" t="s">
        <v>74</v>
      </c>
      <c r="E25" s="246"/>
      <c r="F25" s="66"/>
      <c r="G25" s="61"/>
      <c r="H25" s="60"/>
      <c r="I25" s="99"/>
    </row>
    <row r="26" spans="1:9">
      <c r="A26" s="170" t="s">
        <v>19</v>
      </c>
      <c r="B26" s="164" t="s">
        <v>231</v>
      </c>
      <c r="C26" s="163"/>
      <c r="D26" s="163"/>
      <c r="E26" s="247"/>
      <c r="F26" s="163"/>
      <c r="G26" s="163"/>
      <c r="H26" s="279"/>
      <c r="I26" s="22"/>
    </row>
    <row r="27" spans="1:9" ht="51">
      <c r="A27" s="156">
        <v>1</v>
      </c>
      <c r="B27" s="41" t="s">
        <v>206</v>
      </c>
      <c r="C27" s="41" t="s">
        <v>207</v>
      </c>
      <c r="D27" s="41" t="s">
        <v>196</v>
      </c>
      <c r="E27" s="248" t="s">
        <v>26</v>
      </c>
      <c r="F27" s="90">
        <v>200</v>
      </c>
      <c r="G27" s="128">
        <v>0</v>
      </c>
      <c r="H27" s="280">
        <f>F27*G27</f>
        <v>0</v>
      </c>
      <c r="I27" s="94">
        <f>H27</f>
        <v>0</v>
      </c>
    </row>
    <row r="28" spans="1:9">
      <c r="A28" s="170" t="s">
        <v>23</v>
      </c>
      <c r="B28" s="164" t="s">
        <v>232</v>
      </c>
      <c r="C28" s="163"/>
      <c r="D28" s="163"/>
      <c r="E28" s="247"/>
      <c r="F28" s="163"/>
      <c r="G28" s="163"/>
      <c r="H28" s="279"/>
      <c r="I28" s="22"/>
    </row>
    <row r="29" spans="1:9" ht="114.75">
      <c r="A29" s="165">
        <v>1</v>
      </c>
      <c r="B29" s="162" t="s">
        <v>230</v>
      </c>
      <c r="C29" s="162" t="s">
        <v>208</v>
      </c>
      <c r="D29" s="162" t="s">
        <v>197</v>
      </c>
      <c r="E29" s="249" t="s">
        <v>26</v>
      </c>
      <c r="F29" s="90">
        <v>500</v>
      </c>
      <c r="G29" s="128">
        <v>0</v>
      </c>
      <c r="H29" s="281">
        <f>F29*G29</f>
        <v>0</v>
      </c>
      <c r="I29" s="161">
        <f>H29</f>
        <v>0</v>
      </c>
    </row>
    <row r="30" spans="1:9">
      <c r="A30" s="170" t="s">
        <v>24</v>
      </c>
      <c r="B30" s="164" t="s">
        <v>32</v>
      </c>
      <c r="C30" s="163"/>
      <c r="D30" s="163"/>
      <c r="E30" s="247"/>
      <c r="F30" s="163"/>
      <c r="G30" s="163"/>
      <c r="H30" s="279"/>
      <c r="I30" s="22"/>
    </row>
    <row r="31" spans="1:9" ht="51.75">
      <c r="A31" s="159">
        <v>1</v>
      </c>
      <c r="B31" s="141" t="s">
        <v>33</v>
      </c>
      <c r="C31" s="142" t="s">
        <v>51</v>
      </c>
      <c r="D31" s="143" t="s">
        <v>213</v>
      </c>
      <c r="E31" s="250" t="s">
        <v>26</v>
      </c>
      <c r="F31" s="108">
        <v>200</v>
      </c>
      <c r="G31" s="181">
        <v>0</v>
      </c>
      <c r="H31" s="282">
        <f t="shared" ref="H31:H37" si="0">F31*G31</f>
        <v>0</v>
      </c>
      <c r="I31" s="160">
        <f>H31*1</f>
        <v>0</v>
      </c>
    </row>
    <row r="32" spans="1:9" ht="51.75">
      <c r="A32" s="11">
        <v>2</v>
      </c>
      <c r="B32" s="14" t="s">
        <v>33</v>
      </c>
      <c r="C32" s="84" t="s">
        <v>51</v>
      </c>
      <c r="D32" s="79" t="s">
        <v>214</v>
      </c>
      <c r="E32" s="182" t="s">
        <v>26</v>
      </c>
      <c r="F32" s="108">
        <v>100</v>
      </c>
      <c r="G32" s="181">
        <v>0</v>
      </c>
      <c r="H32" s="146">
        <f t="shared" si="0"/>
        <v>0</v>
      </c>
      <c r="I32" s="100">
        <f t="shared" ref="I32:I37" si="1">H32*1</f>
        <v>0</v>
      </c>
    </row>
    <row r="33" spans="1:9" ht="51.75">
      <c r="A33" s="11">
        <v>3</v>
      </c>
      <c r="B33" s="138" t="s">
        <v>52</v>
      </c>
      <c r="C33" s="139" t="s">
        <v>51</v>
      </c>
      <c r="D33" s="140" t="s">
        <v>91</v>
      </c>
      <c r="E33" s="251" t="s">
        <v>26</v>
      </c>
      <c r="F33" s="108">
        <v>20</v>
      </c>
      <c r="G33" s="181">
        <v>0</v>
      </c>
      <c r="H33" s="146">
        <f t="shared" si="0"/>
        <v>0</v>
      </c>
      <c r="I33" s="100">
        <f t="shared" si="1"/>
        <v>0</v>
      </c>
    </row>
    <row r="34" spans="1:9" ht="38.25">
      <c r="A34" s="137">
        <v>4</v>
      </c>
      <c r="B34" s="41" t="s">
        <v>165</v>
      </c>
      <c r="C34" s="151" t="s">
        <v>128</v>
      </c>
      <c r="D34" s="152" t="s">
        <v>199</v>
      </c>
      <c r="E34" s="248" t="s">
        <v>26</v>
      </c>
      <c r="F34" s="90">
        <v>437</v>
      </c>
      <c r="G34" s="181">
        <v>0</v>
      </c>
      <c r="H34" s="146">
        <f t="shared" si="0"/>
        <v>0</v>
      </c>
      <c r="I34" s="100">
        <f t="shared" si="1"/>
        <v>0</v>
      </c>
    </row>
    <row r="35" spans="1:9" ht="59.25" customHeight="1">
      <c r="A35" s="137" t="s">
        <v>233</v>
      </c>
      <c r="B35" s="153" t="s">
        <v>198</v>
      </c>
      <c r="C35" s="151" t="s">
        <v>128</v>
      </c>
      <c r="D35" s="152" t="s">
        <v>200</v>
      </c>
      <c r="E35" s="248" t="s">
        <v>42</v>
      </c>
      <c r="F35" s="90">
        <v>100</v>
      </c>
      <c r="G35" s="181">
        <v>0</v>
      </c>
      <c r="H35" s="146">
        <f t="shared" si="0"/>
        <v>0</v>
      </c>
      <c r="I35" s="100">
        <f t="shared" ref="I35" si="2">H35*1</f>
        <v>0</v>
      </c>
    </row>
    <row r="36" spans="1:9" ht="39">
      <c r="A36" s="11">
        <v>5</v>
      </c>
      <c r="B36" s="141" t="s">
        <v>89</v>
      </c>
      <c r="C36" s="142" t="s">
        <v>51</v>
      </c>
      <c r="D36" s="143" t="s">
        <v>92</v>
      </c>
      <c r="E36" s="250" t="s">
        <v>42</v>
      </c>
      <c r="F36" s="108">
        <v>100</v>
      </c>
      <c r="G36" s="181">
        <v>0</v>
      </c>
      <c r="H36" s="146">
        <f t="shared" si="0"/>
        <v>0</v>
      </c>
      <c r="I36" s="100">
        <f t="shared" si="1"/>
        <v>0</v>
      </c>
    </row>
    <row r="37" spans="1:9" ht="16.5" customHeight="1">
      <c r="A37" s="11">
        <v>6</v>
      </c>
      <c r="B37" s="14" t="s">
        <v>193</v>
      </c>
      <c r="C37" s="142" t="s">
        <v>51</v>
      </c>
      <c r="D37" s="104" t="s">
        <v>194</v>
      </c>
      <c r="E37" s="182" t="s">
        <v>44</v>
      </c>
      <c r="F37" s="108">
        <v>1</v>
      </c>
      <c r="G37" s="181">
        <v>0</v>
      </c>
      <c r="H37" s="146">
        <f t="shared" si="0"/>
        <v>0</v>
      </c>
      <c r="I37" s="100">
        <f t="shared" si="1"/>
        <v>0</v>
      </c>
    </row>
    <row r="38" spans="1:9">
      <c r="A38" s="171" t="s">
        <v>25</v>
      </c>
      <c r="B38" s="13" t="s">
        <v>93</v>
      </c>
      <c r="C38" s="12"/>
      <c r="D38" s="12"/>
      <c r="E38" s="252"/>
      <c r="F38" s="163"/>
      <c r="G38" s="163"/>
      <c r="H38" s="283"/>
      <c r="I38" s="40"/>
    </row>
    <row r="39" spans="1:9" ht="115.5">
      <c r="A39" s="11">
        <v>1</v>
      </c>
      <c r="B39" s="144" t="s">
        <v>94</v>
      </c>
      <c r="C39" s="30" t="s">
        <v>95</v>
      </c>
      <c r="D39" s="145" t="s">
        <v>98</v>
      </c>
      <c r="E39" s="253" t="s">
        <v>69</v>
      </c>
      <c r="F39" s="90">
        <v>250</v>
      </c>
      <c r="G39" s="181">
        <v>0</v>
      </c>
      <c r="H39" s="146">
        <f>F39*G39</f>
        <v>0</v>
      </c>
      <c r="I39" s="100">
        <f t="shared" ref="I39:I40" si="3">H39*1</f>
        <v>0</v>
      </c>
    </row>
    <row r="40" spans="1:9" ht="90">
      <c r="A40" s="11">
        <v>2</v>
      </c>
      <c r="B40" s="14" t="s">
        <v>96</v>
      </c>
      <c r="C40" s="30" t="s">
        <v>97</v>
      </c>
      <c r="D40" s="15" t="s">
        <v>99</v>
      </c>
      <c r="E40" s="182" t="s">
        <v>69</v>
      </c>
      <c r="F40" s="108">
        <v>1010</v>
      </c>
      <c r="G40" s="181">
        <v>0</v>
      </c>
      <c r="H40" s="146">
        <f>F40*G40</f>
        <v>0</v>
      </c>
      <c r="I40" s="100">
        <f t="shared" si="3"/>
        <v>0</v>
      </c>
    </row>
    <row r="41" spans="1:9">
      <c r="A41" s="172" t="s">
        <v>27</v>
      </c>
      <c r="B41" s="13" t="s">
        <v>54</v>
      </c>
      <c r="C41" s="12"/>
      <c r="D41" s="12"/>
      <c r="E41" s="252"/>
      <c r="F41" s="163"/>
      <c r="G41" s="163"/>
      <c r="H41" s="283"/>
      <c r="I41" s="40"/>
    </row>
    <row r="42" spans="1:9" ht="26.25">
      <c r="A42" s="185">
        <v>1</v>
      </c>
      <c r="B42" s="183" t="s">
        <v>56</v>
      </c>
      <c r="C42" s="193" t="s">
        <v>133</v>
      </c>
      <c r="D42" s="19" t="s">
        <v>59</v>
      </c>
      <c r="E42" s="254"/>
      <c r="F42" s="195"/>
      <c r="G42" s="305"/>
      <c r="H42" s="284"/>
      <c r="I42" s="230"/>
    </row>
    <row r="43" spans="1:9" ht="39">
      <c r="A43" s="186"/>
      <c r="B43" s="184"/>
      <c r="C43" s="193"/>
      <c r="D43" s="19" t="s">
        <v>129</v>
      </c>
      <c r="E43" s="254"/>
      <c r="F43" s="195"/>
      <c r="G43" s="305"/>
      <c r="H43" s="285"/>
      <c r="I43" s="231"/>
    </row>
    <row r="44" spans="1:9">
      <c r="A44" s="186"/>
      <c r="B44" s="184"/>
      <c r="C44" s="193"/>
      <c r="D44" s="19" t="s">
        <v>136</v>
      </c>
      <c r="E44" s="254"/>
      <c r="F44" s="195"/>
      <c r="G44" s="305"/>
      <c r="H44" s="285"/>
      <c r="I44" s="231"/>
    </row>
    <row r="45" spans="1:9">
      <c r="A45" s="186"/>
      <c r="B45" s="184"/>
      <c r="C45" s="193"/>
      <c r="D45" s="19" t="s">
        <v>131</v>
      </c>
      <c r="E45" s="254"/>
      <c r="F45" s="195"/>
      <c r="G45" s="305"/>
      <c r="H45" s="285"/>
      <c r="I45" s="231"/>
    </row>
    <row r="46" spans="1:9" ht="26.25">
      <c r="A46" s="186"/>
      <c r="B46" s="184"/>
      <c r="C46" s="193"/>
      <c r="D46" s="19" t="s">
        <v>57</v>
      </c>
      <c r="E46" s="254"/>
      <c r="F46" s="195"/>
      <c r="G46" s="305"/>
      <c r="H46" s="285"/>
      <c r="I46" s="231"/>
    </row>
    <row r="47" spans="1:9" ht="27.6" customHeight="1">
      <c r="A47" s="186"/>
      <c r="B47" s="184"/>
      <c r="C47" s="193"/>
      <c r="D47" s="20" t="s">
        <v>58</v>
      </c>
      <c r="E47" s="254"/>
      <c r="F47" s="195"/>
      <c r="G47" s="305"/>
      <c r="H47" s="286"/>
      <c r="I47" s="232"/>
    </row>
    <row r="48" spans="1:9">
      <c r="A48" s="186"/>
      <c r="B48" s="184"/>
      <c r="C48" s="193"/>
      <c r="D48" s="20" t="s">
        <v>134</v>
      </c>
      <c r="E48" s="110" t="s">
        <v>34</v>
      </c>
      <c r="F48" s="90">
        <v>1</v>
      </c>
      <c r="G48" s="61">
        <v>0</v>
      </c>
      <c r="H48" s="116">
        <f>F48*G48</f>
        <v>0</v>
      </c>
      <c r="I48" s="101">
        <f>H48*1</f>
        <v>0</v>
      </c>
    </row>
    <row r="49" spans="1:9" ht="26.25">
      <c r="A49" s="186"/>
      <c r="B49" s="184"/>
      <c r="C49" s="193" t="s">
        <v>132</v>
      </c>
      <c r="D49" s="19" t="s">
        <v>59</v>
      </c>
      <c r="E49" s="254"/>
      <c r="F49" s="195"/>
      <c r="G49" s="305"/>
      <c r="H49" s="287"/>
      <c r="I49" s="230"/>
    </row>
    <row r="50" spans="1:9" ht="39">
      <c r="A50" s="186"/>
      <c r="B50" s="184"/>
      <c r="C50" s="193"/>
      <c r="D50" s="19" t="s">
        <v>137</v>
      </c>
      <c r="E50" s="254"/>
      <c r="F50" s="195"/>
      <c r="G50" s="305"/>
      <c r="H50" s="285"/>
      <c r="I50" s="231"/>
    </row>
    <row r="51" spans="1:9">
      <c r="A51" s="186"/>
      <c r="B51" s="184"/>
      <c r="C51" s="193"/>
      <c r="D51" s="19" t="s">
        <v>130</v>
      </c>
      <c r="E51" s="254"/>
      <c r="F51" s="195"/>
      <c r="G51" s="305"/>
      <c r="H51" s="285"/>
      <c r="I51" s="231"/>
    </row>
    <row r="52" spans="1:9">
      <c r="A52" s="186"/>
      <c r="B52" s="184"/>
      <c r="C52" s="193"/>
      <c r="D52" s="19" t="s">
        <v>131</v>
      </c>
      <c r="E52" s="254"/>
      <c r="F52" s="195"/>
      <c r="G52" s="305"/>
      <c r="H52" s="285"/>
      <c r="I52" s="231"/>
    </row>
    <row r="53" spans="1:9" ht="26.25">
      <c r="A53" s="186"/>
      <c r="B53" s="184"/>
      <c r="C53" s="193"/>
      <c r="D53" s="19" t="s">
        <v>57</v>
      </c>
      <c r="E53" s="254"/>
      <c r="F53" s="195"/>
      <c r="G53" s="305"/>
      <c r="H53" s="285"/>
      <c r="I53" s="231"/>
    </row>
    <row r="54" spans="1:9">
      <c r="A54" s="186"/>
      <c r="B54" s="184"/>
      <c r="C54" s="193"/>
      <c r="D54" s="20" t="s">
        <v>138</v>
      </c>
      <c r="E54" s="254"/>
      <c r="F54" s="195"/>
      <c r="G54" s="305"/>
      <c r="H54" s="286"/>
      <c r="I54" s="232"/>
    </row>
    <row r="55" spans="1:9">
      <c r="A55" s="186"/>
      <c r="B55" s="184"/>
      <c r="C55" s="193"/>
      <c r="D55" s="20" t="s">
        <v>135</v>
      </c>
      <c r="E55" s="110" t="s">
        <v>34</v>
      </c>
      <c r="F55" s="90">
        <v>1</v>
      </c>
      <c r="G55" s="61">
        <v>0</v>
      </c>
      <c r="H55" s="116">
        <f>F55*G55</f>
        <v>0</v>
      </c>
      <c r="I55" s="101">
        <f>H55*1</f>
        <v>0</v>
      </c>
    </row>
    <row r="56" spans="1:9" ht="26.25">
      <c r="A56" s="186"/>
      <c r="B56" s="184"/>
      <c r="C56" s="193" t="s">
        <v>142</v>
      </c>
      <c r="D56" s="19" t="s">
        <v>59</v>
      </c>
      <c r="E56" s="254"/>
      <c r="F56" s="195"/>
      <c r="G56" s="61"/>
      <c r="H56" s="116"/>
      <c r="I56" s="101"/>
    </row>
    <row r="57" spans="1:9" ht="26.25">
      <c r="A57" s="186"/>
      <c r="B57" s="184"/>
      <c r="C57" s="193"/>
      <c r="D57" s="19" t="s">
        <v>140</v>
      </c>
      <c r="E57" s="254"/>
      <c r="F57" s="195"/>
      <c r="G57" s="61"/>
      <c r="H57" s="116"/>
      <c r="I57" s="101"/>
    </row>
    <row r="58" spans="1:9">
      <c r="A58" s="186"/>
      <c r="B58" s="184"/>
      <c r="C58" s="193"/>
      <c r="D58" s="19" t="s">
        <v>141</v>
      </c>
      <c r="E58" s="254"/>
      <c r="F58" s="195"/>
      <c r="G58" s="61"/>
      <c r="H58" s="116"/>
      <c r="I58" s="101"/>
    </row>
    <row r="59" spans="1:9" ht="26.25">
      <c r="A59" s="186"/>
      <c r="B59" s="184"/>
      <c r="C59" s="193"/>
      <c r="D59" s="19" t="s">
        <v>57</v>
      </c>
      <c r="E59" s="254"/>
      <c r="F59" s="195"/>
      <c r="G59" s="61"/>
      <c r="H59" s="116"/>
      <c r="I59" s="101"/>
    </row>
    <row r="60" spans="1:9">
      <c r="A60" s="186"/>
      <c r="B60" s="184"/>
      <c r="C60" s="193"/>
      <c r="D60" s="20" t="s">
        <v>58</v>
      </c>
      <c r="E60" s="254"/>
      <c r="F60" s="195"/>
      <c r="G60" s="61"/>
      <c r="H60" s="116"/>
      <c r="I60" s="101"/>
    </row>
    <row r="61" spans="1:9">
      <c r="A61" s="186"/>
      <c r="B61" s="184"/>
      <c r="C61" s="196"/>
      <c r="D61" s="72" t="s">
        <v>139</v>
      </c>
      <c r="E61" s="112" t="s">
        <v>34</v>
      </c>
      <c r="F61" s="90">
        <v>1</v>
      </c>
      <c r="G61" s="89">
        <v>0</v>
      </c>
      <c r="H61" s="288">
        <f>F61*G61</f>
        <v>0</v>
      </c>
      <c r="I61" s="102">
        <f>H61*1</f>
        <v>0</v>
      </c>
    </row>
    <row r="62" spans="1:9">
      <c r="A62" s="213">
        <v>2</v>
      </c>
      <c r="B62" s="215" t="s">
        <v>143</v>
      </c>
      <c r="C62" s="217" t="s">
        <v>144</v>
      </c>
      <c r="D62" s="74" t="s">
        <v>145</v>
      </c>
      <c r="E62" s="255" t="s">
        <v>69</v>
      </c>
      <c r="F62" s="306">
        <v>82</v>
      </c>
      <c r="G62" s="307">
        <v>0</v>
      </c>
      <c r="H62" s="289">
        <f>F62*G62</f>
        <v>0</v>
      </c>
      <c r="I62" s="227">
        <f>H62*1</f>
        <v>0</v>
      </c>
    </row>
    <row r="63" spans="1:9" ht="30">
      <c r="A63" s="186"/>
      <c r="B63" s="184"/>
      <c r="C63" s="218"/>
      <c r="D63" s="63" t="s">
        <v>150</v>
      </c>
      <c r="E63" s="256"/>
      <c r="F63" s="306"/>
      <c r="G63" s="307"/>
      <c r="H63" s="290"/>
      <c r="I63" s="228"/>
    </row>
    <row r="64" spans="1:9">
      <c r="A64" s="186"/>
      <c r="B64" s="184"/>
      <c r="C64" s="218"/>
      <c r="D64" s="74" t="s">
        <v>146</v>
      </c>
      <c r="E64" s="256"/>
      <c r="F64" s="306"/>
      <c r="G64" s="307"/>
      <c r="H64" s="290"/>
      <c r="I64" s="228"/>
    </row>
    <row r="65" spans="1:9">
      <c r="A65" s="186"/>
      <c r="B65" s="184"/>
      <c r="C65" s="218"/>
      <c r="D65" s="74" t="s">
        <v>147</v>
      </c>
      <c r="E65" s="256"/>
      <c r="F65" s="306"/>
      <c r="G65" s="307"/>
      <c r="H65" s="290"/>
      <c r="I65" s="228"/>
    </row>
    <row r="66" spans="1:9">
      <c r="A66" s="186"/>
      <c r="B66" s="184"/>
      <c r="C66" s="218"/>
      <c r="D66" s="74" t="s">
        <v>148</v>
      </c>
      <c r="E66" s="256"/>
      <c r="F66" s="306"/>
      <c r="G66" s="307"/>
      <c r="H66" s="290"/>
      <c r="I66" s="228"/>
    </row>
    <row r="67" spans="1:9">
      <c r="A67" s="214"/>
      <c r="B67" s="216"/>
      <c r="C67" s="219"/>
      <c r="D67" s="74" t="s">
        <v>149</v>
      </c>
      <c r="E67" s="257"/>
      <c r="F67" s="306"/>
      <c r="G67" s="307"/>
      <c r="H67" s="291"/>
      <c r="I67" s="229"/>
    </row>
    <row r="68" spans="1:9" ht="60">
      <c r="A68" s="155">
        <v>3</v>
      </c>
      <c r="B68" s="76" t="s">
        <v>177</v>
      </c>
      <c r="C68" s="86" t="s">
        <v>178</v>
      </c>
      <c r="D68" s="87" t="s">
        <v>179</v>
      </c>
      <c r="E68" s="258" t="s">
        <v>181</v>
      </c>
      <c r="F68" s="308">
        <v>1</v>
      </c>
      <c r="G68" s="89">
        <v>0</v>
      </c>
      <c r="H68" s="288">
        <f>F68*G68</f>
        <v>0</v>
      </c>
      <c r="I68" s="102">
        <f>H68*1</f>
        <v>0</v>
      </c>
    </row>
    <row r="69" spans="1:9">
      <c r="A69" s="155"/>
      <c r="B69" s="76"/>
      <c r="C69" s="86"/>
      <c r="D69" s="37" t="s">
        <v>180</v>
      </c>
      <c r="E69" s="258" t="s">
        <v>175</v>
      </c>
      <c r="F69" s="309">
        <v>16</v>
      </c>
      <c r="G69" s="89">
        <v>0</v>
      </c>
      <c r="H69" s="288">
        <f>F69*G69</f>
        <v>0</v>
      </c>
      <c r="I69" s="102">
        <f>H69*1</f>
        <v>0</v>
      </c>
    </row>
    <row r="70" spans="1:9">
      <c r="A70" s="173" t="s">
        <v>28</v>
      </c>
      <c r="B70" s="77" t="s">
        <v>151</v>
      </c>
      <c r="C70" s="69"/>
      <c r="D70" s="69"/>
      <c r="E70" s="259"/>
      <c r="F70" s="163"/>
      <c r="G70" s="163"/>
      <c r="H70" s="292"/>
      <c r="I70" s="67"/>
    </row>
    <row r="71" spans="1:9" ht="51.75">
      <c r="A71" s="11">
        <v>1</v>
      </c>
      <c r="B71" s="78" t="s">
        <v>152</v>
      </c>
      <c r="C71" s="80" t="s">
        <v>153</v>
      </c>
      <c r="D71" s="79" t="s">
        <v>155</v>
      </c>
      <c r="E71" s="260" t="s">
        <v>69</v>
      </c>
      <c r="F71" s="21">
        <v>132</v>
      </c>
      <c r="G71" s="89">
        <v>0</v>
      </c>
      <c r="H71" s="288">
        <f>F71*G71</f>
        <v>0</v>
      </c>
      <c r="I71" s="102">
        <f>H71*1</f>
        <v>0</v>
      </c>
    </row>
    <row r="72" spans="1:9" ht="39">
      <c r="A72" s="154"/>
      <c r="B72" s="75"/>
      <c r="C72" s="81" t="s">
        <v>154</v>
      </c>
      <c r="D72" s="82" t="s">
        <v>162</v>
      </c>
      <c r="E72" s="261" t="s">
        <v>69</v>
      </c>
      <c r="F72" s="21">
        <v>152</v>
      </c>
      <c r="G72" s="89">
        <v>0</v>
      </c>
      <c r="H72" s="288">
        <f>F72*G72</f>
        <v>0</v>
      </c>
      <c r="I72" s="102">
        <f>H72*1</f>
        <v>0</v>
      </c>
    </row>
    <row r="73" spans="1:9" ht="39">
      <c r="A73" s="73"/>
      <c r="B73" s="27"/>
      <c r="C73" s="83" t="s">
        <v>156</v>
      </c>
      <c r="D73" s="37" t="s">
        <v>163</v>
      </c>
      <c r="E73" s="262" t="s">
        <v>69</v>
      </c>
      <c r="F73" s="21">
        <v>192</v>
      </c>
      <c r="G73" s="89">
        <v>0</v>
      </c>
      <c r="H73" s="288">
        <f>F73*G73</f>
        <v>0</v>
      </c>
      <c r="I73" s="102">
        <f>H73*1</f>
        <v>0</v>
      </c>
    </row>
    <row r="74" spans="1:9">
      <c r="A74" s="73"/>
      <c r="B74" s="27"/>
      <c r="C74" s="83" t="s">
        <v>158</v>
      </c>
      <c r="D74" s="37" t="s">
        <v>157</v>
      </c>
      <c r="E74" s="262" t="s">
        <v>42</v>
      </c>
      <c r="F74" s="21">
        <v>32</v>
      </c>
      <c r="G74" s="89">
        <v>0</v>
      </c>
      <c r="H74" s="288">
        <f>F74*G74</f>
        <v>0</v>
      </c>
      <c r="I74" s="102">
        <f>H74*1</f>
        <v>0</v>
      </c>
    </row>
    <row r="75" spans="1:9" ht="26.25">
      <c r="A75" s="73">
        <v>2</v>
      </c>
      <c r="B75" s="78" t="s">
        <v>159</v>
      </c>
      <c r="C75" s="83" t="s">
        <v>161</v>
      </c>
      <c r="D75" s="37" t="s">
        <v>160</v>
      </c>
      <c r="E75" s="263" t="s">
        <v>69</v>
      </c>
      <c r="F75" s="220">
        <v>200</v>
      </c>
      <c r="G75" s="307">
        <v>0</v>
      </c>
      <c r="H75" s="289">
        <f>F75*G75</f>
        <v>0</v>
      </c>
      <c r="I75" s="227">
        <f>H75*1</f>
        <v>0</v>
      </c>
    </row>
    <row r="76" spans="1:9" ht="39">
      <c r="A76" s="73"/>
      <c r="B76" s="27"/>
      <c r="C76" s="83"/>
      <c r="D76" s="37" t="s">
        <v>215</v>
      </c>
      <c r="E76" s="264"/>
      <c r="F76" s="220"/>
      <c r="G76" s="307"/>
      <c r="H76" s="291"/>
      <c r="I76" s="229"/>
    </row>
    <row r="77" spans="1:9">
      <c r="A77" s="173" t="s">
        <v>29</v>
      </c>
      <c r="B77" s="68" t="s">
        <v>55</v>
      </c>
      <c r="C77" s="69"/>
      <c r="D77" s="69"/>
      <c r="E77" s="259"/>
      <c r="F77" s="163"/>
      <c r="G77" s="163"/>
      <c r="H77" s="292"/>
      <c r="I77" s="67"/>
    </row>
    <row r="78" spans="1:9" ht="165.75">
      <c r="A78" s="73">
        <v>1</v>
      </c>
      <c r="B78" s="179" t="s">
        <v>100</v>
      </c>
      <c r="C78" s="179" t="s">
        <v>101</v>
      </c>
      <c r="D78" s="71" t="s">
        <v>102</v>
      </c>
      <c r="E78" s="262" t="s">
        <v>69</v>
      </c>
      <c r="F78" s="21">
        <v>500</v>
      </c>
      <c r="G78" s="128">
        <v>0</v>
      </c>
      <c r="H78" s="293">
        <f>F78*G78</f>
        <v>0</v>
      </c>
      <c r="I78" s="122">
        <f>H78*1</f>
        <v>0</v>
      </c>
    </row>
    <row r="79" spans="1:9" ht="38.25">
      <c r="A79" s="73">
        <v>2</v>
      </c>
      <c r="B79" s="180" t="s">
        <v>166</v>
      </c>
      <c r="C79" s="179" t="s">
        <v>168</v>
      </c>
      <c r="D79" s="71" t="s">
        <v>167</v>
      </c>
      <c r="E79" s="262" t="s">
        <v>69</v>
      </c>
      <c r="F79" s="21">
        <v>400</v>
      </c>
      <c r="G79" s="128">
        <v>0</v>
      </c>
      <c r="H79" s="293">
        <f>F79*G79</f>
        <v>0</v>
      </c>
      <c r="I79" s="122">
        <f>H79*1</f>
        <v>0</v>
      </c>
    </row>
    <row r="80" spans="1:9" ht="25.5">
      <c r="A80" s="175" t="s">
        <v>234</v>
      </c>
      <c r="B80" s="23" t="s">
        <v>60</v>
      </c>
      <c r="C80" s="22"/>
      <c r="D80" s="22"/>
      <c r="E80" s="113"/>
      <c r="F80" s="91"/>
      <c r="G80" s="22"/>
      <c r="H80" s="115"/>
      <c r="I80" s="22"/>
    </row>
    <row r="81" spans="1:9" ht="26.25">
      <c r="A81" s="187">
        <v>1</v>
      </c>
      <c r="B81" s="203" t="s">
        <v>107</v>
      </c>
      <c r="C81" s="196" t="s">
        <v>114</v>
      </c>
      <c r="D81" s="19" t="s">
        <v>209</v>
      </c>
      <c r="E81" s="111"/>
      <c r="F81" s="21"/>
      <c r="G81" s="61"/>
      <c r="H81" s="60"/>
      <c r="I81" s="99"/>
    </row>
    <row r="82" spans="1:9" ht="26.25">
      <c r="A82" s="188"/>
      <c r="B82" s="191"/>
      <c r="C82" s="205"/>
      <c r="D82" s="19" t="s">
        <v>104</v>
      </c>
      <c r="E82" s="265" t="s">
        <v>205</v>
      </c>
      <c r="F82" s="310">
        <v>230</v>
      </c>
      <c r="G82" s="61">
        <v>0</v>
      </c>
      <c r="H82" s="60">
        <f>F82*G82</f>
        <v>0</v>
      </c>
      <c r="I82" s="99">
        <f>H82</f>
        <v>0</v>
      </c>
    </row>
    <row r="83" spans="1:9">
      <c r="A83" s="188"/>
      <c r="B83" s="191"/>
      <c r="C83" s="205"/>
      <c r="D83" s="19" t="s">
        <v>103</v>
      </c>
      <c r="E83" s="265" t="s">
        <v>205</v>
      </c>
      <c r="F83" s="310">
        <v>85</v>
      </c>
      <c r="G83" s="61">
        <v>0</v>
      </c>
      <c r="H83" s="60">
        <f>F83*G83</f>
        <v>0</v>
      </c>
      <c r="I83" s="99">
        <f t="shared" ref="I83:I89" si="4">H83</f>
        <v>0</v>
      </c>
    </row>
    <row r="84" spans="1:9" ht="26.25">
      <c r="A84" s="188"/>
      <c r="B84" s="191"/>
      <c r="C84" s="205"/>
      <c r="D84" s="19" t="s">
        <v>105</v>
      </c>
      <c r="E84" s="111" t="s">
        <v>69</v>
      </c>
      <c r="F84" s="21">
        <v>300</v>
      </c>
      <c r="G84" s="61">
        <v>0</v>
      </c>
      <c r="H84" s="60">
        <f>F84*G84</f>
        <v>0</v>
      </c>
      <c r="I84" s="99">
        <f t="shared" si="4"/>
        <v>0</v>
      </c>
    </row>
    <row r="85" spans="1:9">
      <c r="A85" s="188"/>
      <c r="B85" s="191"/>
      <c r="C85" s="205"/>
      <c r="D85" s="19" t="s">
        <v>106</v>
      </c>
      <c r="E85" s="111"/>
      <c r="F85" s="21"/>
      <c r="G85" s="61"/>
      <c r="H85" s="60"/>
      <c r="I85" s="99"/>
    </row>
    <row r="86" spans="1:9" ht="45">
      <c r="A86" s="189"/>
      <c r="B86" s="204"/>
      <c r="C86" s="206"/>
      <c r="D86" s="63" t="s">
        <v>113</v>
      </c>
      <c r="E86" s="111" t="s">
        <v>61</v>
      </c>
      <c r="F86" s="21">
        <v>80</v>
      </c>
      <c r="G86" s="61">
        <v>0</v>
      </c>
      <c r="H86" s="60">
        <f>F86*G86</f>
        <v>0</v>
      </c>
      <c r="I86" s="99">
        <f t="shared" si="4"/>
        <v>0</v>
      </c>
    </row>
    <row r="87" spans="1:9">
      <c r="A87" s="187">
        <v>2</v>
      </c>
      <c r="B87" s="190" t="s">
        <v>108</v>
      </c>
      <c r="C87" s="196" t="s">
        <v>114</v>
      </c>
      <c r="D87" s="19" t="s">
        <v>109</v>
      </c>
      <c r="E87" s="111"/>
      <c r="F87" s="58"/>
      <c r="G87" s="61"/>
      <c r="H87" s="60"/>
      <c r="I87" s="99"/>
    </row>
    <row r="88" spans="1:9">
      <c r="A88" s="188"/>
      <c r="B88" s="191"/>
      <c r="C88" s="205"/>
      <c r="D88" s="19" t="s">
        <v>110</v>
      </c>
      <c r="E88" s="111" t="s">
        <v>68</v>
      </c>
      <c r="F88" s="21">
        <v>11</v>
      </c>
      <c r="G88" s="61">
        <v>0</v>
      </c>
      <c r="H88" s="60">
        <f>F88*G88</f>
        <v>0</v>
      </c>
      <c r="I88" s="99">
        <f t="shared" si="4"/>
        <v>0</v>
      </c>
    </row>
    <row r="89" spans="1:9">
      <c r="A89" s="188"/>
      <c r="B89" s="191"/>
      <c r="C89" s="205"/>
      <c r="D89" s="19" t="s">
        <v>111</v>
      </c>
      <c r="E89" s="111" t="s">
        <v>68</v>
      </c>
      <c r="F89" s="21">
        <v>28</v>
      </c>
      <c r="G89" s="61">
        <v>0</v>
      </c>
      <c r="H89" s="60">
        <f>F89*G89</f>
        <v>0</v>
      </c>
      <c r="I89" s="99">
        <f t="shared" si="4"/>
        <v>0</v>
      </c>
    </row>
    <row r="90" spans="1:9" ht="45">
      <c r="A90" s="189"/>
      <c r="B90" s="192"/>
      <c r="C90" s="206"/>
      <c r="D90" s="62" t="s">
        <v>112</v>
      </c>
      <c r="E90" s="266"/>
      <c r="F90" s="311"/>
      <c r="G90" s="61"/>
      <c r="H90" s="60"/>
      <c r="I90" s="99"/>
    </row>
    <row r="91" spans="1:9" ht="26.25">
      <c r="A91" s="207">
        <v>3</v>
      </c>
      <c r="B91" s="203" t="s">
        <v>107</v>
      </c>
      <c r="C91" s="196" t="s">
        <v>115</v>
      </c>
      <c r="D91" s="19" t="s">
        <v>209</v>
      </c>
      <c r="E91" s="111"/>
      <c r="F91" s="21"/>
      <c r="G91" s="61"/>
      <c r="H91" s="60"/>
      <c r="I91" s="99"/>
    </row>
    <row r="92" spans="1:9" ht="26.25">
      <c r="A92" s="208"/>
      <c r="B92" s="191"/>
      <c r="C92" s="205"/>
      <c r="D92" s="19" t="s">
        <v>104</v>
      </c>
      <c r="E92" s="265" t="s">
        <v>205</v>
      </c>
      <c r="F92" s="310">
        <v>130</v>
      </c>
      <c r="G92" s="61">
        <v>0</v>
      </c>
      <c r="H92" s="60">
        <f>F92*G92</f>
        <v>0</v>
      </c>
      <c r="I92" s="99">
        <f t="shared" ref="I92:I94" si="5">H92</f>
        <v>0</v>
      </c>
    </row>
    <row r="93" spans="1:9">
      <c r="A93" s="208"/>
      <c r="B93" s="191"/>
      <c r="C93" s="205"/>
      <c r="D93" s="19" t="s">
        <v>116</v>
      </c>
      <c r="E93" s="265" t="s">
        <v>205</v>
      </c>
      <c r="F93" s="310">
        <v>110</v>
      </c>
      <c r="G93" s="61">
        <v>0</v>
      </c>
      <c r="H93" s="60">
        <f>F93*G93</f>
        <v>0</v>
      </c>
      <c r="I93" s="99">
        <f t="shared" si="5"/>
        <v>0</v>
      </c>
    </row>
    <row r="94" spans="1:9" ht="26.25">
      <c r="A94" s="208"/>
      <c r="B94" s="191"/>
      <c r="C94" s="205"/>
      <c r="D94" s="19" t="s">
        <v>105</v>
      </c>
      <c r="E94" s="111" t="s">
        <v>69</v>
      </c>
      <c r="F94" s="21">
        <v>250</v>
      </c>
      <c r="G94" s="61">
        <v>0</v>
      </c>
      <c r="H94" s="60">
        <f>F94*G94</f>
        <v>0</v>
      </c>
      <c r="I94" s="99">
        <f t="shared" si="5"/>
        <v>0</v>
      </c>
    </row>
    <row r="95" spans="1:9">
      <c r="A95" s="208"/>
      <c r="B95" s="191"/>
      <c r="C95" s="205"/>
      <c r="D95" s="19" t="s">
        <v>106</v>
      </c>
      <c r="E95" s="265"/>
      <c r="F95" s="310"/>
      <c r="G95" s="61"/>
      <c r="H95" s="60"/>
      <c r="I95" s="99"/>
    </row>
    <row r="96" spans="1:9" ht="45">
      <c r="A96" s="209"/>
      <c r="B96" s="204"/>
      <c r="C96" s="206"/>
      <c r="D96" s="63" t="s">
        <v>117</v>
      </c>
      <c r="E96" s="111" t="s">
        <v>61</v>
      </c>
      <c r="F96" s="21">
        <v>80</v>
      </c>
      <c r="G96" s="61">
        <v>0</v>
      </c>
      <c r="H96" s="60">
        <f>F96*G96</f>
        <v>0</v>
      </c>
      <c r="I96" s="99">
        <f t="shared" ref="I96" si="6">H96</f>
        <v>0</v>
      </c>
    </row>
    <row r="97" spans="1:9">
      <c r="A97" s="175" t="s">
        <v>30</v>
      </c>
      <c r="B97" s="23" t="s">
        <v>62</v>
      </c>
      <c r="C97" s="22"/>
      <c r="D97" s="22"/>
      <c r="E97" s="113"/>
      <c r="F97" s="91"/>
      <c r="G97" s="22"/>
      <c r="H97" s="115"/>
      <c r="I97" s="22"/>
    </row>
    <row r="98" spans="1:9" ht="41.45" customHeight="1">
      <c r="A98" s="239">
        <v>1</v>
      </c>
      <c r="B98" s="196" t="s">
        <v>118</v>
      </c>
      <c r="C98" s="210"/>
      <c r="D98" s="19" t="s">
        <v>127</v>
      </c>
      <c r="E98" s="242"/>
      <c r="F98" s="194"/>
      <c r="G98" s="61"/>
      <c r="H98" s="60"/>
      <c r="I98" s="99"/>
    </row>
    <row r="99" spans="1:9" ht="25.5">
      <c r="A99" s="240"/>
      <c r="B99" s="205"/>
      <c r="C99" s="211"/>
      <c r="D99" s="28" t="s">
        <v>119</v>
      </c>
      <c r="E99" s="243"/>
      <c r="F99" s="194"/>
      <c r="G99" s="61"/>
      <c r="H99" s="60"/>
      <c r="I99" s="99"/>
    </row>
    <row r="100" spans="1:9" ht="26.25">
      <c r="A100" s="240"/>
      <c r="B100" s="205"/>
      <c r="C100" s="211"/>
      <c r="D100" s="19" t="s">
        <v>64</v>
      </c>
      <c r="E100" s="243"/>
      <c r="F100" s="194"/>
      <c r="G100" s="61"/>
      <c r="H100" s="60"/>
      <c r="I100" s="99"/>
    </row>
    <row r="101" spans="1:9" ht="26.25">
      <c r="A101" s="240"/>
      <c r="B101" s="205"/>
      <c r="C101" s="212"/>
      <c r="D101" s="19" t="s">
        <v>126</v>
      </c>
      <c r="E101" s="244"/>
      <c r="F101" s="194"/>
      <c r="G101" s="61"/>
      <c r="H101" s="60"/>
      <c r="I101" s="99"/>
    </row>
    <row r="102" spans="1:9" ht="30">
      <c r="A102" s="240"/>
      <c r="B102" s="205"/>
      <c r="C102" s="65" t="s">
        <v>121</v>
      </c>
      <c r="D102" s="19" t="s">
        <v>120</v>
      </c>
      <c r="E102" s="110" t="s">
        <v>68</v>
      </c>
      <c r="F102" s="21">
        <v>2</v>
      </c>
      <c r="G102" s="61">
        <v>0</v>
      </c>
      <c r="H102" s="60">
        <f>F102*G102</f>
        <v>0</v>
      </c>
      <c r="I102" s="99">
        <f t="shared" ref="I102:I104" si="7">H102</f>
        <v>0</v>
      </c>
    </row>
    <row r="103" spans="1:9">
      <c r="A103" s="240"/>
      <c r="B103" s="205"/>
      <c r="C103" s="65" t="s">
        <v>122</v>
      </c>
      <c r="D103" s="59" t="s">
        <v>124</v>
      </c>
      <c r="E103" s="112" t="s">
        <v>68</v>
      </c>
      <c r="F103" s="21">
        <v>1</v>
      </c>
      <c r="G103" s="61">
        <v>0</v>
      </c>
      <c r="H103" s="60">
        <f>F103*G103</f>
        <v>0</v>
      </c>
      <c r="I103" s="99">
        <f t="shared" si="7"/>
        <v>0</v>
      </c>
    </row>
    <row r="104" spans="1:9" ht="28.9" customHeight="1">
      <c r="A104" s="241"/>
      <c r="B104" s="206"/>
      <c r="C104" s="64" t="s">
        <v>123</v>
      </c>
      <c r="D104" s="19" t="s">
        <v>125</v>
      </c>
      <c r="E104" s="110" t="s">
        <v>68</v>
      </c>
      <c r="F104" s="21">
        <v>1</v>
      </c>
      <c r="G104" s="61">
        <v>0</v>
      </c>
      <c r="H104" s="60">
        <f>F104*G104</f>
        <v>0</v>
      </c>
      <c r="I104" s="99">
        <f t="shared" si="7"/>
        <v>0</v>
      </c>
    </row>
    <row r="105" spans="1:9">
      <c r="A105" s="175" t="s">
        <v>31</v>
      </c>
      <c r="B105" s="24" t="s">
        <v>185</v>
      </c>
      <c r="C105" s="22"/>
      <c r="D105" s="22"/>
      <c r="E105" s="113"/>
      <c r="F105" s="91"/>
      <c r="G105" s="22"/>
      <c r="H105" s="115"/>
      <c r="I105" s="22"/>
    </row>
    <row r="106" spans="1:9" ht="25.5">
      <c r="A106" s="174">
        <v>1</v>
      </c>
      <c r="B106" s="88" t="s">
        <v>186</v>
      </c>
      <c r="C106" s="64" t="s">
        <v>187</v>
      </c>
      <c r="D106" s="42" t="s">
        <v>217</v>
      </c>
      <c r="E106" s="110" t="s">
        <v>69</v>
      </c>
      <c r="F106" s="21">
        <v>540</v>
      </c>
      <c r="G106" s="61">
        <v>0</v>
      </c>
      <c r="H106" s="60">
        <f>F106*G106</f>
        <v>0</v>
      </c>
      <c r="I106" s="99">
        <f t="shared" ref="I106:I109" si="8">H106</f>
        <v>0</v>
      </c>
    </row>
    <row r="107" spans="1:9" ht="25.5">
      <c r="A107" s="174"/>
      <c r="B107" s="70"/>
      <c r="C107" s="210" t="s">
        <v>188</v>
      </c>
      <c r="D107" s="42" t="s">
        <v>218</v>
      </c>
      <c r="E107" s="110" t="s">
        <v>69</v>
      </c>
      <c r="F107" s="21">
        <v>500</v>
      </c>
      <c r="G107" s="61">
        <v>0</v>
      </c>
      <c r="H107" s="60">
        <f>F107*G107</f>
        <v>0</v>
      </c>
      <c r="I107" s="99">
        <f t="shared" si="8"/>
        <v>0</v>
      </c>
    </row>
    <row r="108" spans="1:9" ht="25.5">
      <c r="A108" s="174"/>
      <c r="B108" s="70"/>
      <c r="C108" s="211"/>
      <c r="D108" s="42" t="s">
        <v>219</v>
      </c>
      <c r="E108" s="110" t="s">
        <v>69</v>
      </c>
      <c r="F108" s="21">
        <v>145</v>
      </c>
      <c r="G108" s="61">
        <v>0</v>
      </c>
      <c r="H108" s="60">
        <f>F108*G108</f>
        <v>0</v>
      </c>
      <c r="I108" s="99">
        <f t="shared" si="8"/>
        <v>0</v>
      </c>
    </row>
    <row r="109" spans="1:9" ht="25.5">
      <c r="A109" s="174"/>
      <c r="B109" s="70"/>
      <c r="C109" s="212"/>
      <c r="D109" s="42" t="s">
        <v>220</v>
      </c>
      <c r="E109" s="110" t="s">
        <v>69</v>
      </c>
      <c r="F109" s="21">
        <v>125</v>
      </c>
      <c r="G109" s="61">
        <v>0</v>
      </c>
      <c r="H109" s="60">
        <f>F109*G109</f>
        <v>0</v>
      </c>
      <c r="I109" s="99">
        <f t="shared" si="8"/>
        <v>0</v>
      </c>
    </row>
    <row r="110" spans="1:9" ht="21.75" customHeight="1">
      <c r="A110" s="175" t="s">
        <v>235</v>
      </c>
      <c r="B110" s="24" t="s">
        <v>169</v>
      </c>
      <c r="C110" s="22"/>
      <c r="D110" s="22"/>
      <c r="E110" s="113"/>
      <c r="F110" s="91"/>
      <c r="G110" s="22"/>
      <c r="H110" s="115"/>
      <c r="I110" s="22"/>
    </row>
    <row r="111" spans="1:9" ht="30">
      <c r="A111" s="236">
        <v>1</v>
      </c>
      <c r="B111" s="233" t="s">
        <v>170</v>
      </c>
      <c r="C111" s="210" t="s">
        <v>171</v>
      </c>
      <c r="D111" s="85" t="s">
        <v>172</v>
      </c>
      <c r="F111" s="21"/>
      <c r="G111" s="26"/>
      <c r="H111" s="117"/>
      <c r="I111" s="26"/>
    </row>
    <row r="112" spans="1:9">
      <c r="A112" s="237"/>
      <c r="B112" s="234"/>
      <c r="C112" s="211"/>
      <c r="D112" s="85" t="s">
        <v>173</v>
      </c>
      <c r="E112" s="114" t="s">
        <v>205</v>
      </c>
      <c r="F112" s="21">
        <v>81.5</v>
      </c>
      <c r="G112" s="120">
        <v>0</v>
      </c>
      <c r="H112" s="118">
        <f>F112*G112</f>
        <v>0</v>
      </c>
      <c r="I112" s="99">
        <f t="shared" ref="I112:I113" si="9">H112</f>
        <v>0</v>
      </c>
    </row>
    <row r="113" spans="1:25">
      <c r="A113" s="237"/>
      <c r="B113" s="234"/>
      <c r="C113" s="211"/>
      <c r="D113" s="85" t="s">
        <v>174</v>
      </c>
      <c r="E113" s="114" t="s">
        <v>205</v>
      </c>
      <c r="F113" s="21">
        <v>40</v>
      </c>
      <c r="G113" s="120">
        <v>0</v>
      </c>
      <c r="H113" s="118">
        <f>F113*G113</f>
        <v>0</v>
      </c>
      <c r="I113" s="99">
        <f t="shared" si="9"/>
        <v>0</v>
      </c>
    </row>
    <row r="114" spans="1:25" ht="30">
      <c r="A114" s="237"/>
      <c r="B114" s="234"/>
      <c r="C114" s="211"/>
      <c r="D114" s="85" t="s">
        <v>176</v>
      </c>
      <c r="E114" s="114"/>
      <c r="F114" s="21"/>
      <c r="G114" s="21"/>
      <c r="H114" s="119"/>
      <c r="I114" s="26"/>
    </row>
    <row r="115" spans="1:25" ht="26.25">
      <c r="A115" s="237"/>
      <c r="B115" s="234"/>
      <c r="C115" s="211"/>
      <c r="D115" s="19" t="s">
        <v>105</v>
      </c>
      <c r="E115" s="114" t="s">
        <v>69</v>
      </c>
      <c r="F115" s="21">
        <v>120</v>
      </c>
      <c r="G115" s="120">
        <v>0</v>
      </c>
      <c r="H115" s="118">
        <f>F115*G115</f>
        <v>0</v>
      </c>
      <c r="I115" s="99">
        <f t="shared" ref="I115:I116" si="10">H115</f>
        <v>0</v>
      </c>
    </row>
    <row r="116" spans="1:25" ht="45">
      <c r="A116" s="238"/>
      <c r="B116" s="235"/>
      <c r="C116" s="212"/>
      <c r="D116" s="63" t="s">
        <v>117</v>
      </c>
      <c r="E116" s="114" t="s">
        <v>175</v>
      </c>
      <c r="F116" s="21">
        <v>40</v>
      </c>
      <c r="G116" s="120">
        <v>0</v>
      </c>
      <c r="H116" s="118">
        <f>F116*G116</f>
        <v>0</v>
      </c>
      <c r="I116" s="99">
        <f t="shared" si="10"/>
        <v>0</v>
      </c>
    </row>
    <row r="117" spans="1:25">
      <c r="A117" s="175" t="s">
        <v>236</v>
      </c>
      <c r="B117" s="24" t="s">
        <v>182</v>
      </c>
      <c r="C117" s="22"/>
      <c r="D117" s="22"/>
      <c r="E117" s="113"/>
      <c r="F117" s="91"/>
      <c r="G117" s="22"/>
      <c r="H117" s="115"/>
      <c r="I117" s="22"/>
    </row>
    <row r="118" spans="1:25" ht="70.5" customHeight="1">
      <c r="A118" s="147">
        <v>1</v>
      </c>
      <c r="B118" s="148" t="s">
        <v>63</v>
      </c>
      <c r="C118" s="149"/>
      <c r="D118" s="72" t="s">
        <v>164</v>
      </c>
      <c r="E118" s="112" t="s">
        <v>26</v>
      </c>
      <c r="F118" s="21">
        <v>655</v>
      </c>
      <c r="G118" s="121">
        <v>0</v>
      </c>
      <c r="H118" s="294">
        <f>F118*G118</f>
        <v>0</v>
      </c>
      <c r="I118" s="122">
        <f t="shared" ref="I118:I120" si="11">H118</f>
        <v>0</v>
      </c>
    </row>
    <row r="119" spans="1:25" ht="44.25" customHeight="1">
      <c r="A119" s="147" t="s">
        <v>204</v>
      </c>
      <c r="B119" s="148" t="s">
        <v>203</v>
      </c>
      <c r="C119" s="148" t="s">
        <v>201</v>
      </c>
      <c r="D119" s="72" t="s">
        <v>202</v>
      </c>
      <c r="E119" s="112" t="s">
        <v>26</v>
      </c>
      <c r="F119" s="21">
        <v>900</v>
      </c>
      <c r="G119" s="121"/>
      <c r="H119" s="294"/>
      <c r="I119" s="122"/>
    </row>
    <row r="120" spans="1:25" ht="38.25">
      <c r="A120" s="25">
        <v>2</v>
      </c>
      <c r="B120" s="27" t="s">
        <v>183</v>
      </c>
      <c r="C120" s="18"/>
      <c r="D120" s="20" t="s">
        <v>184</v>
      </c>
      <c r="E120" s="110" t="s">
        <v>69</v>
      </c>
      <c r="F120" s="21">
        <v>500</v>
      </c>
      <c r="G120" s="121">
        <v>0</v>
      </c>
      <c r="H120" s="294">
        <f>F120*G120</f>
        <v>0</v>
      </c>
      <c r="I120" s="122">
        <f t="shared" si="11"/>
        <v>0</v>
      </c>
    </row>
    <row r="121" spans="1:25">
      <c r="A121" s="176" t="s">
        <v>237</v>
      </c>
      <c r="B121" s="124" t="s">
        <v>35</v>
      </c>
      <c r="C121" s="125"/>
      <c r="D121" s="125"/>
      <c r="E121" s="267"/>
      <c r="F121" s="125"/>
      <c r="G121" s="125"/>
      <c r="H121" s="295"/>
      <c r="I121" s="123"/>
    </row>
    <row r="122" spans="1:25" ht="243.6" customHeight="1">
      <c r="A122" s="31" t="s">
        <v>20</v>
      </c>
      <c r="B122" s="126" t="s">
        <v>36</v>
      </c>
      <c r="C122" s="32"/>
      <c r="D122" s="127" t="s">
        <v>65</v>
      </c>
      <c r="E122" s="268" t="s">
        <v>26</v>
      </c>
      <c r="F122" s="92">
        <v>400</v>
      </c>
      <c r="G122" s="128">
        <v>0</v>
      </c>
      <c r="H122" s="293">
        <f>F122*G122</f>
        <v>0</v>
      </c>
      <c r="I122" s="122">
        <f t="shared" ref="I122:I123" si="12">H122</f>
        <v>0</v>
      </c>
    </row>
    <row r="123" spans="1:25" ht="249.6" customHeight="1">
      <c r="A123" s="31" t="s">
        <v>21</v>
      </c>
      <c r="B123" s="127" t="s">
        <v>67</v>
      </c>
      <c r="C123" s="129"/>
      <c r="D123" s="130" t="s">
        <v>66</v>
      </c>
      <c r="E123" s="268" t="s">
        <v>26</v>
      </c>
      <c r="F123" s="92">
        <v>200</v>
      </c>
      <c r="G123" s="128">
        <v>0</v>
      </c>
      <c r="H123" s="293">
        <f>F123*G123</f>
        <v>0</v>
      </c>
      <c r="I123" s="122">
        <f t="shared" si="12"/>
        <v>0</v>
      </c>
    </row>
    <row r="124" spans="1:25">
      <c r="A124" s="134" t="s">
        <v>238</v>
      </c>
      <c r="B124" s="131" t="s">
        <v>38</v>
      </c>
      <c r="C124" s="125"/>
      <c r="D124" s="132"/>
      <c r="E124" s="269"/>
      <c r="F124" s="125"/>
      <c r="G124" s="125"/>
      <c r="H124" s="295"/>
      <c r="I124" s="123"/>
      <c r="J124" s="16"/>
      <c r="K124" s="16"/>
      <c r="L124" s="16"/>
      <c r="M124" s="16"/>
      <c r="N124" s="16"/>
      <c r="O124" s="16"/>
      <c r="P124" s="16"/>
      <c r="Q124" s="16"/>
      <c r="R124" s="16"/>
      <c r="S124" s="16"/>
      <c r="T124" s="16"/>
      <c r="U124" s="16"/>
      <c r="V124" s="16"/>
      <c r="W124" s="16"/>
      <c r="X124" s="16"/>
      <c r="Y124" s="16"/>
    </row>
    <row r="125" spans="1:25" ht="38.25">
      <c r="A125" s="31" t="s">
        <v>20</v>
      </c>
      <c r="B125" s="38" t="s">
        <v>39</v>
      </c>
      <c r="C125" s="32"/>
      <c r="D125" s="133" t="s">
        <v>40</v>
      </c>
      <c r="E125" s="270" t="s">
        <v>41</v>
      </c>
      <c r="F125" s="108">
        <v>1</v>
      </c>
      <c r="G125" s="128">
        <v>0</v>
      </c>
      <c r="H125" s="293">
        <f>F125*G125</f>
        <v>0</v>
      </c>
      <c r="I125" s="122">
        <f t="shared" ref="I125" si="13">H125</f>
        <v>0</v>
      </c>
      <c r="J125" s="16"/>
      <c r="K125" s="16"/>
      <c r="L125" s="16"/>
      <c r="M125" s="16"/>
      <c r="N125" s="16"/>
      <c r="O125" s="16"/>
      <c r="P125" s="16"/>
      <c r="Q125" s="16"/>
      <c r="R125" s="16"/>
      <c r="S125" s="16"/>
      <c r="T125" s="16"/>
      <c r="U125" s="16"/>
      <c r="V125" s="16"/>
      <c r="W125" s="16"/>
      <c r="X125" s="16"/>
      <c r="Y125" s="16"/>
    </row>
    <row r="126" spans="1:25">
      <c r="A126" s="134" t="s">
        <v>239</v>
      </c>
      <c r="B126" s="135" t="s">
        <v>142</v>
      </c>
      <c r="C126" s="125"/>
      <c r="D126" s="132"/>
      <c r="E126" s="269"/>
      <c r="F126" s="136"/>
      <c r="G126" s="125"/>
      <c r="H126" s="295"/>
      <c r="I126" s="123"/>
    </row>
    <row r="127" spans="1:25">
      <c r="A127" s="47">
        <v>1</v>
      </c>
      <c r="B127" s="49" t="s">
        <v>189</v>
      </c>
      <c r="C127" s="32"/>
      <c r="D127" s="33" t="s">
        <v>70</v>
      </c>
      <c r="E127" s="271" t="s">
        <v>69</v>
      </c>
      <c r="F127" s="222">
        <v>6</v>
      </c>
      <c r="G127" s="199">
        <v>0</v>
      </c>
      <c r="H127" s="296">
        <f>F127*G127</f>
        <v>0</v>
      </c>
      <c r="I127" s="223">
        <f>H127*1</f>
        <v>0</v>
      </c>
    </row>
    <row r="128" spans="1:25" ht="30">
      <c r="A128" s="47"/>
      <c r="B128" s="48"/>
      <c r="C128" s="34"/>
      <c r="D128" s="35" t="s">
        <v>190</v>
      </c>
      <c r="E128" s="271"/>
      <c r="F128" s="222"/>
      <c r="G128" s="199"/>
      <c r="H128" s="296"/>
      <c r="I128" s="223"/>
    </row>
    <row r="129" spans="1:9" ht="39">
      <c r="A129" s="47">
        <v>2</v>
      </c>
      <c r="B129" s="49" t="s">
        <v>191</v>
      </c>
      <c r="C129" s="34"/>
      <c r="D129" s="37" t="s">
        <v>211</v>
      </c>
      <c r="E129" s="272" t="s">
        <v>69</v>
      </c>
      <c r="F129" s="108">
        <v>60</v>
      </c>
      <c r="G129" s="121">
        <v>0</v>
      </c>
      <c r="H129" s="294">
        <f>F129*G129</f>
        <v>0</v>
      </c>
      <c r="I129" s="122">
        <f t="shared" ref="I129:I132" si="14">H129</f>
        <v>0</v>
      </c>
    </row>
    <row r="130" spans="1:9" ht="39">
      <c r="A130" s="47">
        <v>3</v>
      </c>
      <c r="B130" s="49" t="s">
        <v>53</v>
      </c>
      <c r="C130" s="34"/>
      <c r="D130" s="37" t="s">
        <v>212</v>
      </c>
      <c r="E130" s="273" t="s">
        <v>69</v>
      </c>
      <c r="F130" s="93">
        <v>255</v>
      </c>
      <c r="G130" s="121">
        <v>0</v>
      </c>
      <c r="H130" s="294">
        <f>F130*G130</f>
        <v>0</v>
      </c>
      <c r="I130" s="122">
        <f t="shared" si="14"/>
        <v>0</v>
      </c>
    </row>
    <row r="131" spans="1:9" ht="51.75">
      <c r="A131" s="47">
        <v>4</v>
      </c>
      <c r="B131" s="49" t="s">
        <v>210</v>
      </c>
      <c r="C131" s="34"/>
      <c r="D131" s="37" t="s">
        <v>216</v>
      </c>
      <c r="E131" s="273" t="s">
        <v>69</v>
      </c>
      <c r="F131" s="93">
        <v>75</v>
      </c>
      <c r="G131" s="121">
        <v>0</v>
      </c>
      <c r="H131" s="294">
        <f>F131*G131</f>
        <v>0</v>
      </c>
      <c r="I131" s="122">
        <f t="shared" ref="I131" si="15">H131</f>
        <v>0</v>
      </c>
    </row>
    <row r="132" spans="1:9" ht="26.25">
      <c r="A132" s="47">
        <v>5</v>
      </c>
      <c r="B132" s="49" t="s">
        <v>71</v>
      </c>
      <c r="C132" s="34"/>
      <c r="D132" s="37" t="s">
        <v>72</v>
      </c>
      <c r="E132" s="273" t="s">
        <v>44</v>
      </c>
      <c r="F132" s="93">
        <v>1</v>
      </c>
      <c r="G132" s="121">
        <v>0</v>
      </c>
      <c r="H132" s="294">
        <f>F132*G132</f>
        <v>0</v>
      </c>
      <c r="I132" s="122">
        <f t="shared" si="14"/>
        <v>0</v>
      </c>
    </row>
    <row r="133" spans="1:9">
      <c r="A133" s="31"/>
      <c r="B133" s="50" t="s">
        <v>82</v>
      </c>
      <c r="C133" s="34"/>
      <c r="D133" s="150" t="s">
        <v>192</v>
      </c>
      <c r="E133" s="274"/>
      <c r="F133" s="34"/>
      <c r="G133" s="34"/>
      <c r="H133" s="297"/>
      <c r="I133" s="103"/>
    </row>
    <row r="134" spans="1:9">
      <c r="A134" s="134" t="s">
        <v>37</v>
      </c>
      <c r="B134" s="135" t="s">
        <v>221</v>
      </c>
      <c r="C134" s="125"/>
      <c r="D134" s="132"/>
      <c r="E134" s="269"/>
      <c r="F134" s="136"/>
      <c r="G134" s="125"/>
      <c r="H134" s="295"/>
      <c r="I134" s="123"/>
    </row>
    <row r="135" spans="1:9" ht="30">
      <c r="A135" s="31">
        <v>1</v>
      </c>
      <c r="B135" s="158" t="s">
        <v>228</v>
      </c>
      <c r="C135" s="34" t="s">
        <v>229</v>
      </c>
      <c r="D135" s="157" t="s">
        <v>222</v>
      </c>
      <c r="E135" s="275" t="s">
        <v>68</v>
      </c>
      <c r="F135" s="312">
        <v>1</v>
      </c>
      <c r="G135" s="312">
        <v>0</v>
      </c>
      <c r="H135" s="298">
        <f>F135*G135</f>
        <v>0</v>
      </c>
      <c r="I135" s="224">
        <f>H135</f>
        <v>0</v>
      </c>
    </row>
    <row r="136" spans="1:9" ht="127.5">
      <c r="A136" s="31"/>
      <c r="B136" s="50"/>
      <c r="C136" s="34"/>
      <c r="D136" s="157" t="s">
        <v>226</v>
      </c>
      <c r="E136" s="276"/>
      <c r="F136" s="312"/>
      <c r="G136" s="312"/>
      <c r="H136" s="299"/>
      <c r="I136" s="225"/>
    </row>
    <row r="137" spans="1:9" ht="89.25">
      <c r="A137" s="31"/>
      <c r="B137" s="50"/>
      <c r="C137" s="34"/>
      <c r="D137" s="157" t="s">
        <v>223</v>
      </c>
      <c r="E137" s="276"/>
      <c r="F137" s="312"/>
      <c r="G137" s="312"/>
      <c r="H137" s="299"/>
      <c r="I137" s="225"/>
    </row>
    <row r="138" spans="1:9" ht="127.5">
      <c r="A138" s="31"/>
      <c r="B138" s="50"/>
      <c r="C138" s="34"/>
      <c r="D138" s="157" t="s">
        <v>224</v>
      </c>
      <c r="E138" s="276"/>
      <c r="F138" s="312"/>
      <c r="G138" s="312"/>
      <c r="H138" s="299"/>
      <c r="I138" s="225"/>
    </row>
    <row r="139" spans="1:9" ht="25.5">
      <c r="A139" s="31"/>
      <c r="B139" s="50"/>
      <c r="C139" s="34"/>
      <c r="D139" s="157" t="s">
        <v>225</v>
      </c>
      <c r="E139" s="276"/>
      <c r="F139" s="312"/>
      <c r="G139" s="312"/>
      <c r="H139" s="299"/>
      <c r="I139" s="225"/>
    </row>
    <row r="140" spans="1:9" ht="153">
      <c r="A140" s="31"/>
      <c r="B140" s="50"/>
      <c r="C140" s="34"/>
      <c r="D140" s="157" t="s">
        <v>227</v>
      </c>
      <c r="E140" s="277"/>
      <c r="F140" s="312"/>
      <c r="G140" s="312"/>
      <c r="H140" s="300"/>
      <c r="I140" s="226"/>
    </row>
    <row r="141" spans="1:9" ht="15.75" customHeight="1">
      <c r="A141" s="175" t="s">
        <v>240</v>
      </c>
      <c r="B141" s="24" t="s">
        <v>83</v>
      </c>
      <c r="C141" s="22"/>
      <c r="D141" s="22"/>
      <c r="E141" s="113"/>
      <c r="F141" s="22"/>
      <c r="G141" s="22"/>
      <c r="H141" s="115" t="s">
        <v>195</v>
      </c>
      <c r="I141" s="22"/>
    </row>
    <row r="142" spans="1:9">
      <c r="A142" s="26" t="s">
        <v>20</v>
      </c>
      <c r="B142" s="51" t="s">
        <v>45</v>
      </c>
      <c r="C142" s="52"/>
      <c r="D142" s="53" t="s">
        <v>46</v>
      </c>
      <c r="E142" s="114" t="s">
        <v>44</v>
      </c>
      <c r="F142" s="52"/>
      <c r="G142" s="121">
        <v>0</v>
      </c>
      <c r="H142" s="294">
        <f>F142*G142</f>
        <v>0</v>
      </c>
      <c r="I142" s="122">
        <f t="shared" ref="I142:I143" si="16">H142</f>
        <v>0</v>
      </c>
    </row>
    <row r="143" spans="1:9" ht="25.5">
      <c r="A143" s="26" t="s">
        <v>21</v>
      </c>
      <c r="B143" s="54" t="s">
        <v>47</v>
      </c>
      <c r="C143" s="52"/>
      <c r="D143" s="53" t="s">
        <v>88</v>
      </c>
      <c r="E143" s="114" t="s">
        <v>44</v>
      </c>
      <c r="F143" s="55"/>
      <c r="G143" s="121">
        <v>0</v>
      </c>
      <c r="H143" s="294">
        <f>F143*G143</f>
        <v>0</v>
      </c>
      <c r="I143" s="122">
        <f t="shared" si="16"/>
        <v>0</v>
      </c>
    </row>
    <row r="144" spans="1:9">
      <c r="A144" s="26" t="s">
        <v>22</v>
      </c>
      <c r="B144" s="54" t="s">
        <v>48</v>
      </c>
      <c r="C144" s="52"/>
      <c r="D144" s="54" t="s">
        <v>49</v>
      </c>
      <c r="E144" s="114" t="s">
        <v>43</v>
      </c>
      <c r="F144" s="95" t="s">
        <v>84</v>
      </c>
      <c r="G144" s="121">
        <v>0</v>
      </c>
      <c r="H144" s="294"/>
      <c r="I144" s="122"/>
    </row>
    <row r="145" spans="1:9" ht="15.75" customHeight="1">
      <c r="A145" s="177" t="s">
        <v>50</v>
      </c>
      <c r="B145" s="36"/>
      <c r="C145" s="36"/>
      <c r="D145" s="36"/>
      <c r="E145" s="274"/>
      <c r="F145" s="36"/>
      <c r="G145" s="36"/>
      <c r="H145" s="301"/>
      <c r="I145" s="103"/>
    </row>
    <row r="146" spans="1:9" ht="15.75" customHeight="1">
      <c r="A146" s="221" t="s">
        <v>85</v>
      </c>
      <c r="B146" s="221"/>
      <c r="C146" s="221"/>
      <c r="D146" s="221"/>
      <c r="E146" s="221"/>
      <c r="F146" s="221"/>
      <c r="G146" s="221"/>
      <c r="H146" s="221"/>
      <c r="I146" s="221"/>
    </row>
    <row r="147" spans="1:9" ht="15.75" customHeight="1">
      <c r="A147" s="198" t="s">
        <v>86</v>
      </c>
      <c r="B147" s="198"/>
      <c r="C147" s="198"/>
      <c r="D147" s="198"/>
      <c r="E147" s="198"/>
      <c r="F147" s="198"/>
      <c r="G147" s="198"/>
      <c r="H147" s="198"/>
      <c r="I147" s="198"/>
    </row>
    <row r="148" spans="1:9" ht="14.45" customHeight="1">
      <c r="A148" s="197" t="s">
        <v>87</v>
      </c>
      <c r="B148" s="197"/>
      <c r="C148" s="197"/>
      <c r="D148" s="197"/>
      <c r="E148" s="197"/>
      <c r="F148" s="197"/>
      <c r="G148" s="197"/>
      <c r="H148" s="197"/>
      <c r="I148" s="197"/>
    </row>
    <row r="149" spans="1:9" ht="15.75" customHeight="1">
      <c r="A149" s="197"/>
      <c r="B149" s="197"/>
      <c r="C149" s="197"/>
      <c r="D149" s="197"/>
      <c r="E149" s="197"/>
      <c r="F149" s="197"/>
      <c r="G149" s="197"/>
      <c r="H149" s="197"/>
      <c r="I149" s="197"/>
    </row>
    <row r="150" spans="1:9" ht="15.75" customHeight="1">
      <c r="A150" s="197"/>
      <c r="B150" s="197"/>
      <c r="C150" s="197"/>
      <c r="D150" s="197"/>
      <c r="E150" s="197"/>
      <c r="F150" s="197"/>
      <c r="G150" s="197"/>
      <c r="H150" s="197"/>
      <c r="I150" s="197"/>
    </row>
    <row r="151" spans="1:9" ht="15.75" customHeight="1">
      <c r="E151" s="17"/>
      <c r="F151" s="313"/>
    </row>
    <row r="152" spans="1:9" ht="15.75" customHeight="1">
      <c r="E152" s="17"/>
      <c r="F152" s="313"/>
    </row>
    <row r="153" spans="1:9" ht="15.75" customHeight="1">
      <c r="E153" s="17"/>
      <c r="F153" s="313"/>
    </row>
    <row r="154" spans="1:9" ht="15.75" customHeight="1">
      <c r="E154" s="17"/>
      <c r="F154" s="313"/>
    </row>
    <row r="155" spans="1:9" ht="15.75" customHeight="1">
      <c r="E155" s="17"/>
      <c r="F155" s="313"/>
    </row>
    <row r="156" spans="1:9" ht="15.75" customHeight="1">
      <c r="E156" s="17"/>
      <c r="F156" s="313"/>
    </row>
    <row r="157" spans="1:9" ht="15.75" customHeight="1">
      <c r="E157" s="17"/>
      <c r="F157" s="313"/>
    </row>
    <row r="158" spans="1:9" ht="15.75" customHeight="1">
      <c r="E158" s="17"/>
      <c r="F158" s="313"/>
    </row>
    <row r="159" spans="1:9" ht="15.75" customHeight="1">
      <c r="E159" s="17"/>
      <c r="F159" s="313"/>
    </row>
    <row r="160" spans="1:9" ht="15.75" customHeight="1">
      <c r="E160" s="17"/>
      <c r="F160" s="313"/>
    </row>
    <row r="161" spans="5:6" ht="15.75" customHeight="1">
      <c r="E161" s="17"/>
      <c r="F161" s="313"/>
    </row>
    <row r="162" spans="5:6" ht="15.75" customHeight="1">
      <c r="E162" s="17"/>
      <c r="F162" s="313"/>
    </row>
    <row r="163" spans="5:6" ht="15.75" customHeight="1">
      <c r="E163" s="17"/>
      <c r="F163" s="313"/>
    </row>
    <row r="164" spans="5:6" ht="15.75" customHeight="1">
      <c r="E164" s="17"/>
      <c r="F164" s="313"/>
    </row>
    <row r="165" spans="5:6" ht="15.75" customHeight="1">
      <c r="E165" s="17"/>
      <c r="F165" s="313"/>
    </row>
    <row r="166" spans="5:6" ht="15.75" customHeight="1">
      <c r="E166" s="17"/>
      <c r="F166" s="313"/>
    </row>
    <row r="167" spans="5:6" ht="15.75" customHeight="1">
      <c r="E167" s="17"/>
      <c r="F167" s="313"/>
    </row>
    <row r="168" spans="5:6" ht="15.75" customHeight="1">
      <c r="E168" s="17"/>
      <c r="F168" s="313"/>
    </row>
    <row r="169" spans="5:6" ht="15.75" customHeight="1">
      <c r="E169" s="17"/>
      <c r="F169" s="313"/>
    </row>
    <row r="170" spans="5:6" ht="15.75" customHeight="1">
      <c r="E170" s="17"/>
      <c r="F170" s="313"/>
    </row>
    <row r="171" spans="5:6" ht="15.75" customHeight="1">
      <c r="E171" s="17"/>
      <c r="F171" s="313"/>
    </row>
    <row r="172" spans="5:6" ht="15.75" customHeight="1">
      <c r="E172" s="17"/>
      <c r="F172" s="313"/>
    </row>
    <row r="173" spans="5:6" ht="15.75" customHeight="1">
      <c r="E173" s="17"/>
      <c r="F173" s="313"/>
    </row>
    <row r="174" spans="5:6" ht="15.75" customHeight="1">
      <c r="E174" s="17"/>
      <c r="F174" s="313"/>
    </row>
    <row r="175" spans="5:6" ht="15.75" customHeight="1">
      <c r="E175" s="17"/>
      <c r="F175" s="313"/>
    </row>
    <row r="176" spans="5:6" ht="15.75" customHeight="1">
      <c r="E176" s="17"/>
      <c r="F176" s="313"/>
    </row>
    <row r="177" spans="5:6" ht="15.75" customHeight="1">
      <c r="E177" s="17"/>
      <c r="F177" s="313"/>
    </row>
    <row r="178" spans="5:6" ht="15.75" customHeight="1">
      <c r="E178" s="17"/>
      <c r="F178" s="313"/>
    </row>
    <row r="179" spans="5:6" ht="15.75" customHeight="1">
      <c r="E179" s="17"/>
      <c r="F179" s="313"/>
    </row>
    <row r="180" spans="5:6" ht="15.75" customHeight="1">
      <c r="E180" s="17"/>
      <c r="F180" s="313"/>
    </row>
    <row r="181" spans="5:6" ht="15.75" customHeight="1">
      <c r="E181" s="17"/>
      <c r="F181" s="313"/>
    </row>
    <row r="182" spans="5:6" ht="15.75" customHeight="1">
      <c r="E182" s="17"/>
      <c r="F182" s="313"/>
    </row>
    <row r="183" spans="5:6" ht="15.75" customHeight="1">
      <c r="E183" s="17"/>
      <c r="F183" s="313"/>
    </row>
    <row r="184" spans="5:6" ht="15.75" customHeight="1">
      <c r="E184" s="17"/>
      <c r="F184" s="313"/>
    </row>
    <row r="185" spans="5:6" ht="15.75" customHeight="1">
      <c r="E185" s="17"/>
      <c r="F185" s="313"/>
    </row>
    <row r="186" spans="5:6" ht="15.75" customHeight="1">
      <c r="E186" s="17"/>
      <c r="F186" s="313"/>
    </row>
    <row r="187" spans="5:6" ht="15.75" customHeight="1">
      <c r="E187" s="17"/>
      <c r="F187" s="313"/>
    </row>
    <row r="188" spans="5:6" ht="15.75" customHeight="1">
      <c r="E188" s="17"/>
      <c r="F188" s="313"/>
    </row>
    <row r="189" spans="5:6" ht="15.75" customHeight="1">
      <c r="E189" s="17"/>
      <c r="F189" s="313"/>
    </row>
    <row r="190" spans="5:6" ht="15.75" customHeight="1">
      <c r="E190" s="17"/>
      <c r="F190" s="313"/>
    </row>
    <row r="191" spans="5:6" ht="15.75" customHeight="1">
      <c r="E191" s="17"/>
      <c r="F191" s="313"/>
    </row>
    <row r="192" spans="5:6" ht="15.75" customHeight="1">
      <c r="E192" s="17"/>
      <c r="F192" s="313"/>
    </row>
    <row r="193" spans="5:6" ht="15.75" customHeight="1">
      <c r="E193" s="17"/>
      <c r="F193" s="313"/>
    </row>
    <row r="194" spans="5:6" ht="15.75" customHeight="1">
      <c r="E194" s="17"/>
      <c r="F194" s="313"/>
    </row>
    <row r="195" spans="5:6" ht="15.75" customHeight="1">
      <c r="E195" s="17"/>
      <c r="F195" s="313"/>
    </row>
    <row r="196" spans="5:6" ht="15.75" customHeight="1">
      <c r="E196" s="17"/>
      <c r="F196" s="313"/>
    </row>
    <row r="197" spans="5:6" ht="15.75" customHeight="1">
      <c r="E197" s="17"/>
      <c r="F197" s="313"/>
    </row>
    <row r="198" spans="5:6" ht="15.75" customHeight="1">
      <c r="E198" s="17"/>
      <c r="F198" s="313"/>
    </row>
    <row r="199" spans="5:6" ht="15.75" customHeight="1">
      <c r="E199" s="17"/>
      <c r="F199" s="313"/>
    </row>
    <row r="200" spans="5:6" ht="15.75" customHeight="1">
      <c r="E200" s="17"/>
      <c r="F200" s="313"/>
    </row>
    <row r="201" spans="5:6" ht="15.75" customHeight="1">
      <c r="E201" s="17"/>
      <c r="F201" s="313"/>
    </row>
    <row r="202" spans="5:6" ht="15.75" customHeight="1">
      <c r="E202" s="17"/>
      <c r="F202" s="313"/>
    </row>
    <row r="203" spans="5:6" ht="15.75" customHeight="1">
      <c r="E203" s="17"/>
      <c r="F203" s="313"/>
    </row>
    <row r="204" spans="5:6" ht="15.75" customHeight="1">
      <c r="E204" s="17"/>
      <c r="F204" s="313"/>
    </row>
    <row r="205" spans="5:6" ht="15.75" customHeight="1">
      <c r="E205" s="17"/>
      <c r="F205" s="313"/>
    </row>
    <row r="206" spans="5:6" ht="15.75" customHeight="1">
      <c r="E206" s="17"/>
      <c r="F206" s="313"/>
    </row>
    <row r="207" spans="5:6" ht="15.75" customHeight="1">
      <c r="E207" s="17"/>
      <c r="F207" s="313"/>
    </row>
    <row r="208" spans="5:6" ht="15.75" customHeight="1">
      <c r="E208" s="17"/>
      <c r="F208" s="313"/>
    </row>
    <row r="209" spans="5:6" ht="15.75" customHeight="1">
      <c r="E209" s="17"/>
      <c r="F209" s="313"/>
    </row>
    <row r="210" spans="5:6" ht="15.75" customHeight="1">
      <c r="E210" s="17"/>
      <c r="F210" s="313"/>
    </row>
    <row r="211" spans="5:6" ht="15.75" customHeight="1">
      <c r="E211" s="17"/>
      <c r="F211" s="313"/>
    </row>
    <row r="212" spans="5:6" ht="15.75" customHeight="1">
      <c r="E212" s="17"/>
      <c r="F212" s="313"/>
    </row>
    <row r="213" spans="5:6" ht="15.75" customHeight="1">
      <c r="E213" s="17"/>
      <c r="F213" s="313"/>
    </row>
    <row r="214" spans="5:6" ht="15.75" customHeight="1">
      <c r="E214" s="17"/>
      <c r="F214" s="313"/>
    </row>
    <row r="215" spans="5:6" ht="15.75" customHeight="1">
      <c r="E215" s="17"/>
      <c r="F215" s="313"/>
    </row>
    <row r="216" spans="5:6" ht="15.75" customHeight="1">
      <c r="E216" s="17"/>
      <c r="F216" s="313"/>
    </row>
    <row r="217" spans="5:6" ht="15.75" customHeight="1">
      <c r="E217" s="17"/>
      <c r="F217" s="313"/>
    </row>
    <row r="218" spans="5:6" ht="15.75" customHeight="1">
      <c r="E218" s="17"/>
      <c r="F218" s="313"/>
    </row>
    <row r="219" spans="5:6" ht="15.75" customHeight="1">
      <c r="E219" s="17"/>
      <c r="F219" s="313"/>
    </row>
    <row r="220" spans="5:6" ht="15.75" customHeight="1">
      <c r="E220" s="17"/>
      <c r="F220" s="313"/>
    </row>
    <row r="221" spans="5:6" ht="15.75" customHeight="1">
      <c r="E221" s="17"/>
      <c r="F221" s="313"/>
    </row>
    <row r="222" spans="5:6" ht="15.75" customHeight="1">
      <c r="F222" s="313"/>
    </row>
    <row r="223" spans="5:6" ht="15.75" customHeight="1">
      <c r="F223" s="313"/>
    </row>
    <row r="224" spans="5:6" ht="15.75" customHeight="1">
      <c r="F224" s="313"/>
    </row>
    <row r="225" spans="6:6" ht="15.75" customHeight="1">
      <c r="F225" s="313"/>
    </row>
    <row r="226" spans="6:6" ht="15.75" customHeight="1">
      <c r="F226" s="313"/>
    </row>
    <row r="227" spans="6:6" ht="15.75" customHeight="1">
      <c r="F227" s="313"/>
    </row>
    <row r="228" spans="6:6" ht="15.75" customHeight="1">
      <c r="F228" s="313"/>
    </row>
    <row r="229" spans="6:6" ht="15.75" customHeight="1">
      <c r="F229" s="313"/>
    </row>
    <row r="230" spans="6:6" ht="15.75" customHeight="1">
      <c r="F230" s="313"/>
    </row>
    <row r="231" spans="6:6" ht="15.75" customHeight="1">
      <c r="F231" s="313"/>
    </row>
    <row r="232" spans="6:6" ht="15.75" customHeight="1">
      <c r="F232" s="313"/>
    </row>
    <row r="233" spans="6:6" ht="15.75" customHeight="1">
      <c r="F233" s="313"/>
    </row>
    <row r="234" spans="6:6" ht="15.75" customHeight="1">
      <c r="F234" s="313"/>
    </row>
    <row r="235" spans="6:6" ht="15.75" customHeight="1">
      <c r="F235" s="313"/>
    </row>
    <row r="236" spans="6:6" ht="15.75" customHeight="1">
      <c r="F236" s="313"/>
    </row>
    <row r="237" spans="6:6" ht="15.75" customHeight="1">
      <c r="F237" s="313"/>
    </row>
    <row r="238" spans="6:6" ht="15.75" customHeight="1">
      <c r="F238" s="313"/>
    </row>
    <row r="239" spans="6:6" ht="15.75" customHeight="1"/>
    <row r="240" spans="6: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sheetData>
  <mergeCells count="62">
    <mergeCell ref="B111:B116"/>
    <mergeCell ref="C111:C116"/>
    <mergeCell ref="A111:A116"/>
    <mergeCell ref="C107:C109"/>
    <mergeCell ref="G42:G47"/>
    <mergeCell ref="G62:G67"/>
    <mergeCell ref="E42:E47"/>
    <mergeCell ref="F42:F47"/>
    <mergeCell ref="B81:B86"/>
    <mergeCell ref="C81:C86"/>
    <mergeCell ref="C87:C90"/>
    <mergeCell ref="A81:A86"/>
    <mergeCell ref="B98:B104"/>
    <mergeCell ref="A98:A104"/>
    <mergeCell ref="E98:E101"/>
    <mergeCell ref="F98:F101"/>
    <mergeCell ref="H42:H47"/>
    <mergeCell ref="I42:I47"/>
    <mergeCell ref="G49:G54"/>
    <mergeCell ref="H49:H54"/>
    <mergeCell ref="I49:I54"/>
    <mergeCell ref="H62:H67"/>
    <mergeCell ref="I62:I67"/>
    <mergeCell ref="G75:G76"/>
    <mergeCell ref="H75:H76"/>
    <mergeCell ref="I75:I76"/>
    <mergeCell ref="A146:I146"/>
    <mergeCell ref="E127:E128"/>
    <mergeCell ref="F127:F128"/>
    <mergeCell ref="H127:H128"/>
    <mergeCell ref="I127:I128"/>
    <mergeCell ref="E135:E140"/>
    <mergeCell ref="F135:F140"/>
    <mergeCell ref="G135:G140"/>
    <mergeCell ref="H135:H140"/>
    <mergeCell ref="I135:I140"/>
    <mergeCell ref="A148:I150"/>
    <mergeCell ref="A147:I147"/>
    <mergeCell ref="G127:G128"/>
    <mergeCell ref="A1:I1"/>
    <mergeCell ref="B91:B96"/>
    <mergeCell ref="C91:C96"/>
    <mergeCell ref="A91:A96"/>
    <mergeCell ref="C98:C101"/>
    <mergeCell ref="A62:A67"/>
    <mergeCell ref="B62:B67"/>
    <mergeCell ref="C62:C67"/>
    <mergeCell ref="E62:E67"/>
    <mergeCell ref="F62:F67"/>
    <mergeCell ref="E75:E76"/>
    <mergeCell ref="F75:F76"/>
    <mergeCell ref="C42:C48"/>
    <mergeCell ref="E49:E54"/>
    <mergeCell ref="F49:F54"/>
    <mergeCell ref="E56:E60"/>
    <mergeCell ref="F56:F60"/>
    <mergeCell ref="C56:C61"/>
    <mergeCell ref="B42:B61"/>
    <mergeCell ref="A42:A61"/>
    <mergeCell ref="A87:A90"/>
    <mergeCell ref="B87:B90"/>
    <mergeCell ref="C49:C55"/>
  </mergeCells>
  <printOptions horizontalCentered="1"/>
  <pageMargins left="0.70866141732283472" right="0.70866141732283472" top="0.74803149606299213" bottom="0.74803149606299213" header="0.31496062992125984" footer="0.31496062992125984"/>
  <pageSetup paperSize="9" scale="66" fitToWidth="6" fitToHeight="0" orientation="landscape" r:id="rId1"/>
  <headerFooter differentOddEven="1" differentFirst="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6" ma:contentTypeDescription="Create a new document." ma:contentTypeScope="" ma:versionID="15880dbca526d8def88328126b279f05">
  <xsd:schema xmlns:xsd="http://www.w3.org/2001/XMLSchema" xmlns:xs="http://www.w3.org/2001/XMLSchema" xmlns:p="http://schemas.microsoft.com/office/2006/metadata/properties" xmlns:ns3="93f5a7a4-2ad1-46b6-8cf3-ba87f7d66d3e" xmlns:ns4="1edca550-45ec-413d-b410-eb5899b7564f" targetNamespace="http://schemas.microsoft.com/office/2006/metadata/properties" ma:root="true" ma:fieldsID="dc9f7196198a972e787ddab6c25d5f4f" ns3:_="" ns4:_="">
    <xsd:import namespace="93f5a7a4-2ad1-46b6-8cf3-ba87f7d66d3e"/>
    <xsd:import namespace="1edca550-45ec-413d-b410-eb5899b756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LengthInSeconds" minOccurs="0"/>
                <xsd:element ref="ns4:_activity" minOccurs="0"/>
                <xsd:element ref="ns4:MediaServiceOCR"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EB4B7BBD-D0ED-47F7-8D2C-4A1B2C340427}">
  <ds:schemaRefs>
    <ds:schemaRef ds:uri="http://schemas.microsoft.com/sharepoint/v3/contenttype/forms"/>
  </ds:schemaRefs>
</ds:datastoreItem>
</file>

<file path=customXml/itemProps2.xml><?xml version="1.0" encoding="utf-8"?>
<ds:datastoreItem xmlns:ds="http://schemas.openxmlformats.org/officeDocument/2006/customXml" ds:itemID="{06FF8D83-3312-458D-9B2A-41E2B529D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a7a4-2ad1-46b6-8cf3-ba87f7d66d3e"/>
    <ds:schemaRef ds:uri="1edca550-45ec-413d-b410-eb5899b75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0DE01E-94C3-4AE6-A1B0-5292F07E3DA4}">
  <ds:schemaRefs>
    <ds:schemaRef ds:uri="93f5a7a4-2ad1-46b6-8cf3-ba87f7d66d3e"/>
    <ds:schemaRef ds:uri="http://purl.org/dc/elements/1.1/"/>
    <ds:schemaRef ds:uri="1edca550-45ec-413d-b410-eb5899b7564f"/>
    <ds:schemaRef ds:uri="http://www.w3.org/XML/1998/namespace"/>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Anil Patial</cp:lastModifiedBy>
  <cp:lastPrinted>2024-12-10T06:33:48Z</cp:lastPrinted>
  <dcterms:created xsi:type="dcterms:W3CDTF">2019-12-15T04:25:41Z</dcterms:created>
  <dcterms:modified xsi:type="dcterms:W3CDTF">2024-12-22T16:47:58Z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