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970" windowHeight="9660"/>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BOQ'!$A$1:$H$21</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G12" i="2"/>
  <c r="G6" i="2"/>
  <c r="G19" i="2" l="1"/>
  <c r="H19" i="2"/>
  <c r="H14" i="2" l="1"/>
  <c r="G14" i="2"/>
  <c r="G18" i="2" l="1"/>
  <c r="G17" i="2"/>
  <c r="G16" i="2"/>
  <c r="G10" i="2"/>
  <c r="G8" i="2"/>
  <c r="G4" i="2"/>
  <c r="H18" i="2"/>
  <c r="G21" i="2" l="1"/>
  <c r="A5" i="2" l="1"/>
  <c r="A7" i="2" s="1"/>
  <c r="A9" i="2" l="1"/>
  <c r="A11" i="2" s="1"/>
  <c r="A18" i="2" s="1"/>
  <c r="A19" i="2" s="1"/>
  <c r="H17" i="2"/>
  <c r="H16" i="2"/>
  <c r="H10" i="2"/>
  <c r="H4" i="2"/>
</calcChain>
</file>

<file path=xl/sharedStrings.xml><?xml version="1.0" encoding="utf-8"?>
<sst xmlns="http://schemas.openxmlformats.org/spreadsheetml/2006/main" count="41" uniqueCount="32">
  <si>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</si>
  <si>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</si>
  <si>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</si>
  <si>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</si>
  <si>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</si>
  <si>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</si>
  <si>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</si>
  <si>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</si>
  <si>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</si>
  <si>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</si>
  <si>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</si>
  <si>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</si>
  <si>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</si>
  <si>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r>
      <t>SD</t>
    </r>
    <r>
      <rPr>
        <b/>
        <sz val="10"/>
        <color indexed="8"/>
        <rFont val="Times New Roman"/>
        <family val="1"/>
      </rPr>
      <t xml:space="preserve"> (</t>
    </r>
    <r>
      <rPr>
        <b/>
        <sz val="10"/>
        <color indexed="8"/>
        <rFont val="Arial"/>
        <family val="2"/>
      </rPr>
      <t>SMOKE DETECTOR ABOVE CEILING)</t>
    </r>
  </si>
  <si>
    <t>DIAGRAM</t>
  </si>
  <si>
    <t>ADDRESSABLE TYPE HEAT DETECTOR</t>
  </si>
  <si>
    <t>ADDRESSABLE TYPE MCP</t>
  </si>
  <si>
    <t>REMARKS</t>
  </si>
  <si>
    <t>NOTE:
KINDLY FOLLOW THE GUIDELINES ISSUED BY AIRPORT AUTHORITY FOR THE DETAILED SPECIFICATIPONS OF DIFFERENT ITEMS MENTIONED IN THIS BOQ.</t>
  </si>
  <si>
    <t>HD (HEAT DETECTOR) INSTALL NEAR HOOD</t>
  </si>
  <si>
    <t>4.5 KG CO2 portable fire extinguiser ARAFFF capacity.(IS. 15683)Providing and fixing water  Co2(ISI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</si>
  <si>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</si>
  <si>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</si>
  <si>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</si>
  <si>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</si>
  <si>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</si>
  <si>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</si>
  <si>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</si>
  <si>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</si>
  <si>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</si>
  <si>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</si>
  <si>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BILL OF QUANTITIES FOR  FIRE WORK
LOCATION:-Mumbai T1C_Mumbai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</si>
</sst>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6">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10"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10" fillId="2" borderId="1" xfId="1" applyFont="1" applyFill="1" applyBorder="1" applyAlignment="1">
      <alignment horizontal="left" vertical="center" wrapText="1"/>
    </xf>
    <xf numFmtId="4" fontId="2" fillId="2" borderId="1" xfId="1" applyNumberFormat="1" applyFont="1" applyFill="1" applyBorder="1" applyAlignment="1">
      <alignment horizontal="center"/>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1" fillId="4" borderId="2" xfId="1" applyFont="1" applyFill="1" applyBorder="1" applyAlignment="1">
      <alignment horizontal="center" vertical="top" wrapText="1"/>
    </xf>
    <xf numFmtId="0" fontId="11" fillId="4" borderId="3" xfId="1" applyFont="1" applyFill="1" applyBorder="1" applyAlignment="1">
      <alignment horizontal="center" vertical="top" wrapText="1"/>
    </xf>
    <xf numFmtId="0" fontId="11" fillId="4" borderId="4" xfId="1" applyFont="1" applyFill="1" applyBorder="1" applyAlignment="1">
      <alignment horizontal="center" vertical="top" wrapText="1"/>
    </xf>
    <xf numFmtId="0" fontId="9" fillId="2" borderId="1" xfId="1" applyFont="1" applyFill="1" applyBorder="1" applyAlignment="1">
      <alignment horizontal="left" vertical="top" wrapText="1"/>
    </xf>
    <xf numFmtId="0" fontId="9"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11</xdr:row>
      <xdr:rowOff>67063</xdr:rowOff>
    </xdr:from>
    <xdr:to>
      <xdr:col>2</xdr:col>
      <xdr:colOff>1284219</xdr:colOff>
      <xdr:row>11</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15</xdr:row>
      <xdr:rowOff>11310</xdr:rowOff>
    </xdr:from>
    <xdr:to>
      <xdr:col>2</xdr:col>
      <xdr:colOff>1228012</xdr:colOff>
      <xdr:row>15</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16</xdr:row>
      <xdr:rowOff>112059</xdr:rowOff>
    </xdr:from>
    <xdr:to>
      <xdr:col>2</xdr:col>
      <xdr:colOff>1100629</xdr:colOff>
      <xdr:row>16</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351692</xdr:colOff>
      <xdr:row>17</xdr:row>
      <xdr:rowOff>19317</xdr:rowOff>
    </xdr:from>
    <xdr:to>
      <xdr:col>2</xdr:col>
      <xdr:colOff>1172308</xdr:colOff>
      <xdr:row>17</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13</xdr:row>
      <xdr:rowOff>295663</xdr:rowOff>
    </xdr:from>
    <xdr:to>
      <xdr:col>2</xdr:col>
      <xdr:colOff>1233419</xdr:colOff>
      <xdr:row>13</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18</xdr:row>
      <xdr:rowOff>171450</xdr:rowOff>
    </xdr:from>
    <xdr:to>
      <xdr:col>2</xdr:col>
      <xdr:colOff>1352551</xdr:colOff>
      <xdr:row>18</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Zeros="0" tabSelected="1" view="pageBreakPreview" topLeftCell="A19" zoomScale="75" zoomScaleNormal="75" zoomScaleSheetLayoutView="75" workbookViewId="0">
      <selection activeCell="G27" sqref="G27"/>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13" style="2"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1" t="s">
        <v>31</v>
      </c>
      <c r="B1" s="42"/>
      <c r="C1" s="42"/>
      <c r="D1" s="42"/>
      <c r="E1" s="42"/>
      <c r="F1" s="42"/>
      <c r="G1" s="42"/>
      <c r="H1" s="43"/>
      <c r="I1" s="6"/>
    </row>
    <row r="2" spans="1:9" s="7" customFormat="1" ht="21.75" customHeight="1" x14ac:dyDescent="0.25">
      <c r="A2" s="11" t="s">
        <v>0</v>
      </c>
      <c r="B2" s="12" t="s">
        <v>1</v>
      </c>
      <c r="C2" s="13" t="s">
        <v>14</v>
      </c>
      <c r="D2" s="14" t="s">
        <v>2</v>
      </c>
      <c r="E2" s="12" t="s">
        <v>3</v>
      </c>
      <c r="F2" s="13" t="s">
        <v>4</v>
      </c>
      <c r="G2" s="15" t="s">
        <v>5</v>
      </c>
      <c r="H2" s="16" t="s">
        <v>17</v>
      </c>
    </row>
    <row r="3" spans="1:9" x14ac:dyDescent="0.25">
      <c r="A3" s="17">
        <v>1</v>
      </c>
      <c r="B3" s="18" t="s">
        <v>6</v>
      </c>
      <c r="C3" s="19"/>
      <c r="D3" s="20"/>
      <c r="E3" s="20"/>
      <c r="F3" s="19"/>
      <c r="G3" s="21"/>
      <c r="H3" s="22"/>
    </row>
    <row r="4" spans="1:9" ht="97.5" customHeight="1" x14ac:dyDescent="0.25">
      <c r="A4" s="17"/>
      <c r="B4" s="23" t="s">
        <v>7</v>
      </c>
      <c r="C4" s="19"/>
      <c r="D4" s="24" t="s">
        <v>8</v>
      </c>
      <c r="E4" s="25">
        <v>9</v>
      </c>
      <c r="F4" s="19">
        <v>1550</v>
      </c>
      <c r="G4" s="26">
        <f>E4*F4</f>
        <v>13950</v>
      </c>
      <c r="H4" s="27">
        <f>F4*E4</f>
        <v>13950</v>
      </c>
    </row>
    <row r="5" spans="1:9" x14ac:dyDescent="0.25">
      <c r="A5" s="17">
        <f>A3+1</f>
        <v>2</v>
      </c>
      <c r="B5" s="18" t="s">
        <v>19</v>
      </c>
      <c r="C5" s="19"/>
      <c r="D5" s="24"/>
      <c r="E5" s="25"/>
      <c r="F5" s="19"/>
      <c r="G5" s="21"/>
      <c r="H5" s="22"/>
    </row>
    <row r="6" spans="1:9" ht="102.75" customHeight="1" x14ac:dyDescent="0.25">
      <c r="A6" s="17"/>
      <c r="B6" s="23" t="s">
        <v>23</v>
      </c>
      <c r="C6" s="19"/>
      <c r="D6" s="24" t="s">
        <v>8</v>
      </c>
      <c r="E6" s="25">
        <v>2</v>
      </c>
      <c r="F6" s="19">
        <v>9100</v>
      </c>
      <c r="G6" s="26">
        <f>E6*F6</f>
        <v>18200</v>
      </c>
      <c r="H6" s="27" t="s">
        <v>15</v>
      </c>
    </row>
    <row r="7" spans="1:9" x14ac:dyDescent="0.25">
      <c r="A7" s="17" t="e">
        <f>#REF!+1</f>
        <v>#REF!</v>
      </c>
      <c r="B7" s="18" t="s">
        <v>9</v>
      </c>
      <c r="C7" s="19"/>
      <c r="D7" s="24"/>
      <c r="E7" s="25"/>
      <c r="F7" s="19"/>
      <c r="G7" s="21"/>
      <c r="H7" s="22"/>
    </row>
    <row r="8" spans="1:9" ht="81.75" customHeight="1" x14ac:dyDescent="0.25">
      <c r="A8" s="17"/>
      <c r="B8" s="23" t="s">
        <v>24</v>
      </c>
      <c r="C8" s="19"/>
      <c r="D8" s="24" t="s">
        <v>8</v>
      </c>
      <c r="E8" s="25">
        <v>2</v>
      </c>
      <c r="F8" s="19">
        <v>8200</v>
      </c>
      <c r="G8" s="26">
        <f>E8*F8</f>
        <v>16400</v>
      </c>
      <c r="H8" s="27" t="s">
        <v>16</v>
      </c>
    </row>
    <row r="9" spans="1:9" x14ac:dyDescent="0.25">
      <c r="A9" s="17" t="e">
        <f>A7+1</f>
        <v>#REF!</v>
      </c>
      <c r="B9" s="18" t="s">
        <v>10</v>
      </c>
      <c r="C9" s="19"/>
      <c r="D9" s="24"/>
      <c r="E9" s="25"/>
      <c r="F9" s="19"/>
      <c r="G9" s="21"/>
      <c r="H9" s="22"/>
    </row>
    <row r="10" spans="1:9" ht="96.75" customHeight="1" x14ac:dyDescent="0.25">
      <c r="A10" s="17"/>
      <c r="B10" s="23" t="s">
        <v>26</v>
      </c>
      <c r="C10" s="19"/>
      <c r="D10" s="24" t="s">
        <v>8</v>
      </c>
      <c r="E10" s="25">
        <v>2</v>
      </c>
      <c r="F10" s="19">
        <v>9300</v>
      </c>
      <c r="G10" s="26">
        <f>E10*F10</f>
        <v>18600</v>
      </c>
      <c r="H10" s="27">
        <f>F10*E10</f>
        <v>18600</v>
      </c>
    </row>
    <row r="11" spans="1:9" x14ac:dyDescent="0.25">
      <c r="A11" s="17" t="e">
        <f>A9+1</f>
        <v>#REF!</v>
      </c>
      <c r="B11" s="18" t="s">
        <v>13</v>
      </c>
      <c r="C11" s="19"/>
      <c r="D11" s="24"/>
      <c r="E11" s="25"/>
      <c r="F11" s="19"/>
      <c r="G11" s="21"/>
      <c r="H11" s="22"/>
    </row>
    <row r="12" spans="1:9" ht="89.25" customHeight="1" x14ac:dyDescent="0.25">
      <c r="A12" s="17"/>
      <c r="B12" s="23" t="s">
        <v>25</v>
      </c>
      <c r="C12" s="19"/>
      <c r="D12" s="24" t="s">
        <v>11</v>
      </c>
      <c r="E12" s="25">
        <v>9</v>
      </c>
      <c r="F12" s="19">
        <v>6150</v>
      </c>
      <c r="G12" s="26">
        <f>E12*F12</f>
        <v>55350</v>
      </c>
      <c r="H12" s="27"/>
    </row>
    <row r="13" spans="1:9" x14ac:dyDescent="0.25">
      <c r="A13" s="17">
        <v>7</v>
      </c>
      <c r="B13" s="18" t="s">
        <v>12</v>
      </c>
      <c r="C13" s="19"/>
      <c r="D13" s="24"/>
      <c r="E13" s="25"/>
      <c r="F13" s="19"/>
      <c r="G13" s="21"/>
      <c r="H13" s="22"/>
    </row>
    <row r="14" spans="1:9" ht="94.5" customHeight="1" x14ac:dyDescent="0.25">
      <c r="A14" s="17"/>
      <c r="B14" s="23" t="s">
        <v>27</v>
      </c>
      <c r="C14" s="19"/>
      <c r="D14" s="24" t="s">
        <v>11</v>
      </c>
      <c r="E14" s="25">
        <v>9</v>
      </c>
      <c r="F14" s="19">
        <v>6150</v>
      </c>
      <c r="G14" s="26">
        <f t="shared" ref="G14:G15" si="0">E14*F14</f>
        <v>55350</v>
      </c>
      <c r="H14" s="27">
        <f>F14*E14</f>
        <v>55350</v>
      </c>
    </row>
    <row r="15" spans="1:9" x14ac:dyDescent="0.25">
      <c r="A15" s="17">
        <v>9</v>
      </c>
      <c r="B15" s="18" t="s">
        <v>29</v>
      </c>
      <c r="C15" s="19"/>
      <c r="D15" s="24" t="s">
        <v>30</v>
      </c>
      <c r="E15" s="25">
        <v>50</v>
      </c>
      <c r="F15" s="19">
        <v>125</v>
      </c>
      <c r="G15" s="26">
        <f t="shared" si="0"/>
        <v>6250</v>
      </c>
      <c r="H15" s="22"/>
    </row>
    <row r="16" spans="1:9" ht="72" customHeight="1" x14ac:dyDescent="0.25">
      <c r="A16" s="28">
        <v>11</v>
      </c>
      <c r="B16" s="29" t="s">
        <v>20</v>
      </c>
      <c r="C16" s="30"/>
      <c r="D16" s="24" t="s">
        <v>11</v>
      </c>
      <c r="E16" s="31">
        <v>1</v>
      </c>
      <c r="F16" s="30">
        <v>12500</v>
      </c>
      <c r="G16" s="26">
        <f t="shared" ref="G16:G19" si="1">E16*F16</f>
        <v>12500</v>
      </c>
      <c r="H16" s="27">
        <f>F16*E16</f>
        <v>12500</v>
      </c>
    </row>
    <row r="17" spans="1:8" ht="92.25" customHeight="1" x14ac:dyDescent="0.25">
      <c r="A17" s="28">
        <v>13</v>
      </c>
      <c r="B17" s="29" t="s">
        <v>21</v>
      </c>
      <c r="C17" s="30"/>
      <c r="D17" s="24" t="s">
        <v>11</v>
      </c>
      <c r="E17" s="31">
        <v>2</v>
      </c>
      <c r="F17" s="30">
        <v>27000</v>
      </c>
      <c r="G17" s="26">
        <f t="shared" si="1"/>
        <v>54000</v>
      </c>
      <c r="H17" s="27">
        <f>F17*E17</f>
        <v>54000</v>
      </c>
    </row>
    <row r="18" spans="1:8" s="9" customFormat="1" ht="86.25" customHeight="1" x14ac:dyDescent="0.25">
      <c r="A18" s="28" t="e">
        <f>#REF!+1</f>
        <v>#REF!</v>
      </c>
      <c r="B18" s="29" t="s">
        <v>22</v>
      </c>
      <c r="C18" s="32"/>
      <c r="D18" s="24" t="s">
        <v>11</v>
      </c>
      <c r="E18" s="31">
        <v>2</v>
      </c>
      <c r="F18" s="32">
        <v>8500</v>
      </c>
      <c r="G18" s="26">
        <f t="shared" si="1"/>
        <v>17000</v>
      </c>
      <c r="H18" s="27">
        <f t="shared" ref="H18:H19" si="2">F18*E18</f>
        <v>17000</v>
      </c>
    </row>
    <row r="19" spans="1:8" s="9" customFormat="1" ht="86.25" customHeight="1" x14ac:dyDescent="0.25">
      <c r="A19" s="28" t="e">
        <f>A18+1</f>
        <v>#REF!</v>
      </c>
      <c r="B19" s="29" t="s">
        <v>28</v>
      </c>
      <c r="C19" s="33"/>
      <c r="D19" s="24" t="s">
        <v>11</v>
      </c>
      <c r="E19" s="31">
        <v>2</v>
      </c>
      <c r="F19" s="32">
        <v>1250</v>
      </c>
      <c r="G19" s="26">
        <f t="shared" si="1"/>
        <v>2500</v>
      </c>
      <c r="H19" s="27">
        <f t="shared" si="2"/>
        <v>2500</v>
      </c>
    </row>
    <row r="20" spans="1:8" ht="39.75" customHeight="1" x14ac:dyDescent="0.25">
      <c r="A20" s="28"/>
      <c r="B20" s="44" t="s">
        <v>18</v>
      </c>
      <c r="C20" s="44"/>
      <c r="D20" s="44"/>
      <c r="E20" s="44"/>
      <c r="F20" s="44"/>
      <c r="G20" s="44"/>
      <c r="H20" s="45"/>
    </row>
    <row r="21" spans="1:8" s="8" customFormat="1" ht="16.5" thickBot="1" x14ac:dyDescent="0.3">
      <c r="A21" s="34"/>
      <c r="B21" s="35" t="s">
        <v>5</v>
      </c>
      <c r="C21" s="36"/>
      <c r="D21" s="37"/>
      <c r="E21" s="38"/>
      <c r="F21" s="36"/>
      <c r="G21" s="39">
        <f>SUM(G4:G19)</f>
        <v>270100</v>
      </c>
      <c r="H21" s="40"/>
    </row>
  </sheetData>
  <sheetProtection selectLockedCells="1" selectUnlockedCells="1"/>
  <mergeCells count="2">
    <mergeCell ref="A1:H1"/>
    <mergeCell ref="B20:H20"/>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0 H16 H17"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2024-04-23T12:39:14Z</dcterms:modified>
</cp:coreProperties>
</file>