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Mumbai\Mumbai T1\KFC Food court\"/>
    </mc:Choice>
  </mc:AlternateContent>
  <bookViews>
    <workbookView xWindow="0" yWindow="0" windowWidth="20490" windowHeight="7095"/>
  </bookViews>
  <sheets>
    <sheet name="Low side work"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1" l="1"/>
  <c r="A17" i="1"/>
  <c r="F26" i="1"/>
  <c r="F29" i="1"/>
  <c r="F41" i="1"/>
  <c r="F42" i="1"/>
  <c r="F47" i="1"/>
  <c r="F48" i="1"/>
  <c r="F55" i="1"/>
  <c r="F56" i="1"/>
  <c r="F57" i="1"/>
  <c r="F63" i="1"/>
  <c r="F64" i="1"/>
  <c r="F71" i="1"/>
  <c r="F75" i="1"/>
  <c r="F76" i="1"/>
  <c r="F79" i="1"/>
  <c r="F80" i="1"/>
  <c r="F81" i="1"/>
  <c r="F83" i="1"/>
  <c r="F84" i="1"/>
  <c r="F85" i="1"/>
  <c r="F87" i="1"/>
  <c r="F98" i="1"/>
  <c r="F111" i="1"/>
  <c r="F115" i="1"/>
  <c r="F121" i="1"/>
  <c r="F122" i="1"/>
  <c r="F127" i="1"/>
  <c r="F132" i="1"/>
  <c r="F133" i="1"/>
  <c r="F31" i="1" l="1"/>
  <c r="F6" i="1" s="1"/>
  <c r="F89" i="1"/>
  <c r="F9" i="1" s="1"/>
  <c r="F134" i="1"/>
  <c r="F11" i="1" s="1"/>
  <c r="F13" i="1" l="1"/>
</calcChain>
</file>

<file path=xl/sharedStrings.xml><?xml version="1.0" encoding="utf-8"?>
<sst xmlns="http://schemas.openxmlformats.org/spreadsheetml/2006/main" count="159" uniqueCount="128">
  <si>
    <t>Sub-Total Part F Rs.</t>
  </si>
  <si>
    <t>RM</t>
  </si>
  <si>
    <t>8 SWG GI Wire</t>
  </si>
  <si>
    <t>25 mm x 6 mm GI strip</t>
  </si>
  <si>
    <t>Supply,Installation, Testing and Commissioning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</si>
  <si>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Earthing</t>
  </si>
  <si>
    <t>3 C      x    4 Sq. mm</t>
  </si>
  <si>
    <t>Supplying and laying of XLPE insulated aluminium conductor armored cables of 1.1 KV grade of following sizes directly on wall/structural frame/ cable trays or racks using approved type of clamps,End terminations with Double Compression type glands on both ends, double earthing with GI strip/wire of suitable size and hardware as per specifications.</t>
  </si>
  <si>
    <t>Cables</t>
  </si>
  <si>
    <t xml:space="preserve">Providing and fixing  flexible power cable  of  3 core x 2.5 sqmm copper between Indoor units and their power points          </t>
  </si>
  <si>
    <t>3.1.2</t>
  </si>
  <si>
    <t xml:space="preserve">Providing and fixing  flexible power cable  of  3 core x 1.5 sqmm copper between Indoor units and their power points          </t>
  </si>
  <si>
    <t>3.1.1</t>
  </si>
  <si>
    <t>Indoor Units</t>
  </si>
  <si>
    <t>Power Cabling</t>
  </si>
  <si>
    <t xml:space="preserve">Providing &amp;  fixing control cum  transmission wiring of 2 core x 1.5 sqmm copper in MS conduits between indoor and out door unit and between indoor units and their remote sensor/controller.  </t>
  </si>
  <si>
    <t>Control &amp; Transmission Wiring</t>
  </si>
  <si>
    <t>Set</t>
  </si>
  <si>
    <t>Each star-delta/DOL starter consists of current operated MN type over load relay, contactor, push button, ON/OFF indication light</t>
  </si>
  <si>
    <t>2 Nos. direct reading Digital Type Ammeter</t>
  </si>
  <si>
    <t>2 Nos. of single phase preventor (current based-MPRD2)</t>
  </si>
  <si>
    <t>1 No. DOL starter for 3.75 KW motor .</t>
  </si>
  <si>
    <t>1 No. DOL starter for 2.25 KW motor .</t>
  </si>
  <si>
    <t>2 No. 16 Amps TP MCB for AHU's</t>
  </si>
  <si>
    <t>OUTGOING</t>
  </si>
  <si>
    <t>1 No. of 63 Amps Aluminium conductor 25kA bus bar duly sleeved as required.</t>
  </si>
  <si>
    <t>--</t>
  </si>
  <si>
    <t>1 Set of RYB indication lamps with control MCB</t>
  </si>
  <si>
    <t xml:space="preserve">1 No. Digital Type Ammeter 0-63 A with C.T.'s </t>
  </si>
  <si>
    <t>1 No. Digital Type voltmeter with selector switch with control MCB</t>
  </si>
  <si>
    <t xml:space="preserve">1 No. incoming 40 Amps TP MCB </t>
  </si>
  <si>
    <t>INCOMER</t>
  </si>
  <si>
    <t>Nos</t>
  </si>
  <si>
    <t>(1 x 2.25 KW + 1 X 3.75 KW)</t>
  </si>
  <si>
    <t>Panel-PA10</t>
  </si>
  <si>
    <t>Supply, installation, testing and commissioning of panel boards made of 2.0 mm thick steel sheet duly powder coated with voltmeter, ammeter, electronic energy meter, indicating lights, Stop/manual /Auto selector switch in each, outgoing current operated single phase preventer. The starters should have potential free contacts for connection to Building Automation System. The panel shall include contactors /over load relay with built in single phase protection / Time delay relay for delayed automatic start of the motor. All panels should have spare NO/ NC Contacts for BMS applications as required.</t>
  </si>
  <si>
    <t xml:space="preserve">Electrical Control Panel </t>
  </si>
  <si>
    <t>Electrical Work</t>
  </si>
  <si>
    <t>ELECTRICAL WORKS</t>
  </si>
  <si>
    <t>Part F</t>
  </si>
  <si>
    <t>Sub-Total Part E Rs.</t>
  </si>
  <si>
    <t>Sqm.</t>
  </si>
  <si>
    <t>Fresh Air / Exhaust Air Louvers with Bird Screen Mesh</t>
  </si>
  <si>
    <t>4.5.1</t>
  </si>
  <si>
    <t>Providing and fixing of powder coated extruded aluminium exhaust air louvers/ fresh air louvers with bird  screen and mounting arrangement as per specification and drawings. Free Area shall be more than 60% of gross area.</t>
  </si>
  <si>
    <t>100 MM Aluminium Continuos Grille</t>
  </si>
  <si>
    <t>4.4.3</t>
  </si>
  <si>
    <t>150 MM Aluminium Continuos Grille</t>
  </si>
  <si>
    <t>4.4.2</t>
  </si>
  <si>
    <t>200 MM Aluminium Continuos Grille</t>
  </si>
  <si>
    <t>4.4.1</t>
  </si>
  <si>
    <t>Supply, Installation, Testing and Commissioning &amp; fixing of powder coated extruded Aluminium Continuous Grille as per specifications</t>
  </si>
  <si>
    <t>Supply, Installation, Testing and Commissioning &amp; fixing of powder coated extruded aluminium Supply / Exhaust Air Grills as per specifications</t>
  </si>
  <si>
    <t>Supply, Installation, Testing and Commissioning of multiblade Al volume control Collar / Grille / exhaust Air Opening damper complete with  suitable links, lever and quadrants for manual control of airflow and with suitable links , lever and quadrants for manual control of airflow and neoprene rubber gaskets, nuts, bolts, screws, flanges etc., as per specifications.</t>
  </si>
  <si>
    <t>Supply, Installation, Testing and Commissioning of GI multiblade volume control duct damper complete with neoprene rubber gaskets, nuts, bolts, screws linkages, flanges etc., as per specifications.</t>
  </si>
  <si>
    <t>Grilles / Diffusers/ Dampers / Louvers</t>
  </si>
  <si>
    <t>Sqm</t>
  </si>
  <si>
    <t>19 mm Thick (Exhaust Duct)</t>
  </si>
  <si>
    <t>3.2.3</t>
  </si>
  <si>
    <t>13 MM Thick (Supply Air &amp; Fresh Air Duct)</t>
  </si>
  <si>
    <t>3.2.2</t>
  </si>
  <si>
    <t>Supplying and fixing of closed cell elastomeric insulation of density 55 kg/cu.m.and K valueof not less than 0.037W/mk at 20 deg C as per specifications and drawings (For indoor applications) with  factory Laminated 7 mill woven glass cloth</t>
  </si>
  <si>
    <t>Nitrile Rubber Insulation- Class 'O'</t>
  </si>
  <si>
    <t>15 MM thick</t>
  </si>
  <si>
    <t>Supplying and Application of Acoustic lining within the Supply Air duct with 15 mm thick class 'O' open cell  nitrile Rubber of density 140-160 kg./Cubm. as per spefications.</t>
  </si>
  <si>
    <t xml:space="preserve">Duct Acoustic Lining </t>
  </si>
  <si>
    <t>Insulation/ Accoustic Lining</t>
  </si>
  <si>
    <t xml:space="preserve">Sqm.   </t>
  </si>
  <si>
    <t xml:space="preserve">0.8 MM (22 Gauge)           </t>
  </si>
  <si>
    <t>2.2.2</t>
  </si>
  <si>
    <t xml:space="preserve">0.63 MM (24 Gauge)           </t>
  </si>
  <si>
    <t>2.2.1</t>
  </si>
  <si>
    <t>Supply, installation, balancing and commissioning of fabricated at site GSS sheet metal rectangular/round ducting complete with neoprene rubber gaskets, elbows, splitter dampers, vanes,  hangers, supports etc. as per approved drawings and specifications of following sheet thickness complete as required.</t>
  </si>
  <si>
    <t>Site Fabricated Ducting (GSS)</t>
  </si>
  <si>
    <t xml:space="preserve">1.00 MM (20 Gauge)            </t>
  </si>
  <si>
    <t>2.1.3</t>
  </si>
  <si>
    <t>2.1.2</t>
  </si>
  <si>
    <t>2.1.1</t>
  </si>
  <si>
    <t>Supply, installation, balancing and commissioning of factory fabricated GSS sheet metal rectangular/round ducting complete with neoprene rubber gaskets, elbows, splitter dampers, vanes,  hangers, supports etc. as per approved drawings and specifications of following sheet thickness complete as required.</t>
  </si>
  <si>
    <t>Factory Fabricated Ducting (GSS)</t>
  </si>
  <si>
    <t>Ducting</t>
  </si>
  <si>
    <t>20 mm PVC Pipe with 9 mm insulation</t>
  </si>
  <si>
    <t>1.2.3</t>
  </si>
  <si>
    <t>32 mm PVC Pipe with 9 mm insulation</t>
  </si>
  <si>
    <t>1.2.1</t>
  </si>
  <si>
    <t>Drain Piping</t>
  </si>
  <si>
    <t>(Note : 1RM is equal to 1 RM of gas line and 1 RM of liquid line)</t>
  </si>
  <si>
    <t>Mtrs.</t>
  </si>
  <si>
    <t>11.0 TR Machine (Liquid Line + Gas Line)</t>
  </si>
  <si>
    <t>b.</t>
  </si>
  <si>
    <t>1.5 TR Machine (Liquid Line + Gas Line)</t>
  </si>
  <si>
    <t>a.</t>
  </si>
  <si>
    <t xml:space="preserve">Providing and fixing  copper piping with nitreal rubber with chaseling as per specifications and drawings. </t>
  </si>
  <si>
    <t>Refrigerant Piping (DX System)(R32 Refrigerant)</t>
  </si>
  <si>
    <t>1.1.1</t>
  </si>
  <si>
    <t>Refrigerant Piping</t>
  </si>
  <si>
    <t>Piping</t>
  </si>
  <si>
    <t>LOW SIDE WORKS</t>
  </si>
  <si>
    <t>PART-D :</t>
  </si>
  <si>
    <t>Sub-Total Part-'B' Rs.</t>
  </si>
  <si>
    <t>11.0 TR</t>
  </si>
  <si>
    <t>1.1.2</t>
  </si>
  <si>
    <t>DUCTABLE TYPE</t>
  </si>
  <si>
    <t>B</t>
  </si>
  <si>
    <t>1.5 TR</t>
  </si>
  <si>
    <t>HI WALL TYPE</t>
  </si>
  <si>
    <t>A</t>
  </si>
  <si>
    <t xml:space="preserve">Installation . Testing and commissioning of  Air Cooled Split airconditioners each comprising an outdoor unit consisting of hermetic scroll compressor, air cooled  condensing unit, Condenser fan etc. with outer casing and indoor fan coil unit(s) consisting of centrifugal fans, fan motor,  DX cooling  coil, outer casing, filter, control and power panel with remote control etc. both inter connected with copper refrigerant pipe and drain pipe of required length as given, cabling and wiring, insulation with cross linked polyethelene foam, full charge of  refrigerant gas and oil, M.S. base frame, supports etc. complete as per specifications and  drawings.  </t>
  </si>
  <si>
    <t>1.1</t>
  </si>
  <si>
    <t>Air Cooled Split units (R32)(Inverter Type)</t>
  </si>
  <si>
    <t>DX EQUIPMENTS (Low Side Works)</t>
  </si>
  <si>
    <t>Part B</t>
  </si>
  <si>
    <t>Amount</t>
  </si>
  <si>
    <t>Rate</t>
  </si>
  <si>
    <t>Qty</t>
  </si>
  <si>
    <t>Unit</t>
  </si>
  <si>
    <t>Description</t>
  </si>
  <si>
    <t>S.No.</t>
  </si>
  <si>
    <t>DX and Ventilation System</t>
  </si>
  <si>
    <t>Grand Total</t>
  </si>
  <si>
    <t>Electrical Works</t>
  </si>
  <si>
    <t>Part E</t>
  </si>
  <si>
    <t>Low Side Works</t>
  </si>
  <si>
    <t>Part D</t>
  </si>
  <si>
    <t>DX Equipments (Low Side Works)</t>
  </si>
  <si>
    <t>Amount(Rs.)</t>
  </si>
  <si>
    <t>SUMMARY TO SCHEDULE OF PRICES (HVAC SYSTEM)  R0</t>
  </si>
  <si>
    <t>PROJECT : KFC FOODCOURT AT T1 , MUMBAI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</si>
</sst>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0.0"/>
  </numFmts>
  <fonts count="13" x14ac:knownFonts="1">
    <font>
      <sz val="10"/>
      <name val="Arial"/>
      <family val="2"/>
    </font>
    <font>
      <sz val="10"/>
      <name val="Arial"/>
      <family val="2"/>
    </font>
    <font>
      <b/>
      <sz val="10"/>
      <name val="Arial"/>
      <family val="2"/>
    </font>
    <font>
      <b/>
      <u/>
      <sz val="10"/>
      <name val="Arial"/>
      <family val="2"/>
    </font>
    <font>
      <sz val="10"/>
      <color rgb="FFFF0000"/>
      <name val="Arial"/>
      <family val="2"/>
    </font>
    <font>
      <b/>
      <sz val="11"/>
      <name val="Arial"/>
      <family val="2"/>
    </font>
    <font>
      <sz val="11"/>
      <name val="Garamond"/>
      <family val="1"/>
    </font>
    <font>
      <b/>
      <vertAlign val="superscript"/>
      <sz val="10"/>
      <name val="Arial"/>
      <family val="2"/>
    </font>
    <font>
      <sz val="10"/>
      <name val="Helv"/>
      <family val="2"/>
    </font>
    <font>
      <i/>
      <sz val="10"/>
      <name val="Arial"/>
      <family val="2"/>
    </font>
    <font>
      <sz val="10"/>
      <color theme="1"/>
      <name val="Arial"/>
      <family val="2"/>
    </font>
    <font>
      <b/>
      <u/>
      <sz val="10"/>
      <color theme="1"/>
      <name val="Arial"/>
      <family val="2"/>
    </font>
    <font>
      <b/>
      <i/>
      <u/>
      <sz val="10"/>
      <color rgb="FFFF0000"/>
      <name val="Arial"/>
      <family val="2"/>
    </font>
  </fonts>
  <fills count="4">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s>
  <borders count="19">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s>
  <cellStyleXfs count="7">
    <xf numFmtId="0" fontId="0"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8" fillId="0" borderId="0"/>
    <xf numFmtId="164" fontId="1" fillId="0" borderId="0" applyFont="0" applyFill="0" applyBorder="0" applyAlignment="0" applyProtection="0"/>
  </cellStyleXfs>
  <cellXfs count="217">
    <xf numFmtId="0" fontId="0" fillId="0" borderId="0" xfId="0"/>
    <xf numFmtId="0" fontId="0" fillId="0" borderId="0" xfId="0" applyFont="1" applyFill="1" applyBorder="1" applyAlignment="1">
      <alignment vertical="center"/>
    </xf>
    <xf numFmtId="165" fontId="0" fillId="0" borderId="0" xfId="1" applyNumberFormat="1" applyFont="1" applyFill="1" applyBorder="1" applyAlignment="1">
      <alignment vertical="center"/>
    </xf>
    <xf numFmtId="165" fontId="2" fillId="0" borderId="0" xfId="1" applyNumberFormat="1" applyFont="1" applyFill="1" applyBorder="1" applyAlignment="1">
      <alignment vertical="center"/>
    </xf>
    <xf numFmtId="0" fontId="0" fillId="0" borderId="0" xfId="0" applyFont="1" applyFill="1" applyBorder="1" applyAlignment="1">
      <alignment horizontal="center" vertical="center"/>
    </xf>
    <xf numFmtId="165" fontId="0" fillId="0" borderId="0" xfId="1" applyNumberFormat="1" applyFont="1" applyFill="1" applyBorder="1" applyAlignment="1">
      <alignment horizontal="center" vertical="center"/>
    </xf>
    <xf numFmtId="0" fontId="0" fillId="0" borderId="0" xfId="0" applyFont="1" applyFill="1"/>
    <xf numFmtId="0" fontId="0" fillId="2" borderId="0" xfId="0" applyFont="1" applyFill="1"/>
    <xf numFmtId="164" fontId="2" fillId="2" borderId="1" xfId="1" applyNumberFormat="1" applyFont="1" applyFill="1" applyBorder="1" applyAlignment="1">
      <alignment horizontal="right" vertical="center"/>
    </xf>
    <xf numFmtId="165" fontId="2" fillId="2" borderId="2" xfId="1" applyNumberFormat="1" applyFont="1" applyFill="1" applyBorder="1" applyAlignment="1">
      <alignment horizontal="right" vertical="center"/>
    </xf>
    <xf numFmtId="1" fontId="1" fillId="2" borderId="2" xfId="1" applyNumberFormat="1" applyFont="1" applyFill="1" applyBorder="1" applyAlignment="1">
      <alignment horizontal="center" vertical="center"/>
    </xf>
    <xf numFmtId="0" fontId="0" fillId="2" borderId="2" xfId="0" applyFont="1" applyFill="1" applyBorder="1" applyAlignment="1">
      <alignment horizontal="center"/>
    </xf>
    <xf numFmtId="0" fontId="2" fillId="2" borderId="2" xfId="0" applyFont="1" applyFill="1" applyBorder="1" applyAlignment="1">
      <alignment horizontal="left" vertical="center"/>
    </xf>
    <xf numFmtId="0" fontId="0" fillId="2" borderId="3" xfId="0" applyFont="1" applyFill="1" applyBorder="1" applyAlignment="1">
      <alignment horizontal="left" vertical="top"/>
    </xf>
    <xf numFmtId="164" fontId="0" fillId="0" borderId="4" xfId="2" applyNumberFormat="1" applyFont="1" applyFill="1" applyBorder="1" applyAlignment="1">
      <alignment vertical="center"/>
    </xf>
    <xf numFmtId="164" fontId="0" fillId="0" borderId="5" xfId="2" applyNumberFormat="1" applyFont="1" applyFill="1" applyBorder="1" applyAlignment="1">
      <alignment vertical="center"/>
    </xf>
    <xf numFmtId="1" fontId="0" fillId="0" borderId="5" xfId="2" applyNumberFormat="1" applyFont="1" applyFill="1" applyBorder="1" applyAlignment="1">
      <alignment horizontal="center" vertical="center"/>
    </xf>
    <xf numFmtId="0" fontId="0" fillId="0" borderId="5" xfId="0" applyFont="1" applyFill="1" applyBorder="1" applyAlignment="1">
      <alignment horizontal="center"/>
    </xf>
    <xf numFmtId="0" fontId="0" fillId="0" borderId="5" xfId="0" applyFont="1" applyFill="1" applyBorder="1" applyAlignment="1">
      <alignment horizontal="justify" vertical="top" wrapText="1"/>
    </xf>
    <xf numFmtId="166" fontId="0" fillId="0" borderId="6" xfId="0" applyNumberFormat="1" applyFont="1" applyFill="1" applyBorder="1" applyAlignment="1">
      <alignment horizontal="center" vertical="center"/>
    </xf>
    <xf numFmtId="164" fontId="0" fillId="0" borderId="7" xfId="2" applyNumberFormat="1" applyFont="1" applyFill="1" applyBorder="1" applyAlignment="1">
      <alignment vertical="center"/>
    </xf>
    <xf numFmtId="164" fontId="0" fillId="0" borderId="8" xfId="2" applyNumberFormat="1" applyFont="1" applyFill="1" applyBorder="1" applyAlignment="1">
      <alignment vertical="center"/>
    </xf>
    <xf numFmtId="1" fontId="0" fillId="0" borderId="8" xfId="2" applyNumberFormat="1" applyFont="1" applyFill="1" applyBorder="1" applyAlignment="1">
      <alignment horizontal="center" vertical="center"/>
    </xf>
    <xf numFmtId="0" fontId="0" fillId="0" borderId="8" xfId="0" applyFont="1" applyFill="1" applyBorder="1" applyAlignment="1">
      <alignment horizontal="center"/>
    </xf>
    <xf numFmtId="0" fontId="0" fillId="0" borderId="8" xfId="0" applyFont="1" applyFill="1" applyBorder="1" applyAlignment="1">
      <alignment horizontal="justify" vertical="top" wrapText="1"/>
    </xf>
    <xf numFmtId="166" fontId="0" fillId="0" borderId="9" xfId="0" applyNumberFormat="1" applyFont="1" applyFill="1" applyBorder="1" applyAlignment="1">
      <alignment horizontal="center" vertical="center"/>
    </xf>
    <xf numFmtId="164" fontId="0" fillId="0" borderId="7" xfId="3" applyNumberFormat="1" applyFont="1" applyFill="1" applyBorder="1" applyAlignment="1">
      <alignment vertical="center"/>
    </xf>
    <xf numFmtId="164" fontId="0" fillId="0" borderId="8" xfId="3" applyNumberFormat="1" applyFont="1" applyFill="1" applyBorder="1" applyAlignment="1">
      <alignment horizontal="right" vertical="center"/>
    </xf>
    <xf numFmtId="0" fontId="0" fillId="0" borderId="8" xfId="0" applyFont="1" applyFill="1" applyBorder="1" applyAlignment="1">
      <alignment horizontal="center" vertical="center"/>
    </xf>
    <xf numFmtId="0" fontId="0" fillId="0" borderId="8" xfId="0" applyFont="1" applyFill="1" applyBorder="1" applyAlignment="1">
      <alignment horizontal="justify" vertical="center" wrapText="1"/>
    </xf>
    <xf numFmtId="0" fontId="0" fillId="0" borderId="9" xfId="0" applyFont="1" applyFill="1" applyBorder="1" applyAlignment="1">
      <alignment horizontal="center" vertical="top"/>
    </xf>
    <xf numFmtId="0" fontId="0" fillId="0" borderId="7" xfId="0" applyFont="1" applyFill="1" applyBorder="1"/>
    <xf numFmtId="0" fontId="0" fillId="0" borderId="8" xfId="0" applyFont="1" applyFill="1" applyBorder="1"/>
    <xf numFmtId="0" fontId="2" fillId="0" borderId="9" xfId="0" applyFont="1" applyFill="1" applyBorder="1" applyAlignment="1">
      <alignment horizontal="center"/>
    </xf>
    <xf numFmtId="0" fontId="3" fillId="0" borderId="8" xfId="0" applyFont="1" applyFill="1" applyBorder="1" applyAlignment="1">
      <alignment horizontal="justify" vertical="top"/>
    </xf>
    <xf numFmtId="164" fontId="0" fillId="0" borderId="8" xfId="1" applyNumberFormat="1" applyFont="1" applyFill="1" applyBorder="1" applyAlignment="1">
      <alignment vertical="center"/>
    </xf>
    <xf numFmtId="0" fontId="0" fillId="0" borderId="8" xfId="0" applyFont="1" applyFill="1" applyBorder="1" applyAlignment="1">
      <alignment horizontal="center" vertical="center" wrapText="1"/>
    </xf>
    <xf numFmtId="164" fontId="2" fillId="0" borderId="7" xfId="1" applyNumberFormat="1" applyFont="1" applyFill="1" applyBorder="1" applyAlignment="1">
      <alignment horizontal="right" vertical="center"/>
    </xf>
    <xf numFmtId="165" fontId="2" fillId="0" borderId="8" xfId="1" applyNumberFormat="1" applyFont="1" applyFill="1" applyBorder="1" applyAlignment="1">
      <alignment horizontal="right" vertical="center"/>
    </xf>
    <xf numFmtId="1" fontId="0" fillId="0" borderId="8" xfId="1" applyNumberFormat="1" applyFont="1" applyFill="1" applyBorder="1" applyAlignment="1">
      <alignment horizontal="center" vertical="center"/>
    </xf>
    <xf numFmtId="0" fontId="2" fillId="0" borderId="8" xfId="0" applyFont="1" applyFill="1" applyBorder="1" applyAlignment="1">
      <alignment horizontal="left" vertical="center"/>
    </xf>
    <xf numFmtId="0" fontId="0" fillId="0" borderId="9" xfId="0" applyFont="1" applyFill="1" applyBorder="1" applyAlignment="1">
      <alignment horizontal="left" vertical="top"/>
    </xf>
    <xf numFmtId="164" fontId="0" fillId="0" borderId="7" xfId="1" applyNumberFormat="1" applyFont="1" applyFill="1" applyBorder="1" applyAlignment="1">
      <alignment horizontal="center" vertical="center"/>
    </xf>
    <xf numFmtId="164" fontId="0" fillId="0" borderId="7" xfId="1" applyNumberFormat="1" applyFont="1" applyFill="1" applyBorder="1" applyAlignment="1">
      <alignment vertical="center"/>
    </xf>
    <xf numFmtId="0" fontId="0" fillId="0" borderId="9" xfId="0" applyFont="1" applyFill="1" applyBorder="1" applyAlignment="1">
      <alignment horizontal="left" vertical="top" wrapText="1"/>
    </xf>
    <xf numFmtId="165" fontId="0" fillId="0" borderId="7" xfId="1" applyNumberFormat="1" applyFont="1" applyFill="1" applyBorder="1" applyAlignment="1">
      <alignment vertical="center"/>
    </xf>
    <xf numFmtId="165" fontId="0" fillId="0" borderId="8" xfId="1" applyNumberFormat="1" applyFont="1" applyFill="1" applyBorder="1" applyAlignment="1">
      <alignment vertical="center"/>
    </xf>
    <xf numFmtId="0" fontId="0" fillId="0" borderId="8" xfId="0" applyFont="1" applyFill="1" applyBorder="1" applyAlignment="1">
      <alignment horizontal="center" wrapText="1"/>
    </xf>
    <xf numFmtId="0" fontId="0" fillId="0" borderId="9" xfId="0" applyFont="1" applyFill="1" applyBorder="1" applyAlignment="1">
      <alignment horizontal="center" vertical="top" wrapText="1"/>
    </xf>
    <xf numFmtId="0" fontId="3" fillId="0" borderId="8" xfId="0" applyFont="1" applyFill="1" applyBorder="1" applyAlignment="1">
      <alignment horizontal="justify" vertical="top" wrapText="1"/>
    </xf>
    <xf numFmtId="0" fontId="0" fillId="0" borderId="9" xfId="0" applyFont="1" applyFill="1" applyBorder="1" applyAlignment="1">
      <alignment horizontal="center"/>
    </xf>
    <xf numFmtId="164" fontId="0" fillId="0" borderId="8" xfId="1" applyFont="1" applyFill="1" applyBorder="1" applyAlignment="1">
      <alignment vertical="center"/>
    </xf>
    <xf numFmtId="0" fontId="2" fillId="0" borderId="9" xfId="0" applyFont="1" applyFill="1" applyBorder="1" applyAlignment="1">
      <alignment horizontal="center" wrapText="1"/>
    </xf>
    <xf numFmtId="0" fontId="4" fillId="0" borderId="0" xfId="0" applyFont="1" applyFill="1" applyAlignment="1">
      <alignment vertical="center"/>
    </xf>
    <xf numFmtId="164" fontId="0" fillId="0" borderId="7" xfId="1" applyFont="1" applyFill="1" applyBorder="1" applyAlignment="1">
      <alignment vertical="center"/>
    </xf>
    <xf numFmtId="164" fontId="0" fillId="0" borderId="8" xfId="1" applyFont="1" applyFill="1" applyBorder="1" applyAlignment="1">
      <alignment horizontal="right" vertical="center"/>
    </xf>
    <xf numFmtId="0" fontId="0" fillId="0" borderId="8" xfId="0" applyFont="1" applyFill="1" applyBorder="1" applyAlignment="1">
      <alignment horizontal="justify" vertical="center"/>
    </xf>
    <xf numFmtId="0" fontId="0" fillId="0" borderId="9" xfId="0" applyFont="1" applyFill="1" applyBorder="1" applyAlignment="1">
      <alignment horizontal="center" vertical="center"/>
    </xf>
    <xf numFmtId="0" fontId="4" fillId="0" borderId="0" xfId="0" applyFont="1" applyFill="1" applyBorder="1" applyAlignment="1">
      <alignment vertical="center"/>
    </xf>
    <xf numFmtId="164" fontId="4" fillId="0" borderId="7" xfId="1" applyFont="1" applyFill="1" applyBorder="1" applyAlignment="1">
      <alignment horizontal="right" vertical="center"/>
    </xf>
    <xf numFmtId="164" fontId="4" fillId="0" borderId="8" xfId="1" applyFont="1" applyFill="1" applyBorder="1" applyAlignment="1">
      <alignment horizontal="right" vertical="center"/>
    </xf>
    <xf numFmtId="0" fontId="4" fillId="0" borderId="8" xfId="0" applyFont="1" applyFill="1" applyBorder="1" applyAlignment="1">
      <alignment horizontal="center"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0" fontId="0" fillId="0" borderId="8" xfId="0" quotePrefix="1" applyFont="1" applyFill="1" applyBorder="1" applyAlignment="1">
      <alignment horizontal="justify" vertical="center"/>
    </xf>
    <xf numFmtId="0" fontId="3" fillId="0" borderId="8" xfId="0" applyFont="1" applyFill="1" applyBorder="1" applyAlignment="1">
      <alignment horizontal="justify" vertical="center"/>
    </xf>
    <xf numFmtId="0" fontId="4" fillId="0" borderId="9" xfId="0" applyFont="1" applyFill="1" applyBorder="1" applyAlignment="1">
      <alignment horizontal="center" vertical="center"/>
    </xf>
    <xf numFmtId="0" fontId="0" fillId="0" borderId="9" xfId="0" quotePrefix="1" applyFont="1" applyFill="1" applyBorder="1" applyAlignment="1">
      <alignment horizontal="center" vertical="center"/>
    </xf>
    <xf numFmtId="164" fontId="0" fillId="0" borderId="7" xfId="0" applyNumberFormat="1" applyFont="1" applyFill="1" applyBorder="1" applyAlignment="1">
      <alignment vertical="center"/>
    </xf>
    <xf numFmtId="0" fontId="5" fillId="0" borderId="0" xfId="0" applyFont="1" applyFill="1" applyBorder="1" applyAlignment="1">
      <alignment vertical="center"/>
    </xf>
    <xf numFmtId="0" fontId="3" fillId="0" borderId="8" xfId="0" applyFont="1" applyFill="1" applyBorder="1" applyAlignment="1">
      <alignment horizontal="left" vertical="justify"/>
    </xf>
    <xf numFmtId="0" fontId="2" fillId="0" borderId="9" xfId="0" applyFont="1" applyFill="1" applyBorder="1" applyAlignment="1">
      <alignment horizontal="center" vertical="top"/>
    </xf>
    <xf numFmtId="4" fontId="0" fillId="0" borderId="7" xfId="0" applyNumberFormat="1" applyFont="1" applyFill="1" applyBorder="1" applyAlignment="1">
      <alignment horizontal="right" vertical="center"/>
    </xf>
    <xf numFmtId="4" fontId="0" fillId="0" borderId="8" xfId="0" applyNumberFormat="1" applyFont="1" applyFill="1" applyBorder="1" applyAlignment="1">
      <alignment horizontal="right" vertical="center"/>
    </xf>
    <xf numFmtId="0" fontId="0" fillId="0" borderId="8" xfId="0" quotePrefix="1" applyFont="1" applyFill="1" applyBorder="1" applyAlignment="1">
      <alignment horizontal="justify" vertical="center" wrapText="1"/>
    </xf>
    <xf numFmtId="0" fontId="3" fillId="0" borderId="8" xfId="0" applyFont="1" applyFill="1" applyBorder="1" applyAlignment="1">
      <alignment horizontal="left"/>
    </xf>
    <xf numFmtId="165" fontId="0" fillId="0" borderId="10" xfId="1" applyNumberFormat="1" applyFont="1" applyFill="1" applyBorder="1" applyAlignment="1">
      <alignment vertical="center"/>
    </xf>
    <xf numFmtId="165" fontId="0" fillId="0" borderId="11" xfId="1" applyNumberFormat="1" applyFont="1" applyFill="1" applyBorder="1" applyAlignment="1">
      <alignment vertical="center"/>
    </xf>
    <xf numFmtId="1" fontId="0" fillId="0" borderId="11" xfId="1" applyNumberFormat="1" applyFont="1" applyFill="1" applyBorder="1" applyAlignment="1">
      <alignment horizontal="center" vertical="center"/>
    </xf>
    <xf numFmtId="0" fontId="0" fillId="0" borderId="11" xfId="0" applyFont="1" applyFill="1" applyBorder="1" applyAlignment="1">
      <alignment horizontal="center"/>
    </xf>
    <xf numFmtId="0" fontId="0" fillId="0" borderId="11" xfId="0" applyFont="1" applyFill="1" applyBorder="1" applyAlignment="1">
      <alignment vertical="center"/>
    </xf>
    <xf numFmtId="0" fontId="0" fillId="0" borderId="12" xfId="0" applyFont="1" applyFill="1" applyBorder="1" applyAlignment="1">
      <alignment horizontal="center" vertical="center"/>
    </xf>
    <xf numFmtId="0" fontId="0" fillId="3" borderId="0" xfId="0" applyFont="1" applyFill="1" applyBorder="1" applyAlignment="1">
      <alignment vertical="center"/>
    </xf>
    <xf numFmtId="165" fontId="1" fillId="3" borderId="1" xfId="1" applyNumberFormat="1" applyFont="1" applyFill="1" applyBorder="1" applyAlignment="1">
      <alignment vertical="center"/>
    </xf>
    <xf numFmtId="165" fontId="1" fillId="3" borderId="2" xfId="1" applyNumberFormat="1" applyFont="1" applyFill="1" applyBorder="1" applyAlignment="1">
      <alignment vertical="center"/>
    </xf>
    <xf numFmtId="1" fontId="1" fillId="3" borderId="2" xfId="1" applyNumberFormat="1" applyFont="1" applyFill="1" applyBorder="1" applyAlignment="1">
      <alignment horizontal="center" vertical="center"/>
    </xf>
    <xf numFmtId="0" fontId="0" fillId="3" borderId="2" xfId="0" applyFont="1" applyFill="1" applyBorder="1" applyAlignment="1">
      <alignment horizontal="center"/>
    </xf>
    <xf numFmtId="0" fontId="3" fillId="3" borderId="2" xfId="0" applyFont="1" applyFill="1" applyBorder="1" applyAlignment="1">
      <alignment horizontal="justify" vertical="center"/>
    </xf>
    <xf numFmtId="0" fontId="3" fillId="3" borderId="3" xfId="0" applyFont="1" applyFill="1" applyBorder="1" applyAlignment="1">
      <alignment horizontal="center" vertical="center"/>
    </xf>
    <xf numFmtId="165" fontId="0" fillId="0" borderId="13" xfId="1" applyNumberFormat="1" applyFont="1" applyFill="1" applyBorder="1" applyAlignment="1">
      <alignment vertical="center"/>
    </xf>
    <xf numFmtId="165" fontId="0" fillId="0" borderId="14" xfId="1" applyNumberFormat="1" applyFont="1" applyFill="1" applyBorder="1" applyAlignment="1">
      <alignment vertical="center"/>
    </xf>
    <xf numFmtId="1" fontId="0" fillId="0" borderId="14" xfId="1" applyNumberFormat="1" applyFont="1" applyFill="1" applyBorder="1" applyAlignment="1">
      <alignment horizontal="center" vertical="center"/>
    </xf>
    <xf numFmtId="0" fontId="0" fillId="0" borderId="14" xfId="0" applyFont="1" applyFill="1" applyBorder="1" applyAlignment="1">
      <alignment horizontal="center"/>
    </xf>
    <xf numFmtId="0" fontId="0" fillId="0" borderId="14" xfId="0" applyFont="1" applyFill="1" applyBorder="1" applyAlignment="1">
      <alignment vertical="center"/>
    </xf>
    <xf numFmtId="0" fontId="0" fillId="0" borderId="15" xfId="0" applyFont="1" applyFill="1" applyBorder="1" applyAlignment="1">
      <alignment horizontal="left" vertical="top"/>
    </xf>
    <xf numFmtId="0" fontId="0" fillId="2" borderId="0" xfId="0" applyFont="1" applyFill="1" applyBorder="1" applyAlignment="1">
      <alignment vertical="center"/>
    </xf>
    <xf numFmtId="0" fontId="4" fillId="0" borderId="0" xfId="0" applyFont="1" applyFill="1"/>
    <xf numFmtId="164" fontId="4" fillId="0" borderId="13" xfId="1" applyNumberFormat="1" applyFont="1" applyFill="1" applyBorder="1" applyAlignment="1">
      <alignment vertical="center"/>
    </xf>
    <xf numFmtId="0" fontId="0" fillId="0" borderId="14" xfId="0" applyFont="1" applyFill="1" applyBorder="1" applyAlignment="1">
      <alignment horizontal="center" vertical="center"/>
    </xf>
    <xf numFmtId="0" fontId="0" fillId="0" borderId="14" xfId="0" applyFont="1" applyFill="1" applyBorder="1" applyAlignment="1">
      <alignment horizontal="left" vertical="justify"/>
    </xf>
    <xf numFmtId="0" fontId="0" fillId="0" borderId="15" xfId="0" applyFont="1" applyFill="1" applyBorder="1" applyAlignment="1">
      <alignment horizontal="center" vertical="top"/>
    </xf>
    <xf numFmtId="0" fontId="6" fillId="0" borderId="0" xfId="0" applyFont="1" applyFill="1" applyAlignment="1">
      <alignment vertical="center"/>
    </xf>
    <xf numFmtId="0" fontId="0" fillId="0" borderId="8" xfId="0" applyNumberFormat="1" applyFont="1" applyFill="1" applyBorder="1" applyAlignment="1" applyProtection="1">
      <alignment horizontal="justify" vertical="center"/>
    </xf>
    <xf numFmtId="0" fontId="0" fillId="0" borderId="9" xfId="0" applyNumberFormat="1" applyFont="1" applyFill="1" applyBorder="1" applyAlignment="1" applyProtection="1">
      <alignment horizontal="center" vertical="center"/>
    </xf>
    <xf numFmtId="0" fontId="0" fillId="0" borderId="8" xfId="0" applyNumberFormat="1" applyFont="1" applyFill="1" applyBorder="1" applyAlignment="1" applyProtection="1">
      <alignment horizontal="justify" vertical="top"/>
    </xf>
    <xf numFmtId="165" fontId="0" fillId="0" borderId="7" xfId="1" applyNumberFormat="1" applyFont="1" applyFill="1" applyBorder="1" applyAlignment="1">
      <alignment horizontal="center" vertical="center"/>
    </xf>
    <xf numFmtId="0" fontId="3" fillId="0" borderId="8" xfId="0" applyFont="1" applyFill="1" applyBorder="1"/>
    <xf numFmtId="0" fontId="0" fillId="0" borderId="8" xfId="0" applyFont="1" applyFill="1" applyBorder="1" applyAlignment="1"/>
    <xf numFmtId="0" fontId="7" fillId="0" borderId="8" xfId="0" applyFont="1" applyFill="1" applyBorder="1" applyAlignment="1">
      <alignment horizontal="center"/>
    </xf>
    <xf numFmtId="0" fontId="2" fillId="0" borderId="8" xfId="0" applyFont="1" applyFill="1" applyBorder="1" applyAlignment="1"/>
    <xf numFmtId="0" fontId="0" fillId="0" borderId="8" xfId="0" applyNumberFormat="1" applyFont="1" applyFill="1" applyBorder="1" applyAlignment="1" applyProtection="1">
      <alignment vertical="top" wrapText="1"/>
    </xf>
    <xf numFmtId="0" fontId="3" fillId="0" borderId="8" xfId="0" applyFont="1" applyFill="1" applyBorder="1" applyAlignment="1"/>
    <xf numFmtId="0" fontId="0" fillId="0" borderId="8" xfId="0" applyFont="1" applyFill="1" applyBorder="1" applyAlignment="1">
      <alignment vertical="center"/>
    </xf>
    <xf numFmtId="0" fontId="0" fillId="0" borderId="8" xfId="4" applyNumberFormat="1" applyFont="1" applyFill="1" applyBorder="1" applyAlignment="1" applyProtection="1">
      <alignment horizontal="justify" vertical="top"/>
    </xf>
    <xf numFmtId="164" fontId="0" fillId="0" borderId="8" xfId="1" applyNumberFormat="1" applyFont="1" applyFill="1" applyBorder="1" applyAlignment="1">
      <alignment horizontal="center" vertical="center"/>
    </xf>
    <xf numFmtId="0" fontId="0" fillId="0" borderId="9" xfId="0" applyFont="1" applyFill="1" applyBorder="1" applyAlignment="1">
      <alignment horizontal="left"/>
    </xf>
    <xf numFmtId="1" fontId="2" fillId="0" borderId="8" xfId="1" applyNumberFormat="1" applyFont="1" applyFill="1" applyBorder="1" applyAlignment="1">
      <alignment vertical="center"/>
    </xf>
    <xf numFmtId="164" fontId="0" fillId="0" borderId="8" xfId="1" applyFont="1" applyFill="1" applyBorder="1" applyAlignment="1">
      <alignment horizontal="center" vertical="center"/>
    </xf>
    <xf numFmtId="0" fontId="0" fillId="0" borderId="8" xfId="0" applyFont="1" applyFill="1" applyBorder="1" applyAlignment="1">
      <alignment horizontal="left"/>
    </xf>
    <xf numFmtId="0" fontId="0" fillId="0" borderId="0" xfId="0" applyFont="1" applyFill="1" applyBorder="1"/>
    <xf numFmtId="0" fontId="0" fillId="0" borderId="0" xfId="0" applyFont="1"/>
    <xf numFmtId="164" fontId="0" fillId="0" borderId="7" xfId="3" applyNumberFormat="1" applyFont="1" applyFill="1" applyBorder="1" applyAlignment="1">
      <alignment horizontal="center" vertical="center"/>
    </xf>
    <xf numFmtId="1" fontId="0" fillId="0" borderId="8" xfId="0" applyNumberFormat="1" applyFont="1" applyBorder="1" applyAlignment="1">
      <alignment horizontal="center" vertical="center"/>
    </xf>
    <xf numFmtId="0" fontId="0" fillId="0" borderId="8" xfId="5" applyFont="1" applyBorder="1" applyAlignment="1">
      <alignment horizontal="center" vertical="center" wrapText="1"/>
    </xf>
    <xf numFmtId="0" fontId="9" fillId="0" borderId="8" xfId="5" applyFont="1" applyBorder="1" applyAlignment="1">
      <alignment horizontal="justify" vertical="center" wrapText="1"/>
    </xf>
    <xf numFmtId="166" fontId="0" fillId="0" borderId="9" xfId="0" applyNumberFormat="1" applyFont="1" applyBorder="1" applyAlignment="1">
      <alignment horizontal="center" vertical="center"/>
    </xf>
    <xf numFmtId="0" fontId="0" fillId="0" borderId="0" xfId="0" applyFont="1" applyFill="1" applyAlignment="1">
      <alignment vertical="center"/>
    </xf>
    <xf numFmtId="0" fontId="0" fillId="0" borderId="9" xfId="0" applyFont="1" applyFill="1" applyBorder="1" applyAlignment="1">
      <alignment horizontal="center" vertical="center" wrapText="1"/>
    </xf>
    <xf numFmtId="0" fontId="0" fillId="0" borderId="0" xfId="0" applyFont="1" applyAlignment="1">
      <alignment vertical="center"/>
    </xf>
    <xf numFmtId="2" fontId="0" fillId="0" borderId="7" xfId="0" applyNumberFormat="1" applyFont="1" applyBorder="1" applyAlignment="1">
      <alignment vertical="top"/>
    </xf>
    <xf numFmtId="2" fontId="0" fillId="0" borderId="8" xfId="0" applyNumberFormat="1" applyFont="1" applyBorder="1" applyAlignment="1">
      <alignment vertical="top"/>
    </xf>
    <xf numFmtId="0" fontId="0" fillId="0" borderId="8" xfId="0" applyFont="1" applyBorder="1" applyAlignment="1">
      <alignment horizontal="center" vertical="center"/>
    </xf>
    <xf numFmtId="0" fontId="0" fillId="0" borderId="8" xfId="0" applyFont="1" applyBorder="1" applyAlignment="1">
      <alignment horizontal="justify" vertical="center" wrapText="1"/>
    </xf>
    <xf numFmtId="0" fontId="10" fillId="0" borderId="8" xfId="0" applyFont="1" applyBorder="1" applyAlignment="1">
      <alignment horizontal="center" vertical="center"/>
    </xf>
    <xf numFmtId="0" fontId="11" fillId="0" borderId="8" xfId="0" applyFont="1" applyBorder="1" applyAlignment="1">
      <alignment horizontal="justify" vertical="center"/>
    </xf>
    <xf numFmtId="0" fontId="0" fillId="0" borderId="9" xfId="0" quotePrefix="1" applyFont="1" applyBorder="1" applyAlignment="1">
      <alignment horizontal="center" vertical="center"/>
    </xf>
    <xf numFmtId="1" fontId="2" fillId="0" borderId="5" xfId="1" applyNumberFormat="1" applyFont="1" applyFill="1" applyBorder="1" applyAlignment="1">
      <alignment vertical="center"/>
    </xf>
    <xf numFmtId="0" fontId="2" fillId="0" borderId="9" xfId="0" applyFont="1" applyFill="1" applyBorder="1" applyAlignment="1">
      <alignment horizontal="left"/>
    </xf>
    <xf numFmtId="1" fontId="2" fillId="0" borderId="11" xfId="1" applyNumberFormat="1" applyFont="1" applyFill="1" applyBorder="1" applyAlignment="1">
      <alignment horizontal="center" vertical="center"/>
    </xf>
    <xf numFmtId="0" fontId="0" fillId="0" borderId="11" xfId="0" applyFont="1" applyFill="1" applyBorder="1" applyAlignment="1">
      <alignment horizontal="center" vertical="center" wrapText="1"/>
    </xf>
    <xf numFmtId="0" fontId="3" fillId="0" borderId="11" xfId="0" applyFont="1" applyFill="1" applyBorder="1" applyAlignment="1">
      <alignment horizontal="justify" vertical="center"/>
    </xf>
    <xf numFmtId="0" fontId="3" fillId="0" borderId="12" xfId="0" applyFont="1" applyFill="1" applyBorder="1" applyAlignment="1">
      <alignment horizontal="left" vertical="center"/>
    </xf>
    <xf numFmtId="0" fontId="0" fillId="3" borderId="0" xfId="0" applyFont="1" applyFill="1" applyBorder="1"/>
    <xf numFmtId="1" fontId="2" fillId="3" borderId="2" xfId="1" applyNumberFormat="1" applyFont="1" applyFill="1" applyBorder="1" applyAlignment="1">
      <alignment horizontal="center" vertical="center"/>
    </xf>
    <xf numFmtId="0" fontId="0" fillId="3" borderId="2" xfId="0" applyFont="1" applyFill="1" applyBorder="1" applyAlignment="1">
      <alignment horizontal="center" vertical="center" wrapText="1"/>
    </xf>
    <xf numFmtId="0" fontId="3" fillId="3" borderId="3" xfId="0" applyFont="1" applyFill="1" applyBorder="1" applyAlignment="1">
      <alignment horizontal="left" vertical="center"/>
    </xf>
    <xf numFmtId="164" fontId="0" fillId="0" borderId="5" xfId="3" applyNumberFormat="1" applyFont="1" applyFill="1" applyBorder="1" applyAlignment="1">
      <alignment vertical="center"/>
    </xf>
    <xf numFmtId="0" fontId="2" fillId="0" borderId="9" xfId="0" applyFont="1" applyFill="1" applyBorder="1" applyAlignment="1">
      <alignment horizontal="center" vertical="center"/>
    </xf>
    <xf numFmtId="0" fontId="0" fillId="3" borderId="0" xfId="0" applyFont="1" applyFill="1" applyAlignment="1">
      <alignment vertical="center"/>
    </xf>
    <xf numFmtId="164" fontId="0" fillId="0" borderId="4" xfId="1" applyNumberFormat="1" applyFont="1" applyFill="1" applyBorder="1" applyAlignment="1">
      <alignment vertical="center"/>
    </xf>
    <xf numFmtId="1" fontId="0" fillId="0" borderId="5" xfId="3" applyNumberFormat="1"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xf>
    <xf numFmtId="0" fontId="0" fillId="2" borderId="0" xfId="0" applyFont="1" applyFill="1" applyAlignment="1">
      <alignment vertical="center"/>
    </xf>
    <xf numFmtId="1" fontId="2" fillId="2" borderId="2" xfId="1" applyNumberFormat="1" applyFont="1" applyFill="1" applyBorder="1" applyAlignment="1">
      <alignment horizontal="center" vertical="center"/>
    </xf>
    <xf numFmtId="0" fontId="0" fillId="2" borderId="2" xfId="0" applyFont="1" applyFill="1" applyBorder="1" applyAlignment="1">
      <alignment horizontal="center" wrapText="1"/>
    </xf>
    <xf numFmtId="0" fontId="0" fillId="2" borderId="3" xfId="0" applyFont="1" applyFill="1" applyBorder="1" applyAlignment="1">
      <alignment horizontal="center" vertical="justify" wrapText="1"/>
    </xf>
    <xf numFmtId="164" fontId="0" fillId="0" borderId="8" xfId="3" applyNumberFormat="1" applyFont="1" applyFill="1" applyBorder="1" applyAlignment="1">
      <alignment vertical="center"/>
    </xf>
    <xf numFmtId="1" fontId="0" fillId="0" borderId="8" xfId="3" applyNumberFormat="1" applyFont="1" applyFill="1" applyBorder="1" applyAlignment="1">
      <alignment horizontal="center" vertical="center"/>
    </xf>
    <xf numFmtId="0" fontId="0" fillId="0" borderId="5" xfId="0" applyFont="1" applyFill="1" applyBorder="1" applyAlignment="1">
      <alignment horizontal="left"/>
    </xf>
    <xf numFmtId="0" fontId="0" fillId="0" borderId="8" xfId="5" applyFont="1" applyFill="1" applyBorder="1" applyAlignment="1">
      <alignment vertical="center" wrapText="1"/>
    </xf>
    <xf numFmtId="165" fontId="0" fillId="0" borderId="7" xfId="3" applyNumberFormat="1" applyFont="1" applyFill="1" applyBorder="1" applyAlignment="1">
      <alignment vertical="center"/>
    </xf>
    <xf numFmtId="165" fontId="2" fillId="0" borderId="8" xfId="3" applyNumberFormat="1" applyFont="1" applyFill="1" applyBorder="1" applyAlignment="1">
      <alignment vertical="center"/>
    </xf>
    <xf numFmtId="0" fontId="2" fillId="0" borderId="8" xfId="0" applyFont="1" applyBorder="1" applyAlignment="1">
      <alignment horizontal="justify" vertical="center" wrapText="1"/>
    </xf>
    <xf numFmtId="165" fontId="0" fillId="0" borderId="8" xfId="3" applyNumberFormat="1" applyFont="1" applyFill="1" applyBorder="1" applyAlignment="1">
      <alignment vertical="center"/>
    </xf>
    <xf numFmtId="1" fontId="2" fillId="0" borderId="8" xfId="3" applyNumberFormat="1" applyFont="1" applyFill="1" applyBorder="1" applyAlignment="1">
      <alignment horizontal="center" vertical="center"/>
    </xf>
    <xf numFmtId="0" fontId="0" fillId="0" borderId="9" xfId="0" applyFont="1" applyFill="1" applyBorder="1" applyAlignment="1">
      <alignment horizontal="left" vertical="center"/>
    </xf>
    <xf numFmtId="165" fontId="0" fillId="0" borderId="7" xfId="1" applyNumberFormat="1" applyFont="1" applyFill="1" applyBorder="1" applyAlignment="1">
      <alignment horizontal="left"/>
    </xf>
    <xf numFmtId="165" fontId="0" fillId="0" borderId="8" xfId="1" applyNumberFormat="1" applyFont="1" applyFill="1" applyBorder="1" applyAlignment="1">
      <alignment horizontal="left"/>
    </xf>
    <xf numFmtId="165" fontId="2" fillId="0" borderId="8" xfId="1" applyNumberFormat="1" applyFont="1" applyFill="1" applyBorder="1" applyAlignment="1">
      <alignment horizontal="left"/>
    </xf>
    <xf numFmtId="0" fontId="0" fillId="0" borderId="8" xfId="0" applyFont="1" applyFill="1" applyBorder="1" applyAlignment="1">
      <alignment horizontal="left" wrapText="1"/>
    </xf>
    <xf numFmtId="0" fontId="12" fillId="0" borderId="8" xfId="0" applyFont="1" applyBorder="1" applyAlignment="1">
      <alignment horizontal="justify" vertical="center"/>
    </xf>
    <xf numFmtId="165" fontId="0" fillId="0" borderId="10" xfId="1" applyNumberFormat="1" applyFont="1" applyFill="1" applyBorder="1" applyAlignment="1">
      <alignment horizontal="left"/>
    </xf>
    <xf numFmtId="165" fontId="0" fillId="0" borderId="11" xfId="1" applyNumberFormat="1" applyFont="1" applyFill="1" applyBorder="1" applyAlignment="1">
      <alignment horizontal="left"/>
    </xf>
    <xf numFmtId="165" fontId="2" fillId="0" borderId="11" xfId="1" applyNumberFormat="1" applyFont="1" applyFill="1" applyBorder="1" applyAlignment="1">
      <alignment horizontal="left"/>
    </xf>
    <xf numFmtId="0" fontId="2" fillId="0" borderId="11" xfId="0" applyFont="1" applyFill="1" applyBorder="1" applyAlignment="1">
      <alignment horizontal="left"/>
    </xf>
    <xf numFmtId="0" fontId="2" fillId="0" borderId="12" xfId="0" applyFont="1" applyFill="1" applyBorder="1" applyAlignment="1">
      <alignment horizontal="center"/>
    </xf>
    <xf numFmtId="0" fontId="2" fillId="3" borderId="2" xfId="0" applyFont="1" applyFill="1" applyBorder="1" applyAlignment="1">
      <alignment horizontal="left" vertical="center"/>
    </xf>
    <xf numFmtId="165" fontId="2" fillId="0" borderId="16" xfId="1" applyNumberFormat="1" applyFont="1" applyFill="1" applyBorder="1" applyAlignment="1">
      <alignment horizontal="center" vertical="center" wrapText="1"/>
    </xf>
    <xf numFmtId="165" fontId="2" fillId="0" borderId="17" xfId="1" applyNumberFormat="1"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7" xfId="0" applyNumberFormat="1"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166" fontId="2" fillId="0" borderId="3" xfId="0" applyNumberFormat="1" applyFont="1" applyFill="1" applyBorder="1" applyAlignment="1">
      <alignment horizontal="center" vertical="center"/>
    </xf>
    <xf numFmtId="164" fontId="2" fillId="3" borderId="1" xfId="1" applyNumberFormat="1" applyFont="1" applyFill="1" applyBorder="1" applyAlignment="1">
      <alignment horizontal="center" vertical="center"/>
    </xf>
    <xf numFmtId="0" fontId="2" fillId="3" borderId="3" xfId="0" applyFont="1" applyFill="1" applyBorder="1" applyAlignment="1">
      <alignment horizontal="center" vertical="center"/>
    </xf>
    <xf numFmtId="164" fontId="2" fillId="0" borderId="4" xfId="1" applyNumberFormat="1" applyFont="1" applyFill="1" applyBorder="1" applyAlignment="1">
      <alignment horizontal="center" vertical="center"/>
    </xf>
    <xf numFmtId="0" fontId="2" fillId="0" borderId="6" xfId="0" applyFont="1" applyFill="1" applyBorder="1" applyAlignment="1">
      <alignment horizontal="center" vertical="center"/>
    </xf>
    <xf numFmtId="164" fontId="2" fillId="0" borderId="7" xfId="1" applyNumberFormat="1" applyFont="1" applyFill="1" applyBorder="1" applyAlignment="1">
      <alignment horizontal="center" vertical="center"/>
    </xf>
    <xf numFmtId="0" fontId="2" fillId="0" borderId="1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0" fillId="0" borderId="15" xfId="0" applyFont="1" applyFill="1" applyBorder="1" applyAlignment="1">
      <alignment horizontal="center"/>
    </xf>
    <xf numFmtId="0" fontId="0" fillId="0" borderId="14" xfId="0" applyFont="1" applyFill="1" applyBorder="1" applyAlignment="1">
      <alignment horizontal="center"/>
    </xf>
    <xf numFmtId="0" fontId="0" fillId="0" borderId="13" xfId="0" applyFont="1" applyFill="1" applyBorder="1" applyAlignment="1">
      <alignment horizont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left" vertical="center" wrapText="1"/>
    </xf>
    <xf numFmtId="0" fontId="9" fillId="0" borderId="15"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3" xfId="0" applyFont="1" applyFill="1" applyBorder="1" applyAlignment="1">
      <alignment horizontal="center" vertical="center"/>
    </xf>
    <xf numFmtId="0" fontId="2" fillId="0" borderId="2" xfId="0" applyFont="1" applyFill="1" applyBorder="1" applyAlignment="1">
      <alignment horizontal="left" vertical="center"/>
    </xf>
    <xf numFmtId="0" fontId="2" fillId="0" borderId="1" xfId="0" applyFont="1" applyFill="1" applyBorder="1" applyAlignment="1">
      <alignment horizontal="left" vertical="center"/>
    </xf>
    <xf numFmtId="0" fontId="2" fillId="0" borderId="5" xfId="0" applyFont="1" applyFill="1" applyBorder="1" applyAlignment="1">
      <alignment horizontal="left" vertical="center" wrapText="1"/>
    </xf>
    <xf numFmtId="0" fontId="2" fillId="3" borderId="2" xfId="0" applyFont="1" applyFill="1" applyBorder="1" applyAlignment="1">
      <alignment horizontal="right" vertical="center"/>
    </xf>
    <xf numFmtId="0" fontId="0" fillId="0" borderId="15"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3" xfId="0" applyFont="1" applyFill="1" applyBorder="1" applyAlignment="1">
      <alignment horizontal="center" vertical="center"/>
    </xf>
    <xf numFmtId="0" fontId="2" fillId="0" borderId="15" xfId="0" applyFont="1" applyFill="1" applyBorder="1" applyAlignment="1">
      <alignment horizontal="center"/>
    </xf>
    <xf numFmtId="0" fontId="2" fillId="0" borderId="14" xfId="0" applyFont="1" applyFill="1" applyBorder="1" applyAlignment="1">
      <alignment horizontal="center"/>
    </xf>
    <xf numFmtId="0" fontId="2" fillId="0" borderId="13" xfId="0" applyFont="1" applyFill="1" applyBorder="1" applyAlignment="1">
      <alignment horizontal="center"/>
    </xf>
  </cellXfs>
  <cellStyles count="7">
    <cellStyle name="Comma" xfId="1" builtinId="3"/>
    <cellStyle name="Comma 10" xfId="3"/>
    <cellStyle name="Comma 3" xfId="2"/>
    <cellStyle name="Comma 6" xfId="6"/>
    <cellStyle name="Normal" xfId="0" builtinId="0"/>
    <cellStyle name="Normal 10" xfId="4"/>
    <cellStyle name="Normal_Ambrosia-Boq"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295275</xdr:colOff>
      <xdr:row>44</xdr:row>
      <xdr:rowOff>0</xdr:rowOff>
    </xdr:from>
    <xdr:ext cx="184731" cy="264560"/>
    <xdr:sp macro="" textlink="">
      <xdr:nvSpPr>
        <xdr:cNvPr id="2" name="TextBox 1"/>
        <xdr:cNvSpPr txBox="1"/>
      </xdr:nvSpPr>
      <xdr:spPr>
        <a:xfrm>
          <a:off x="2124075" y="1270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295275</xdr:colOff>
      <xdr:row>44</xdr:row>
      <xdr:rowOff>0</xdr:rowOff>
    </xdr:from>
    <xdr:ext cx="184731" cy="264560"/>
    <xdr:sp macro="" textlink="">
      <xdr:nvSpPr>
        <xdr:cNvPr id="3" name="TextBox 2"/>
        <xdr:cNvSpPr txBox="1"/>
      </xdr:nvSpPr>
      <xdr:spPr>
        <a:xfrm>
          <a:off x="2124075" y="1270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295275</xdr:colOff>
      <xdr:row>44</xdr:row>
      <xdr:rowOff>0</xdr:rowOff>
    </xdr:from>
    <xdr:ext cx="184731" cy="264560"/>
    <xdr:sp macro="" textlink="">
      <xdr:nvSpPr>
        <xdr:cNvPr id="4" name="TextBox 3"/>
        <xdr:cNvSpPr txBox="1"/>
      </xdr:nvSpPr>
      <xdr:spPr>
        <a:xfrm>
          <a:off x="2124075" y="1270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295275</xdr:colOff>
      <xdr:row>38</xdr:row>
      <xdr:rowOff>0</xdr:rowOff>
    </xdr:from>
    <xdr:ext cx="184731" cy="264560"/>
    <xdr:sp macro="" textlink="">
      <xdr:nvSpPr>
        <xdr:cNvPr id="5" name="TextBox 4"/>
        <xdr:cNvSpPr txBox="1"/>
      </xdr:nvSpPr>
      <xdr:spPr>
        <a:xfrm>
          <a:off x="2124075" y="1139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295275</xdr:colOff>
      <xdr:row>38</xdr:row>
      <xdr:rowOff>0</xdr:rowOff>
    </xdr:from>
    <xdr:ext cx="184731" cy="264560"/>
    <xdr:sp macro="" textlink="">
      <xdr:nvSpPr>
        <xdr:cNvPr id="6" name="TextBox 5"/>
        <xdr:cNvSpPr txBox="1"/>
      </xdr:nvSpPr>
      <xdr:spPr>
        <a:xfrm>
          <a:off x="2124075" y="1139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295275</xdr:colOff>
      <xdr:row>38</xdr:row>
      <xdr:rowOff>0</xdr:rowOff>
    </xdr:from>
    <xdr:ext cx="184731" cy="264560"/>
    <xdr:sp macro="" textlink="">
      <xdr:nvSpPr>
        <xdr:cNvPr id="7" name="TextBox 6"/>
        <xdr:cNvSpPr txBox="1"/>
      </xdr:nvSpPr>
      <xdr:spPr>
        <a:xfrm>
          <a:off x="2124075" y="1139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
  <sheetViews>
    <sheetView tabSelected="1" topLeftCell="A127" workbookViewId="0">
      <selection activeCell="D134" sqref="D134"/>
    </sheetView>
  </sheetViews>
  <sheetFormatPr defaultRowHeight="12.75" x14ac:dyDescent="0.2"/>
  <cols>
    <col min="1" max="1" width="8.7109375" style="4" customWidth="1"/>
    <col min="2" max="2" width="53.7109375" style="1" customWidth="1"/>
    <col min="3" max="3" width="6.85546875" style="4" bestFit="1" customWidth="1"/>
    <col min="4" max="4" width="9.5703125" style="3" customWidth="1"/>
    <col min="5" max="5" width="17" style="2" customWidth="1"/>
    <col min="6" max="6" width="17.5703125" style="2" customWidth="1"/>
    <col min="7" max="16384" width="9.140625" style="1"/>
  </cols>
  <sheetData>
    <row r="1" spans="1:6" s="119" customFormat="1" ht="24.95" customHeight="1" thickBot="1" x14ac:dyDescent="0.25">
      <c r="A1" s="192" t="s">
        <v>127</v>
      </c>
      <c r="B1" s="193"/>
      <c r="C1" s="193"/>
      <c r="D1" s="193"/>
      <c r="E1" s="193"/>
      <c r="F1" s="194"/>
    </row>
    <row r="2" spans="1:6" s="119" customFormat="1" ht="13.5" thickBot="1" x14ac:dyDescent="0.25">
      <c r="A2" s="195"/>
      <c r="B2" s="196"/>
      <c r="C2" s="196"/>
      <c r="D2" s="196"/>
      <c r="E2" s="196"/>
      <c r="F2" s="197"/>
    </row>
    <row r="3" spans="1:6" s="119" customFormat="1" ht="24.95" customHeight="1" thickBot="1" x14ac:dyDescent="0.25">
      <c r="A3" s="198" t="s">
        <v>126</v>
      </c>
      <c r="B3" s="199"/>
      <c r="C3" s="199"/>
      <c r="D3" s="199"/>
      <c r="E3" s="199"/>
      <c r="F3" s="200"/>
    </row>
    <row r="4" spans="1:6" ht="24.95" customHeight="1" x14ac:dyDescent="0.2">
      <c r="A4" s="201"/>
      <c r="B4" s="202"/>
      <c r="C4" s="202"/>
      <c r="D4" s="202"/>
      <c r="E4" s="202"/>
      <c r="F4" s="191" t="s">
        <v>125</v>
      </c>
    </row>
    <row r="5" spans="1:6" x14ac:dyDescent="0.2">
      <c r="A5" s="147"/>
      <c r="B5" s="203"/>
      <c r="C5" s="203"/>
      <c r="D5" s="203"/>
      <c r="E5" s="203"/>
      <c r="F5" s="190"/>
    </row>
    <row r="6" spans="1:6" ht="24.95" customHeight="1" x14ac:dyDescent="0.2">
      <c r="A6" s="147" t="s">
        <v>111</v>
      </c>
      <c r="B6" s="203" t="s">
        <v>124</v>
      </c>
      <c r="C6" s="203"/>
      <c r="D6" s="203"/>
      <c r="E6" s="203"/>
      <c r="F6" s="190">
        <f>F31</f>
        <v>17000</v>
      </c>
    </row>
    <row r="7" spans="1:6" x14ac:dyDescent="0.2">
      <c r="A7" s="147"/>
      <c r="B7" s="203"/>
      <c r="C7" s="203"/>
      <c r="D7" s="203"/>
      <c r="E7" s="203"/>
      <c r="F7" s="190"/>
    </row>
    <row r="8" spans="1:6" x14ac:dyDescent="0.2">
      <c r="A8" s="147"/>
      <c r="B8" s="203"/>
      <c r="C8" s="203"/>
      <c r="D8" s="203"/>
      <c r="E8" s="203"/>
      <c r="F8" s="190"/>
    </row>
    <row r="9" spans="1:6" ht="24.95" customHeight="1" x14ac:dyDescent="0.2">
      <c r="A9" s="147" t="s">
        <v>123</v>
      </c>
      <c r="B9" s="203" t="s">
        <v>122</v>
      </c>
      <c r="C9" s="203"/>
      <c r="D9" s="203"/>
      <c r="E9" s="203"/>
      <c r="F9" s="190">
        <f>F89</f>
        <v>499650</v>
      </c>
    </row>
    <row r="10" spans="1:6" x14ac:dyDescent="0.2">
      <c r="A10" s="147"/>
      <c r="B10" s="203"/>
      <c r="C10" s="203"/>
      <c r="D10" s="203"/>
      <c r="E10" s="203"/>
      <c r="F10" s="190"/>
    </row>
    <row r="11" spans="1:6" ht="24.95" customHeight="1" x14ac:dyDescent="0.2">
      <c r="A11" s="147" t="s">
        <v>121</v>
      </c>
      <c r="B11" s="203" t="s">
        <v>120</v>
      </c>
      <c r="C11" s="203"/>
      <c r="D11" s="203"/>
      <c r="E11" s="203"/>
      <c r="F11" s="190">
        <f>F134</f>
        <v>70700</v>
      </c>
    </row>
    <row r="12" spans="1:6" ht="13.5" thickBot="1" x14ac:dyDescent="0.25">
      <c r="A12" s="189"/>
      <c r="B12" s="209"/>
      <c r="C12" s="209"/>
      <c r="D12" s="209"/>
      <c r="E12" s="209"/>
      <c r="F12" s="188"/>
    </row>
    <row r="13" spans="1:6" s="82" customFormat="1" ht="24.95" customHeight="1" thickBot="1" x14ac:dyDescent="0.25">
      <c r="A13" s="187"/>
      <c r="B13" s="210" t="s">
        <v>119</v>
      </c>
      <c r="C13" s="210"/>
      <c r="D13" s="210"/>
      <c r="E13" s="210"/>
      <c r="F13" s="186">
        <f>SUM(F5:F11)</f>
        <v>587350</v>
      </c>
    </row>
    <row r="14" spans="1:6" ht="20.100000000000001" customHeight="1" thickBot="1" x14ac:dyDescent="0.25">
      <c r="A14" s="211"/>
      <c r="B14" s="212"/>
      <c r="C14" s="212"/>
      <c r="D14" s="212"/>
      <c r="E14" s="212"/>
      <c r="F14" s="213"/>
    </row>
    <row r="15" spans="1:6" ht="24.95" customHeight="1" thickBot="1" x14ac:dyDescent="0.25">
      <c r="A15" s="192" t="str">
        <f>A1</f>
        <v>PROJECT : KFC FOODCOURT AT T1 , MUMBAI</v>
      </c>
      <c r="B15" s="193"/>
      <c r="C15" s="193"/>
      <c r="D15" s="193"/>
      <c r="E15" s="193"/>
      <c r="F15" s="194"/>
    </row>
    <row r="16" spans="1:6" ht="13.5" thickBot="1" x14ac:dyDescent="0.25">
      <c r="A16" s="214"/>
      <c r="B16" s="215"/>
      <c r="C16" s="215"/>
      <c r="D16" s="215"/>
      <c r="E16" s="215"/>
      <c r="F16" s="216"/>
    </row>
    <row r="17" spans="1:6" ht="24.95" customHeight="1" thickBot="1" x14ac:dyDescent="0.25">
      <c r="A17" s="198" t="str">
        <f>A3</f>
        <v>SUMMARY TO SCHEDULE OF PRICES (HVAC SYSTEM)  R0</v>
      </c>
      <c r="B17" s="199"/>
      <c r="C17" s="199"/>
      <c r="D17" s="199"/>
      <c r="E17" s="199"/>
      <c r="F17" s="200"/>
    </row>
    <row r="18" spans="1:6" ht="13.5" thickBot="1" x14ac:dyDescent="0.25">
      <c r="A18" s="204"/>
      <c r="B18" s="205"/>
      <c r="C18" s="205"/>
      <c r="D18" s="205"/>
      <c r="E18" s="205"/>
      <c r="F18" s="206"/>
    </row>
    <row r="19" spans="1:6" ht="20.100000000000001" customHeight="1" thickBot="1" x14ac:dyDescent="0.25">
      <c r="A19" s="185">
        <v>1</v>
      </c>
      <c r="B19" s="207" t="s">
        <v>118</v>
      </c>
      <c r="C19" s="207"/>
      <c r="D19" s="207"/>
      <c r="E19" s="207"/>
      <c r="F19" s="208"/>
    </row>
    <row r="20" spans="1:6" ht="20.100000000000001" customHeight="1" thickBot="1" x14ac:dyDescent="0.25">
      <c r="A20" s="184" t="s">
        <v>117</v>
      </c>
      <c r="B20" s="183" t="s">
        <v>116</v>
      </c>
      <c r="C20" s="182" t="s">
        <v>115</v>
      </c>
      <c r="D20" s="181" t="s">
        <v>114</v>
      </c>
      <c r="E20" s="180" t="s">
        <v>113</v>
      </c>
      <c r="F20" s="179" t="s">
        <v>112</v>
      </c>
    </row>
    <row r="21" spans="1:6" s="148" customFormat="1" ht="20.100000000000001" customHeight="1" thickBot="1" x14ac:dyDescent="0.25">
      <c r="A21" s="88" t="s">
        <v>111</v>
      </c>
      <c r="B21" s="178" t="s">
        <v>110</v>
      </c>
      <c r="C21" s="144"/>
      <c r="D21" s="143"/>
      <c r="E21" s="84"/>
      <c r="F21" s="83"/>
    </row>
    <row r="22" spans="1:6" s="126" customFormat="1" ht="20.100000000000001" customHeight="1" x14ac:dyDescent="0.2">
      <c r="A22" s="177">
        <v>1</v>
      </c>
      <c r="B22" s="134" t="s">
        <v>109</v>
      </c>
      <c r="C22" s="176"/>
      <c r="D22" s="175"/>
      <c r="E22" s="174"/>
      <c r="F22" s="173"/>
    </row>
    <row r="23" spans="1:6" ht="20.100000000000001" customHeight="1" x14ac:dyDescent="0.2">
      <c r="A23" s="50"/>
      <c r="B23" s="172"/>
      <c r="C23" s="171"/>
      <c r="D23" s="170"/>
      <c r="E23" s="169"/>
      <c r="F23" s="168"/>
    </row>
    <row r="24" spans="1:6" s="126" customFormat="1" ht="140.25" x14ac:dyDescent="0.2">
      <c r="A24" s="67" t="s">
        <v>108</v>
      </c>
      <c r="B24" s="132" t="s">
        <v>107</v>
      </c>
      <c r="C24" s="47"/>
      <c r="D24" s="163"/>
      <c r="E24" s="165"/>
      <c r="F24" s="162"/>
    </row>
    <row r="25" spans="1:6" s="126" customFormat="1" ht="20.100000000000001" customHeight="1" x14ac:dyDescent="0.2">
      <c r="A25" s="67" t="s">
        <v>106</v>
      </c>
      <c r="B25" s="164" t="s">
        <v>105</v>
      </c>
      <c r="C25" s="47"/>
      <c r="D25" s="163"/>
      <c r="E25" s="35"/>
      <c r="F25" s="162"/>
    </row>
    <row r="26" spans="1:6" s="126" customFormat="1" ht="20.100000000000001" customHeight="1" x14ac:dyDescent="0.2">
      <c r="A26" s="67" t="s">
        <v>94</v>
      </c>
      <c r="B26" s="161" t="s">
        <v>104</v>
      </c>
      <c r="C26" s="36" t="s">
        <v>32</v>
      </c>
      <c r="D26" s="159">
        <v>1</v>
      </c>
      <c r="E26" s="35">
        <v>2000</v>
      </c>
      <c r="F26" s="43">
        <f>E26*D26</f>
        <v>2000</v>
      </c>
    </row>
    <row r="27" spans="1:6" s="126" customFormat="1" ht="20.100000000000001" customHeight="1" x14ac:dyDescent="0.2">
      <c r="A27" s="167"/>
      <c r="B27" s="56"/>
      <c r="C27" s="36"/>
      <c r="D27" s="166"/>
      <c r="E27" s="165"/>
      <c r="F27" s="26"/>
    </row>
    <row r="28" spans="1:6" s="126" customFormat="1" ht="20.100000000000001" customHeight="1" x14ac:dyDescent="0.2">
      <c r="A28" s="67" t="s">
        <v>103</v>
      </c>
      <c r="B28" s="164" t="s">
        <v>102</v>
      </c>
      <c r="C28" s="47"/>
      <c r="D28" s="163"/>
      <c r="E28" s="35"/>
      <c r="F28" s="162"/>
    </row>
    <row r="29" spans="1:6" s="126" customFormat="1" ht="24.95" customHeight="1" x14ac:dyDescent="0.2">
      <c r="A29" s="67" t="s">
        <v>101</v>
      </c>
      <c r="B29" s="161" t="s">
        <v>100</v>
      </c>
      <c r="C29" s="36" t="s">
        <v>32</v>
      </c>
      <c r="D29" s="159">
        <v>1</v>
      </c>
      <c r="E29" s="35">
        <v>15000</v>
      </c>
      <c r="F29" s="43">
        <f>E29*D29</f>
        <v>15000</v>
      </c>
    </row>
    <row r="30" spans="1:6" s="119" customFormat="1" ht="20.100000000000001" customHeight="1" thickBot="1" x14ac:dyDescent="0.25">
      <c r="A30" s="153"/>
      <c r="B30" s="160"/>
      <c r="C30" s="28"/>
      <c r="D30" s="159"/>
      <c r="E30" s="158"/>
      <c r="F30" s="26"/>
    </row>
    <row r="31" spans="1:6" s="154" customFormat="1" ht="20.100000000000001" customHeight="1" thickBot="1" x14ac:dyDescent="0.25">
      <c r="A31" s="157"/>
      <c r="B31" s="12" t="s">
        <v>99</v>
      </c>
      <c r="C31" s="156"/>
      <c r="D31" s="155"/>
      <c r="E31" s="9"/>
      <c r="F31" s="8">
        <f>SUM(F23:F30)</f>
        <v>17000</v>
      </c>
    </row>
    <row r="32" spans="1:6" s="119" customFormat="1" ht="13.5" thickBot="1" x14ac:dyDescent="0.25">
      <c r="A32" s="153"/>
      <c r="B32" s="152"/>
      <c r="C32" s="151"/>
      <c r="D32" s="150"/>
      <c r="E32" s="146"/>
      <c r="F32" s="149"/>
    </row>
    <row r="33" spans="1:6" s="142" customFormat="1" ht="24.95" customHeight="1" thickBot="1" x14ac:dyDescent="0.25">
      <c r="A33" s="145" t="s">
        <v>98</v>
      </c>
      <c r="B33" s="87" t="s">
        <v>97</v>
      </c>
      <c r="C33" s="144"/>
      <c r="D33" s="143"/>
      <c r="E33" s="84"/>
      <c r="F33" s="83"/>
    </row>
    <row r="34" spans="1:6" s="119" customFormat="1" ht="15.75" customHeight="1" x14ac:dyDescent="0.2">
      <c r="A34" s="141"/>
      <c r="B34" s="140"/>
      <c r="C34" s="139"/>
      <c r="D34" s="138"/>
      <c r="E34" s="77"/>
      <c r="F34" s="76"/>
    </row>
    <row r="35" spans="1:6" x14ac:dyDescent="0.2">
      <c r="A35" s="33">
        <v>1</v>
      </c>
      <c r="B35" s="75" t="s">
        <v>96</v>
      </c>
      <c r="C35" s="47"/>
      <c r="D35" s="116"/>
      <c r="E35" s="46"/>
      <c r="F35" s="45"/>
    </row>
    <row r="36" spans="1:6" x14ac:dyDescent="0.2">
      <c r="A36" s="137"/>
      <c r="B36" s="118"/>
      <c r="C36" s="47"/>
      <c r="D36" s="116"/>
      <c r="E36" s="46"/>
      <c r="F36" s="45"/>
    </row>
    <row r="37" spans="1:6" x14ac:dyDescent="0.2">
      <c r="A37" s="50">
        <v>1.1000000000000001</v>
      </c>
      <c r="B37" s="75" t="s">
        <v>95</v>
      </c>
      <c r="C37" s="47"/>
      <c r="D37" s="116"/>
      <c r="E37" s="46"/>
      <c r="F37" s="45"/>
    </row>
    <row r="38" spans="1:6" x14ac:dyDescent="0.2">
      <c r="A38" s="50"/>
      <c r="B38" s="75"/>
      <c r="C38" s="47"/>
      <c r="D38" s="136"/>
      <c r="E38" s="46"/>
      <c r="F38" s="45"/>
    </row>
    <row r="39" spans="1:6" s="128" customFormat="1" ht="20.100000000000001" customHeight="1" x14ac:dyDescent="0.2">
      <c r="A39" s="135" t="s">
        <v>94</v>
      </c>
      <c r="B39" s="134" t="s">
        <v>93</v>
      </c>
      <c r="C39" s="133"/>
      <c r="D39" s="131"/>
      <c r="E39" s="130"/>
      <c r="F39" s="129"/>
    </row>
    <row r="40" spans="1:6" s="128" customFormat="1" ht="25.5" x14ac:dyDescent="0.2">
      <c r="A40" s="125"/>
      <c r="B40" s="132" t="s">
        <v>92</v>
      </c>
      <c r="C40" s="131"/>
      <c r="D40" s="131"/>
      <c r="E40" s="130"/>
      <c r="F40" s="129"/>
    </row>
    <row r="41" spans="1:6" s="126" customFormat="1" ht="20.100000000000001" customHeight="1" x14ac:dyDescent="0.2">
      <c r="A41" s="127" t="s">
        <v>91</v>
      </c>
      <c r="B41" s="29" t="s">
        <v>90</v>
      </c>
      <c r="C41" s="36" t="s">
        <v>87</v>
      </c>
      <c r="D41" s="36">
        <v>15</v>
      </c>
      <c r="E41" s="27">
        <v>1050</v>
      </c>
      <c r="F41" s="121">
        <f>E41*D41</f>
        <v>15750</v>
      </c>
    </row>
    <row r="42" spans="1:6" s="126" customFormat="1" ht="20.100000000000001" customHeight="1" x14ac:dyDescent="0.2">
      <c r="A42" s="127" t="s">
        <v>89</v>
      </c>
      <c r="B42" s="29" t="s">
        <v>88</v>
      </c>
      <c r="C42" s="36" t="s">
        <v>87</v>
      </c>
      <c r="D42" s="36">
        <v>10</v>
      </c>
      <c r="E42" s="27">
        <v>1450</v>
      </c>
      <c r="F42" s="121">
        <f>E42*D42</f>
        <v>14500</v>
      </c>
    </row>
    <row r="43" spans="1:6" s="120" customFormat="1" ht="20.100000000000001" customHeight="1" x14ac:dyDescent="0.2">
      <c r="A43" s="125"/>
      <c r="B43" s="124" t="s">
        <v>86</v>
      </c>
      <c r="C43" s="123"/>
      <c r="D43" s="122"/>
      <c r="E43" s="27"/>
      <c r="F43" s="121"/>
    </row>
    <row r="44" spans="1:6" s="119" customFormat="1" x14ac:dyDescent="0.2">
      <c r="A44" s="115"/>
      <c r="B44" s="118"/>
      <c r="C44" s="23"/>
      <c r="D44" s="78"/>
      <c r="E44" s="46"/>
      <c r="F44" s="45"/>
    </row>
    <row r="45" spans="1:6" x14ac:dyDescent="0.2">
      <c r="A45" s="50">
        <v>1.2</v>
      </c>
      <c r="B45" s="75" t="s">
        <v>85</v>
      </c>
      <c r="C45" s="47"/>
      <c r="D45" s="116"/>
      <c r="E45" s="46"/>
      <c r="F45" s="45"/>
    </row>
    <row r="46" spans="1:6" x14ac:dyDescent="0.2">
      <c r="A46" s="50"/>
      <c r="B46" s="75"/>
      <c r="C46" s="47"/>
      <c r="D46" s="116"/>
      <c r="E46" s="46"/>
      <c r="F46" s="45"/>
    </row>
    <row r="47" spans="1:6" x14ac:dyDescent="0.2">
      <c r="A47" s="50" t="s">
        <v>84</v>
      </c>
      <c r="B47" s="118" t="s">
        <v>83</v>
      </c>
      <c r="C47" s="47" t="s">
        <v>1</v>
      </c>
      <c r="D47" s="39">
        <v>5</v>
      </c>
      <c r="E47" s="117">
        <v>175</v>
      </c>
      <c r="F47" s="43">
        <f>E47*D47</f>
        <v>875</v>
      </c>
    </row>
    <row r="48" spans="1:6" x14ac:dyDescent="0.2">
      <c r="A48" s="50" t="s">
        <v>82</v>
      </c>
      <c r="B48" s="118" t="s">
        <v>81</v>
      </c>
      <c r="C48" s="47" t="s">
        <v>1</v>
      </c>
      <c r="D48" s="39">
        <v>5</v>
      </c>
      <c r="E48" s="117">
        <v>160</v>
      </c>
      <c r="F48" s="43">
        <f>E48*D48</f>
        <v>800</v>
      </c>
    </row>
    <row r="49" spans="1:6" x14ac:dyDescent="0.2">
      <c r="A49" s="50"/>
      <c r="B49" s="75"/>
      <c r="C49" s="47"/>
      <c r="D49" s="116"/>
      <c r="E49" s="46"/>
      <c r="F49" s="45"/>
    </row>
    <row r="50" spans="1:6" x14ac:dyDescent="0.2">
      <c r="A50" s="33">
        <v>2</v>
      </c>
      <c r="B50" s="106" t="s">
        <v>80</v>
      </c>
      <c r="C50" s="23"/>
      <c r="D50" s="39"/>
      <c r="E50" s="35"/>
      <c r="F50" s="43"/>
    </row>
    <row r="51" spans="1:6" x14ac:dyDescent="0.2">
      <c r="A51" s="50"/>
      <c r="B51" s="106"/>
      <c r="C51" s="23"/>
      <c r="D51" s="39"/>
      <c r="E51" s="35"/>
      <c r="F51" s="43"/>
    </row>
    <row r="52" spans="1:6" x14ac:dyDescent="0.2">
      <c r="A52" s="50">
        <v>2.1</v>
      </c>
      <c r="B52" s="106" t="s">
        <v>79</v>
      </c>
      <c r="C52" s="23"/>
      <c r="D52" s="39"/>
      <c r="E52" s="35"/>
      <c r="F52" s="43"/>
    </row>
    <row r="53" spans="1:6" ht="76.5" x14ac:dyDescent="0.2">
      <c r="A53" s="115"/>
      <c r="B53" s="113" t="s">
        <v>78</v>
      </c>
      <c r="C53" s="23"/>
      <c r="D53" s="39"/>
      <c r="E53" s="35"/>
      <c r="F53" s="43"/>
    </row>
    <row r="54" spans="1:6" x14ac:dyDescent="0.2">
      <c r="A54" s="115"/>
      <c r="B54" s="32"/>
      <c r="C54" s="23"/>
      <c r="D54" s="39"/>
      <c r="E54" s="35"/>
      <c r="F54" s="43"/>
    </row>
    <row r="55" spans="1:6" x14ac:dyDescent="0.2">
      <c r="A55" s="50" t="s">
        <v>77</v>
      </c>
      <c r="B55" s="32" t="s">
        <v>70</v>
      </c>
      <c r="C55" s="23" t="s">
        <v>67</v>
      </c>
      <c r="D55" s="39">
        <v>100</v>
      </c>
      <c r="E55" s="27">
        <v>1450</v>
      </c>
      <c r="F55" s="43">
        <f>E55*D55</f>
        <v>145000</v>
      </c>
    </row>
    <row r="56" spans="1:6" x14ac:dyDescent="0.2">
      <c r="A56" s="50" t="s">
        <v>76</v>
      </c>
      <c r="B56" s="32" t="s">
        <v>68</v>
      </c>
      <c r="C56" s="23" t="s">
        <v>67</v>
      </c>
      <c r="D56" s="39">
        <v>10</v>
      </c>
      <c r="E56" s="27">
        <v>1850</v>
      </c>
      <c r="F56" s="43">
        <f>E56*D56</f>
        <v>18500</v>
      </c>
    </row>
    <row r="57" spans="1:6" x14ac:dyDescent="0.2">
      <c r="A57" s="50" t="s">
        <v>75</v>
      </c>
      <c r="B57" s="112" t="s">
        <v>74</v>
      </c>
      <c r="C57" s="23" t="s">
        <v>67</v>
      </c>
      <c r="D57" s="39">
        <v>10</v>
      </c>
      <c r="E57" s="27">
        <v>2200</v>
      </c>
      <c r="F57" s="43">
        <f>E57*D57</f>
        <v>22000</v>
      </c>
    </row>
    <row r="58" spans="1:6" x14ac:dyDescent="0.2">
      <c r="A58" s="50"/>
      <c r="B58" s="32"/>
      <c r="C58" s="23"/>
      <c r="D58" s="39"/>
      <c r="E58" s="114"/>
      <c r="F58" s="43"/>
    </row>
    <row r="59" spans="1:6" x14ac:dyDescent="0.2">
      <c r="A59" s="57"/>
      <c r="B59" s="112"/>
      <c r="C59" s="23"/>
      <c r="D59" s="39"/>
      <c r="E59" s="46"/>
      <c r="F59" s="45"/>
    </row>
    <row r="60" spans="1:6" x14ac:dyDescent="0.2">
      <c r="A60" s="50">
        <v>2.2000000000000002</v>
      </c>
      <c r="B60" s="106" t="s">
        <v>73</v>
      </c>
      <c r="C60" s="23"/>
      <c r="D60" s="39"/>
      <c r="E60" s="35"/>
      <c r="F60" s="43"/>
    </row>
    <row r="61" spans="1:6" x14ac:dyDescent="0.2">
      <c r="A61" s="57"/>
      <c r="B61" s="112"/>
      <c r="C61" s="23"/>
      <c r="D61" s="39"/>
      <c r="E61" s="46"/>
      <c r="F61" s="45"/>
    </row>
    <row r="62" spans="1:6" ht="76.5" x14ac:dyDescent="0.2">
      <c r="A62" s="57"/>
      <c r="B62" s="113" t="s">
        <v>72</v>
      </c>
      <c r="C62" s="23"/>
      <c r="D62" s="39"/>
      <c r="E62" s="46"/>
      <c r="F62" s="45"/>
    </row>
    <row r="63" spans="1:6" x14ac:dyDescent="0.2">
      <c r="A63" s="50" t="s">
        <v>71</v>
      </c>
      <c r="B63" s="32" t="s">
        <v>70</v>
      </c>
      <c r="C63" s="23" t="s">
        <v>67</v>
      </c>
      <c r="D63" s="39">
        <v>10</v>
      </c>
      <c r="E63" s="27">
        <v>1450</v>
      </c>
      <c r="F63" s="43">
        <f>E63*D63</f>
        <v>14500</v>
      </c>
    </row>
    <row r="64" spans="1:6" x14ac:dyDescent="0.2">
      <c r="A64" s="50" t="s">
        <v>69</v>
      </c>
      <c r="B64" s="32" t="s">
        <v>68</v>
      </c>
      <c r="C64" s="23" t="s">
        <v>67</v>
      </c>
      <c r="D64" s="39">
        <v>5</v>
      </c>
      <c r="E64" s="27">
        <v>1850</v>
      </c>
      <c r="F64" s="43">
        <f>E64*D64</f>
        <v>9250</v>
      </c>
    </row>
    <row r="65" spans="1:6" x14ac:dyDescent="0.2">
      <c r="A65" s="57"/>
      <c r="B65" s="112"/>
      <c r="C65" s="23"/>
      <c r="D65" s="39"/>
      <c r="E65" s="46"/>
      <c r="F65" s="45"/>
    </row>
    <row r="66" spans="1:6" x14ac:dyDescent="0.2">
      <c r="A66" s="50">
        <v>3</v>
      </c>
      <c r="B66" s="106" t="s">
        <v>66</v>
      </c>
      <c r="C66" s="23"/>
      <c r="D66" s="39"/>
      <c r="E66" s="35"/>
      <c r="F66" s="43"/>
    </row>
    <row r="67" spans="1:6" x14ac:dyDescent="0.2">
      <c r="A67" s="50"/>
      <c r="B67" s="106"/>
      <c r="C67" s="23"/>
      <c r="D67" s="39"/>
      <c r="E67" s="35"/>
      <c r="F67" s="43"/>
    </row>
    <row r="68" spans="1:6" x14ac:dyDescent="0.2">
      <c r="A68" s="50">
        <v>3.1</v>
      </c>
      <c r="B68" s="111" t="s">
        <v>65</v>
      </c>
      <c r="C68" s="23"/>
      <c r="D68" s="39"/>
      <c r="E68" s="46"/>
      <c r="F68" s="45"/>
    </row>
    <row r="69" spans="1:6" ht="38.25" x14ac:dyDescent="0.2">
      <c r="A69" s="50"/>
      <c r="B69" s="110" t="s">
        <v>64</v>
      </c>
      <c r="C69" s="23"/>
      <c r="D69" s="39"/>
      <c r="E69" s="46"/>
      <c r="F69" s="45"/>
    </row>
    <row r="70" spans="1:6" ht="14.25" x14ac:dyDescent="0.2">
      <c r="A70" s="33"/>
      <c r="B70" s="109"/>
      <c r="C70" s="108"/>
      <c r="D70" s="39"/>
      <c r="E70" s="46"/>
      <c r="F70" s="45"/>
    </row>
    <row r="71" spans="1:6" x14ac:dyDescent="0.2">
      <c r="A71" s="50" t="s">
        <v>12</v>
      </c>
      <c r="B71" s="107" t="s">
        <v>63</v>
      </c>
      <c r="C71" s="23" t="s">
        <v>56</v>
      </c>
      <c r="D71" s="39">
        <v>15</v>
      </c>
      <c r="E71" s="27">
        <v>950</v>
      </c>
      <c r="F71" s="43">
        <f>D71*E71</f>
        <v>14250</v>
      </c>
    </row>
    <row r="72" spans="1:6" x14ac:dyDescent="0.2">
      <c r="A72" s="50"/>
      <c r="B72" s="107"/>
      <c r="C72" s="23"/>
      <c r="D72" s="39"/>
      <c r="E72" s="35"/>
      <c r="F72" s="43"/>
    </row>
    <row r="73" spans="1:6" x14ac:dyDescent="0.2">
      <c r="A73" s="50">
        <v>3.2</v>
      </c>
      <c r="B73" s="106" t="s">
        <v>62</v>
      </c>
      <c r="C73" s="23"/>
      <c r="D73" s="39"/>
      <c r="E73" s="35"/>
      <c r="F73" s="43"/>
    </row>
    <row r="74" spans="1:6" ht="51" x14ac:dyDescent="0.2">
      <c r="A74" s="50"/>
      <c r="B74" s="56" t="s">
        <v>61</v>
      </c>
      <c r="C74" s="23"/>
      <c r="D74" s="39"/>
      <c r="E74" s="35"/>
      <c r="F74" s="43"/>
    </row>
    <row r="75" spans="1:6" x14ac:dyDescent="0.2">
      <c r="A75" s="50" t="s">
        <v>60</v>
      </c>
      <c r="B75" s="32" t="s">
        <v>59</v>
      </c>
      <c r="C75" s="23" t="s">
        <v>56</v>
      </c>
      <c r="D75" s="39">
        <v>80</v>
      </c>
      <c r="E75" s="35">
        <v>1350</v>
      </c>
      <c r="F75" s="68">
        <f>E75*D75</f>
        <v>108000</v>
      </c>
    </row>
    <row r="76" spans="1:6" x14ac:dyDescent="0.2">
      <c r="A76" s="50" t="s">
        <v>58</v>
      </c>
      <c r="B76" s="32" t="s">
        <v>57</v>
      </c>
      <c r="C76" s="23" t="s">
        <v>56</v>
      </c>
      <c r="D76" s="39">
        <v>35</v>
      </c>
      <c r="E76" s="27">
        <v>1650</v>
      </c>
      <c r="F76" s="68">
        <f>E76*D76</f>
        <v>57750</v>
      </c>
    </row>
    <row r="77" spans="1:6" x14ac:dyDescent="0.2">
      <c r="A77" s="50"/>
      <c r="B77" s="32"/>
      <c r="C77" s="23"/>
      <c r="D77" s="39"/>
      <c r="E77" s="46"/>
      <c r="F77" s="105"/>
    </row>
    <row r="78" spans="1:6" x14ac:dyDescent="0.2">
      <c r="A78" s="71">
        <v>4</v>
      </c>
      <c r="B78" s="70" t="s">
        <v>55</v>
      </c>
      <c r="C78" s="23"/>
      <c r="D78" s="39"/>
      <c r="E78" s="46"/>
      <c r="F78" s="45"/>
    </row>
    <row r="79" spans="1:6" ht="42" customHeight="1" x14ac:dyDescent="0.2">
      <c r="A79" s="57">
        <v>4.0999999999999996</v>
      </c>
      <c r="B79" s="104" t="s">
        <v>54</v>
      </c>
      <c r="C79" s="28" t="s">
        <v>41</v>
      </c>
      <c r="D79" s="28">
        <v>1</v>
      </c>
      <c r="E79" s="27">
        <v>8250</v>
      </c>
      <c r="F79" s="68">
        <f>E79*D79</f>
        <v>8250</v>
      </c>
    </row>
    <row r="80" spans="1:6" ht="66.75" customHeight="1" x14ac:dyDescent="0.2">
      <c r="A80" s="57">
        <v>4.2</v>
      </c>
      <c r="B80" s="104" t="s">
        <v>53</v>
      </c>
      <c r="C80" s="28" t="s">
        <v>41</v>
      </c>
      <c r="D80" s="28">
        <v>0.5</v>
      </c>
      <c r="E80" s="27">
        <v>8250</v>
      </c>
      <c r="F80" s="68">
        <f>E80*D80</f>
        <v>4125</v>
      </c>
    </row>
    <row r="81" spans="1:6" ht="38.25" x14ac:dyDescent="0.2">
      <c r="A81" s="103">
        <v>4.3</v>
      </c>
      <c r="B81" s="104" t="s">
        <v>52</v>
      </c>
      <c r="C81" s="28" t="s">
        <v>41</v>
      </c>
      <c r="D81" s="28">
        <v>1</v>
      </c>
      <c r="E81" s="27">
        <v>8850</v>
      </c>
      <c r="F81" s="68">
        <f>E81*D81</f>
        <v>8850</v>
      </c>
    </row>
    <row r="82" spans="1:6" ht="38.25" x14ac:dyDescent="0.2">
      <c r="A82" s="103">
        <v>4.4000000000000004</v>
      </c>
      <c r="B82" s="102" t="s">
        <v>51</v>
      </c>
      <c r="C82" s="28"/>
      <c r="D82" s="28"/>
      <c r="E82" s="27"/>
      <c r="F82" s="68"/>
    </row>
    <row r="83" spans="1:6" ht="24.95" customHeight="1" x14ac:dyDescent="0.2">
      <c r="A83" s="103" t="s">
        <v>50</v>
      </c>
      <c r="B83" s="102" t="s">
        <v>49</v>
      </c>
      <c r="C83" s="28" t="s">
        <v>1</v>
      </c>
      <c r="D83" s="28">
        <v>5</v>
      </c>
      <c r="E83" s="27">
        <v>1400</v>
      </c>
      <c r="F83" s="68">
        <f>E83*D83</f>
        <v>7000</v>
      </c>
    </row>
    <row r="84" spans="1:6" ht="24.95" customHeight="1" x14ac:dyDescent="0.2">
      <c r="A84" s="103" t="s">
        <v>48</v>
      </c>
      <c r="B84" s="102" t="s">
        <v>47</v>
      </c>
      <c r="C84" s="28" t="s">
        <v>1</v>
      </c>
      <c r="D84" s="28">
        <v>25</v>
      </c>
      <c r="E84" s="27">
        <v>1250</v>
      </c>
      <c r="F84" s="68">
        <f>E84*D84</f>
        <v>31250</v>
      </c>
    </row>
    <row r="85" spans="1:6" ht="24.95" customHeight="1" x14ac:dyDescent="0.2">
      <c r="A85" s="103" t="s">
        <v>46</v>
      </c>
      <c r="B85" s="102" t="s">
        <v>45</v>
      </c>
      <c r="C85" s="28" t="s">
        <v>1</v>
      </c>
      <c r="D85" s="28">
        <v>10</v>
      </c>
      <c r="E85" s="27">
        <v>1050</v>
      </c>
      <c r="F85" s="68">
        <f>E85*D85</f>
        <v>10500</v>
      </c>
    </row>
    <row r="86" spans="1:6" s="101" customFormat="1" ht="51" x14ac:dyDescent="0.2">
      <c r="A86" s="103">
        <v>4.5</v>
      </c>
      <c r="B86" s="102" t="s">
        <v>44</v>
      </c>
      <c r="C86" s="28"/>
      <c r="D86" s="28"/>
      <c r="E86" s="27"/>
      <c r="F86" s="68"/>
    </row>
    <row r="87" spans="1:6" s="101" customFormat="1" ht="24.95" customHeight="1" x14ac:dyDescent="0.2">
      <c r="A87" s="103" t="s">
        <v>43</v>
      </c>
      <c r="B87" s="102" t="s">
        <v>42</v>
      </c>
      <c r="C87" s="28" t="s">
        <v>41</v>
      </c>
      <c r="D87" s="28">
        <v>1</v>
      </c>
      <c r="E87" s="27">
        <v>8500</v>
      </c>
      <c r="F87" s="68">
        <f>E87*D87</f>
        <v>8500</v>
      </c>
    </row>
    <row r="88" spans="1:6" s="96" customFormat="1" ht="13.5" thickBot="1" x14ac:dyDescent="0.25">
      <c r="A88" s="100"/>
      <c r="B88" s="99"/>
      <c r="C88" s="98"/>
      <c r="D88" s="91"/>
      <c r="E88" s="73"/>
      <c r="F88" s="97"/>
    </row>
    <row r="89" spans="1:6" s="95" customFormat="1" ht="24.95" customHeight="1" thickBot="1" x14ac:dyDescent="0.25">
      <c r="A89" s="13"/>
      <c r="B89" s="12" t="s">
        <v>40</v>
      </c>
      <c r="C89" s="11"/>
      <c r="D89" s="10"/>
      <c r="E89" s="9"/>
      <c r="F89" s="8">
        <f>SUM(F35:F87)</f>
        <v>499650</v>
      </c>
    </row>
    <row r="90" spans="1:6" ht="13.5" thickBot="1" x14ac:dyDescent="0.25">
      <c r="A90" s="94"/>
      <c r="B90" s="93"/>
      <c r="C90" s="92"/>
      <c r="D90" s="91"/>
      <c r="E90" s="90"/>
      <c r="F90" s="89"/>
    </row>
    <row r="91" spans="1:6" s="82" customFormat="1" ht="24.95" customHeight="1" thickBot="1" x14ac:dyDescent="0.25">
      <c r="A91" s="88" t="s">
        <v>39</v>
      </c>
      <c r="B91" s="87" t="s">
        <v>38</v>
      </c>
      <c r="C91" s="86"/>
      <c r="D91" s="85"/>
      <c r="E91" s="84"/>
      <c r="F91" s="83"/>
    </row>
    <row r="92" spans="1:6" x14ac:dyDescent="0.2">
      <c r="A92" s="81"/>
      <c r="B92" s="80"/>
      <c r="C92" s="79"/>
      <c r="D92" s="78"/>
      <c r="E92" s="77"/>
      <c r="F92" s="76"/>
    </row>
    <row r="93" spans="1:6" x14ac:dyDescent="0.2">
      <c r="A93" s="50"/>
      <c r="B93" s="75" t="s">
        <v>37</v>
      </c>
      <c r="C93" s="23"/>
      <c r="D93" s="39"/>
      <c r="E93" s="46"/>
      <c r="F93" s="45"/>
    </row>
    <row r="94" spans="1:6" x14ac:dyDescent="0.2">
      <c r="A94" s="30"/>
      <c r="B94" s="29"/>
      <c r="C94" s="28"/>
      <c r="D94" s="28"/>
      <c r="E94" s="73"/>
      <c r="F94" s="72"/>
    </row>
    <row r="95" spans="1:6" s="69" customFormat="1" ht="15" x14ac:dyDescent="0.2">
      <c r="A95" s="71">
        <v>1</v>
      </c>
      <c r="B95" s="70" t="s">
        <v>36</v>
      </c>
      <c r="C95" s="23"/>
      <c r="D95" s="39"/>
      <c r="E95" s="46"/>
      <c r="F95" s="45"/>
    </row>
    <row r="96" spans="1:6" customFormat="1" ht="140.25" x14ac:dyDescent="0.2">
      <c r="A96" s="30"/>
      <c r="B96" s="74" t="s">
        <v>35</v>
      </c>
      <c r="C96" s="28"/>
      <c r="D96" s="28"/>
      <c r="E96" s="73"/>
      <c r="F96" s="72"/>
    </row>
    <row r="97" spans="1:6" s="69" customFormat="1" ht="15" x14ac:dyDescent="0.2">
      <c r="A97" s="71">
        <v>1.1000000000000001</v>
      </c>
      <c r="B97" s="70" t="s">
        <v>34</v>
      </c>
      <c r="C97" s="23"/>
      <c r="D97" s="39"/>
      <c r="E97" s="46"/>
      <c r="F97" s="45"/>
    </row>
    <row r="98" spans="1:6" ht="24.95" customHeight="1" x14ac:dyDescent="0.2">
      <c r="A98" s="66"/>
      <c r="B98" s="40" t="s">
        <v>33</v>
      </c>
      <c r="C98" s="28" t="s">
        <v>32</v>
      </c>
      <c r="D98" s="28">
        <v>1</v>
      </c>
      <c r="E98" s="27">
        <v>22500</v>
      </c>
      <c r="F98" s="68">
        <f>E98*D98</f>
        <v>22500</v>
      </c>
    </row>
    <row r="99" spans="1:6" s="58" customFormat="1" ht="24.95" customHeight="1" x14ac:dyDescent="0.2">
      <c r="A99" s="66"/>
      <c r="B99" s="65" t="s">
        <v>31</v>
      </c>
      <c r="C99" s="61"/>
      <c r="D99" s="61"/>
      <c r="E99" s="63"/>
      <c r="F99" s="62"/>
    </row>
    <row r="100" spans="1:6" s="58" customFormat="1" ht="24.95" customHeight="1" x14ac:dyDescent="0.2">
      <c r="A100" s="57" t="s">
        <v>26</v>
      </c>
      <c r="B100" s="56" t="s">
        <v>30</v>
      </c>
      <c r="C100" s="61"/>
      <c r="D100" s="61"/>
      <c r="E100" s="63"/>
      <c r="F100" s="62"/>
    </row>
    <row r="101" spans="1:6" s="58" customFormat="1" ht="24.95" customHeight="1" x14ac:dyDescent="0.2">
      <c r="A101" s="67" t="s">
        <v>26</v>
      </c>
      <c r="B101" s="64" t="s">
        <v>29</v>
      </c>
      <c r="C101" s="61"/>
      <c r="D101" s="61"/>
      <c r="E101" s="63"/>
      <c r="F101" s="62"/>
    </row>
    <row r="102" spans="1:6" s="58" customFormat="1" ht="24.95" customHeight="1" x14ac:dyDescent="0.2">
      <c r="A102" s="67" t="s">
        <v>26</v>
      </c>
      <c r="B102" s="56" t="s">
        <v>28</v>
      </c>
      <c r="C102" s="61"/>
      <c r="D102" s="61"/>
      <c r="E102" s="63"/>
      <c r="F102" s="62"/>
    </row>
    <row r="103" spans="1:6" s="58" customFormat="1" ht="24.95" customHeight="1" x14ac:dyDescent="0.2">
      <c r="A103" s="67" t="s">
        <v>26</v>
      </c>
      <c r="B103" s="56" t="s">
        <v>27</v>
      </c>
      <c r="C103" s="61"/>
      <c r="D103" s="61"/>
      <c r="E103" s="63"/>
      <c r="F103" s="62"/>
    </row>
    <row r="104" spans="1:6" s="58" customFormat="1" ht="25.5" x14ac:dyDescent="0.2">
      <c r="A104" s="67" t="s">
        <v>26</v>
      </c>
      <c r="B104" s="56" t="s">
        <v>25</v>
      </c>
      <c r="C104" s="61"/>
      <c r="D104" s="61"/>
      <c r="E104" s="63"/>
      <c r="F104" s="62"/>
    </row>
    <row r="105" spans="1:6" s="58" customFormat="1" ht="24.95" customHeight="1" x14ac:dyDescent="0.2">
      <c r="A105" s="66"/>
      <c r="B105" s="65" t="s">
        <v>24</v>
      </c>
      <c r="C105" s="61"/>
      <c r="D105" s="61"/>
      <c r="E105" s="63"/>
      <c r="F105" s="62"/>
    </row>
    <row r="106" spans="1:6" s="58" customFormat="1" ht="24.95" customHeight="1" x14ac:dyDescent="0.2">
      <c r="A106" s="57"/>
      <c r="B106" s="56" t="s">
        <v>23</v>
      </c>
      <c r="C106" s="61"/>
      <c r="D106" s="61"/>
      <c r="E106" s="63"/>
      <c r="F106" s="62"/>
    </row>
    <row r="107" spans="1:6" s="58" customFormat="1" ht="24.95" customHeight="1" x14ac:dyDescent="0.2">
      <c r="A107" s="57"/>
      <c r="B107" s="56" t="s">
        <v>22</v>
      </c>
      <c r="C107" s="61"/>
      <c r="D107" s="61"/>
      <c r="E107" s="63"/>
      <c r="F107" s="62"/>
    </row>
    <row r="108" spans="1:6" s="58" customFormat="1" ht="24.95" customHeight="1" x14ac:dyDescent="0.2">
      <c r="A108" s="57"/>
      <c r="B108" s="56" t="s">
        <v>21</v>
      </c>
      <c r="C108" s="61"/>
      <c r="D108" s="61"/>
      <c r="E108" s="63"/>
      <c r="F108" s="62"/>
    </row>
    <row r="109" spans="1:6" s="58" customFormat="1" ht="24.95" customHeight="1" x14ac:dyDescent="0.2">
      <c r="A109" s="57"/>
      <c r="B109" s="64" t="s">
        <v>20</v>
      </c>
      <c r="C109" s="61"/>
      <c r="D109" s="61"/>
      <c r="E109" s="63"/>
      <c r="F109" s="62"/>
    </row>
    <row r="110" spans="1:6" s="58" customFormat="1" ht="24.95" customHeight="1" x14ac:dyDescent="0.2">
      <c r="A110" s="57"/>
      <c r="B110" s="56" t="s">
        <v>19</v>
      </c>
      <c r="C110" s="61"/>
      <c r="D110" s="61"/>
      <c r="E110" s="60"/>
      <c r="F110" s="59"/>
    </row>
    <row r="111" spans="1:6" s="58" customFormat="1" ht="24.95" customHeight="1" x14ac:dyDescent="0.2">
      <c r="A111" s="57"/>
      <c r="B111" s="56" t="s">
        <v>18</v>
      </c>
      <c r="C111" s="28" t="s">
        <v>17</v>
      </c>
      <c r="D111" s="28">
        <v>1</v>
      </c>
      <c r="E111" s="55">
        <v>12600</v>
      </c>
      <c r="F111" s="54">
        <f>E111*D111</f>
        <v>12600</v>
      </c>
    </row>
    <row r="112" spans="1:6" s="53" customFormat="1" x14ac:dyDescent="0.2">
      <c r="A112" s="57"/>
      <c r="B112" s="56"/>
      <c r="C112" s="28"/>
      <c r="D112" s="28"/>
      <c r="E112" s="55"/>
      <c r="F112" s="54"/>
    </row>
    <row r="113" spans="1:6" x14ac:dyDescent="0.2">
      <c r="A113" s="48">
        <v>2</v>
      </c>
      <c r="B113" s="49" t="s">
        <v>16</v>
      </c>
      <c r="C113" s="47"/>
      <c r="D113" s="39"/>
      <c r="E113" s="46"/>
      <c r="F113" s="45"/>
    </row>
    <row r="114" spans="1:6" x14ac:dyDescent="0.2">
      <c r="A114" s="52"/>
      <c r="B114" s="49"/>
      <c r="C114" s="47"/>
      <c r="D114" s="39"/>
      <c r="E114" s="46"/>
      <c r="F114" s="45"/>
    </row>
    <row r="115" spans="1:6" ht="51" x14ac:dyDescent="0.2">
      <c r="A115" s="48">
        <v>2.1</v>
      </c>
      <c r="B115" s="24" t="s">
        <v>15</v>
      </c>
      <c r="C115" s="36" t="s">
        <v>1</v>
      </c>
      <c r="D115" s="39">
        <v>25</v>
      </c>
      <c r="E115" s="51">
        <v>350</v>
      </c>
      <c r="F115" s="42">
        <f>E115*D115</f>
        <v>8750</v>
      </c>
    </row>
    <row r="116" spans="1:6" x14ac:dyDescent="0.2">
      <c r="A116" s="50"/>
      <c r="B116" s="24"/>
      <c r="C116" s="23"/>
      <c r="D116" s="39"/>
      <c r="E116" s="46"/>
      <c r="F116" s="45"/>
    </row>
    <row r="117" spans="1:6" x14ac:dyDescent="0.2">
      <c r="A117" s="48">
        <v>3</v>
      </c>
      <c r="B117" s="49" t="s">
        <v>14</v>
      </c>
      <c r="C117" s="47"/>
      <c r="D117" s="39"/>
      <c r="E117" s="46"/>
      <c r="F117" s="45"/>
    </row>
    <row r="118" spans="1:6" x14ac:dyDescent="0.2">
      <c r="A118" s="48"/>
      <c r="B118" s="49"/>
      <c r="C118" s="47"/>
      <c r="D118" s="39"/>
      <c r="E118" s="46"/>
      <c r="F118" s="45"/>
    </row>
    <row r="119" spans="1:6" x14ac:dyDescent="0.2">
      <c r="A119" s="48">
        <v>3.1</v>
      </c>
      <c r="B119" s="49" t="s">
        <v>13</v>
      </c>
      <c r="C119" s="47"/>
      <c r="D119" s="39"/>
      <c r="E119" s="46"/>
      <c r="F119" s="45"/>
    </row>
    <row r="120" spans="1:6" x14ac:dyDescent="0.2">
      <c r="A120" s="48"/>
      <c r="B120" s="49"/>
      <c r="C120" s="47"/>
      <c r="D120" s="39"/>
      <c r="E120" s="46"/>
      <c r="F120" s="45"/>
    </row>
    <row r="121" spans="1:6" ht="25.5" x14ac:dyDescent="0.2">
      <c r="A121" s="48" t="s">
        <v>12</v>
      </c>
      <c r="B121" s="24" t="s">
        <v>11</v>
      </c>
      <c r="C121" s="36" t="s">
        <v>1</v>
      </c>
      <c r="D121" s="39">
        <v>5</v>
      </c>
      <c r="E121" s="35">
        <v>145</v>
      </c>
      <c r="F121" s="42">
        <f>E121*D121</f>
        <v>725</v>
      </c>
    </row>
    <row r="122" spans="1:6" ht="25.5" x14ac:dyDescent="0.2">
      <c r="A122" s="48" t="s">
        <v>10</v>
      </c>
      <c r="B122" s="24" t="s">
        <v>9</v>
      </c>
      <c r="C122" s="36" t="s">
        <v>1</v>
      </c>
      <c r="D122" s="39">
        <v>5</v>
      </c>
      <c r="E122" s="35">
        <v>145</v>
      </c>
      <c r="F122" s="42">
        <f>E122*D122</f>
        <v>725</v>
      </c>
    </row>
    <row r="123" spans="1:6" x14ac:dyDescent="0.2">
      <c r="A123" s="48"/>
      <c r="B123" s="24"/>
      <c r="C123" s="47"/>
      <c r="D123" s="39"/>
      <c r="E123" s="46"/>
      <c r="F123" s="45"/>
    </row>
    <row r="124" spans="1:6" x14ac:dyDescent="0.2">
      <c r="A124" s="44"/>
      <c r="B124" s="24"/>
      <c r="C124" s="36"/>
      <c r="D124" s="39"/>
      <c r="E124" s="35"/>
      <c r="F124" s="43"/>
    </row>
    <row r="125" spans="1:6" s="6" customFormat="1" x14ac:dyDescent="0.2">
      <c r="A125" s="30">
        <v>5</v>
      </c>
      <c r="B125" s="34" t="s">
        <v>8</v>
      </c>
      <c r="C125" s="23"/>
      <c r="D125" s="32"/>
      <c r="E125" s="32"/>
      <c r="F125" s="31"/>
    </row>
    <row r="126" spans="1:6" s="6" customFormat="1" ht="76.5" x14ac:dyDescent="0.2">
      <c r="A126" s="33"/>
      <c r="B126" s="24" t="s">
        <v>7</v>
      </c>
      <c r="C126" s="23"/>
      <c r="D126" s="32"/>
      <c r="E126" s="32"/>
      <c r="F126" s="31"/>
    </row>
    <row r="127" spans="1:6" s="6" customFormat="1" x14ac:dyDescent="0.2">
      <c r="A127" s="25">
        <v>5.0999999999999996</v>
      </c>
      <c r="B127" s="24" t="s">
        <v>6</v>
      </c>
      <c r="C127" s="23" t="s">
        <v>1</v>
      </c>
      <c r="D127" s="22">
        <v>40</v>
      </c>
      <c r="E127" s="21">
        <v>335</v>
      </c>
      <c r="F127" s="42">
        <f>E127*D127</f>
        <v>13400</v>
      </c>
    </row>
    <row r="128" spans="1:6" s="6" customFormat="1" x14ac:dyDescent="0.2">
      <c r="A128" s="41"/>
      <c r="B128" s="40"/>
      <c r="C128" s="23"/>
      <c r="D128" s="39"/>
      <c r="E128" s="38"/>
      <c r="F128" s="37"/>
    </row>
    <row r="129" spans="1:6" x14ac:dyDescent="0.2">
      <c r="A129" s="30">
        <v>7</v>
      </c>
      <c r="B129" s="34" t="s">
        <v>5</v>
      </c>
      <c r="C129" s="23"/>
      <c r="D129" s="32"/>
      <c r="E129" s="32"/>
      <c r="F129" s="31"/>
    </row>
    <row r="130" spans="1:6" ht="89.25" x14ac:dyDescent="0.2">
      <c r="A130" s="33"/>
      <c r="B130" s="24" t="s">
        <v>4</v>
      </c>
      <c r="C130" s="23"/>
      <c r="D130" s="32"/>
      <c r="E130" s="32"/>
      <c r="F130" s="31"/>
    </row>
    <row r="131" spans="1:6" x14ac:dyDescent="0.2">
      <c r="A131" s="30"/>
      <c r="B131" s="29"/>
      <c r="C131" s="28"/>
      <c r="D131" s="28"/>
      <c r="E131" s="27"/>
      <c r="F131" s="26"/>
    </row>
    <row r="132" spans="1:6" x14ac:dyDescent="0.2">
      <c r="A132" s="25">
        <v>7.1</v>
      </c>
      <c r="B132" s="24" t="s">
        <v>3</v>
      </c>
      <c r="C132" s="23" t="s">
        <v>1</v>
      </c>
      <c r="D132" s="22">
        <v>10</v>
      </c>
      <c r="E132" s="21">
        <v>650</v>
      </c>
      <c r="F132" s="20">
        <f>E132*D132</f>
        <v>6500</v>
      </c>
    </row>
    <row r="133" spans="1:6" ht="13.5" thickBot="1" x14ac:dyDescent="0.25">
      <c r="A133" s="19">
        <v>7.2</v>
      </c>
      <c r="B133" s="18" t="s">
        <v>2</v>
      </c>
      <c r="C133" s="17" t="s">
        <v>1</v>
      </c>
      <c r="D133" s="16">
        <v>10</v>
      </c>
      <c r="E133" s="15">
        <v>550</v>
      </c>
      <c r="F133" s="14">
        <f>E133*D133</f>
        <v>5500</v>
      </c>
    </row>
    <row r="134" spans="1:6" s="7" customFormat="1" ht="24.95" customHeight="1" thickBot="1" x14ac:dyDescent="0.25">
      <c r="A134" s="13"/>
      <c r="B134" s="12" t="s">
        <v>0</v>
      </c>
      <c r="C134" s="11"/>
      <c r="D134" s="10"/>
      <c r="E134" s="9"/>
      <c r="F134" s="8">
        <f>SUM(F95:F133)</f>
        <v>70700</v>
      </c>
    </row>
    <row r="135" spans="1:6" s="6" customFormat="1" x14ac:dyDescent="0.2"/>
    <row r="136" spans="1:6" x14ac:dyDescent="0.2">
      <c r="D136" s="5"/>
    </row>
    <row r="137" spans="1:6" x14ac:dyDescent="0.2">
      <c r="D137" s="5"/>
    </row>
    <row r="138" spans="1:6" x14ac:dyDescent="0.2">
      <c r="D138" s="5"/>
    </row>
    <row r="139" spans="1:6" x14ac:dyDescent="0.2">
      <c r="D139" s="5"/>
    </row>
    <row r="140" spans="1:6" x14ac:dyDescent="0.2">
      <c r="D140" s="5"/>
    </row>
    <row r="141" spans="1:6" x14ac:dyDescent="0.2">
      <c r="D141" s="5"/>
    </row>
  </sheetData>
  <mergeCells count="19">
    <mergeCell ref="B9:E9"/>
    <mergeCell ref="B10:E10"/>
    <mergeCell ref="A17:F17"/>
    <mergeCell ref="A18:F18"/>
    <mergeCell ref="B19:F19"/>
    <mergeCell ref="B11:E11"/>
    <mergeCell ref="B12:E12"/>
    <mergeCell ref="B13:E13"/>
    <mergeCell ref="A14:F14"/>
    <mergeCell ref="A15:F15"/>
    <mergeCell ref="A16:F16"/>
    <mergeCell ref="B5:E5"/>
    <mergeCell ref="B6:E6"/>
    <mergeCell ref="B7:E7"/>
    <mergeCell ref="B8:E8"/>
    <mergeCell ref="A1:F1"/>
    <mergeCell ref="A2:F2"/>
    <mergeCell ref="A3:F3"/>
    <mergeCell ref="A4:E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B96408-D4C5-4495-9454-033C5CAF2400}">
  <ds:schemaRefs>
    <ds:schemaRef ds:uri="http://www.w3.org/XML/1998/namespace"/>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047beb7f-918b-4a93-a74e-e2e8d62f8194"/>
    <ds:schemaRef ds:uri="http://schemas.openxmlformats.org/package/2006/metadata/core-properties"/>
    <ds:schemaRef ds:uri="5f27ad8b-8acf-4af6-8719-9d4dee975e46"/>
    <ds:schemaRef ds:uri="http://purl.org/dc/terms/"/>
  </ds:schemaRefs>
</ds:datastoreItem>
</file>

<file path=customXml/itemProps2.xml><?xml version="1.0" encoding="utf-8"?>
<ds:datastoreItem xmlns:ds="http://schemas.openxmlformats.org/officeDocument/2006/customXml" ds:itemID="{FE3D4429-0FB0-4A4C-9202-9C04E7F7F46A}">
  <ds:schemaRefs>
    <ds:schemaRef ds:uri="http://schemas.microsoft.com/sharepoint/v3/contenttype/forms"/>
  </ds:schemaRefs>
</ds:datastoreItem>
</file>

<file path=customXml/itemProps3.xml><?xml version="1.0" encoding="utf-8"?>
<ds:datastoreItem xmlns:ds="http://schemas.openxmlformats.org/officeDocument/2006/customXml" ds:itemID="{2C8A0BA3-E78F-4FA4-90FD-637C095D2A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Low side 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2024-04-23T06:58:55Z</dcterms:created>
  <dcterms:modified xsi:type="dcterms:W3CDTF">2024-04-23T10:30:02Z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