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ashank Mahadik\OneDrive - Travel food Services\Desktop\Maintenance\Units\Kolkata\Civil\"/>
    </mc:Choice>
  </mc:AlternateContent>
  <bookViews>
    <workbookView xWindow="0" yWindow="0" windowWidth="20490" windowHeight="6830"/>
  </bookViews>
  <sheets>
    <sheet name="BOQ_Final"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MATCH(0.01,BOQ_Final!End_Bal,-1)+1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DATE(YEAR(BOQ_Final!Loan_Start),MONTH(BOQ_Final!Loan_Start)+Payment_Number,DAY(BOQ_Final!Loan_Start))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OFFSET(BOQ_Final!Full_Print,0,0,[0]!Last_Row)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DATE(YEAR(BOQ_Final!Loan_Start),MONTH(BOQ_Final!Loan_Start)+Payment_Number,DAY(BOQ_Final!Loan_Start))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IF(BOQ_Final!Loan_Amount*BOQ_Final!Interest_Rate*BOQ_Final!Loan_Years*BOQ_Final!Loan_Start&gt;0,1,0)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IF(BOQ_Final!Loan_Amount*BOQ_Final!Interest_Rate*BOQ_Final!Loan_Years*BOQ_Final!Loan_Start&gt;0,1,0)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2.P854._.addendum." hidden="1">{#N/A,#N/A,FALSE,"mgtsum.XLS";#N/A,#N/A,FALSE,"CAPONE";#N/A,#N/A,FALSE,"CAPTWO";#N/A,#N/A,FALSE,"CAPTHREE"}</definedName>
    <definedName name="wrn3.p854._.addendum." hidden="1">{#N/A,#N/A,FALSE,"mgtsum.XLS";#N/A,#N/A,FALSE,"CAPONE";#N/A,#N/A,FALSE,"CAPTWO";#N/A,#N/A,FALSE,"CAPTHREE"}</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3" l="1"/>
  <c r="K21" i="3"/>
  <c r="H21" i="3"/>
  <c r="N19" i="3"/>
  <c r="N18" i="3"/>
  <c r="N17" i="3"/>
  <c r="N16" i="3"/>
  <c r="N14" i="3"/>
  <c r="N13" i="3"/>
  <c r="N12" i="3"/>
  <c r="N11" i="3"/>
  <c r="N10" i="3"/>
  <c r="N9" i="3"/>
  <c r="N8" i="3"/>
  <c r="N7" i="3"/>
  <c r="N6" i="3"/>
  <c r="N5" i="3"/>
  <c r="N4" i="3"/>
  <c r="K19" i="3"/>
  <c r="K18" i="3"/>
  <c r="K17" i="3"/>
  <c r="K16" i="3"/>
  <c r="K14" i="3"/>
  <c r="K13" i="3"/>
  <c r="K12" i="3"/>
  <c r="K11" i="3"/>
  <c r="K10" i="3"/>
  <c r="K9" i="3"/>
  <c r="K8" i="3"/>
  <c r="K7" i="3"/>
  <c r="K6" i="3"/>
  <c r="K5" i="3"/>
  <c r="K4" i="3"/>
  <c r="H19" i="3"/>
  <c r="H18" i="3"/>
  <c r="H17" i="3"/>
  <c r="H16" i="3"/>
  <c r="H14" i="3"/>
  <c r="H13" i="3"/>
  <c r="H12" i="3"/>
  <c r="H11" i="3"/>
  <c r="H10" i="3"/>
  <c r="H9" i="3"/>
  <c r="H8" i="3"/>
  <c r="H7" i="3"/>
  <c r="H6" i="3"/>
  <c r="H5" i="3"/>
  <c r="H4" i="3"/>
  <c r="N3" i="3"/>
  <c r="K3" i="3"/>
  <c r="H3" i="3"/>
</calcChain>
</file>

<file path=xl/sharedStrings.xml><?xml version="1.0" encoding="utf-8"?>
<sst xmlns="http://schemas.openxmlformats.org/spreadsheetml/2006/main" count="65" uniqueCount="47">
  <si>
    <t>Sqft</t>
  </si>
  <si>
    <t>Qty</t>
  </si>
  <si>
    <t>UOM</t>
  </si>
  <si>
    <t>Job</t>
  </si>
  <si>
    <t>Removing of Existing Wall Paint</t>
  </si>
  <si>
    <t>Mtr</t>
  </si>
  <si>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</si>
  <si>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t>Amount</t>
  </si>
  <si>
    <t>Rate</t>
  </si>
  <si>
    <r>
      <rPr>
        <b/>
        <sz val="10"/>
        <color theme="1"/>
        <rFont val="Arial"/>
        <family val="2"/>
      </rPr>
      <t xml:space="preserve">D. </t>
    </r>
    <r>
      <rPr>
        <sz val="10"/>
        <color theme="1"/>
        <rFont val="Arial"/>
        <family val="2"/>
      </rPr>
      <t>Upholstery_ Repairing and maintening re-upholstery as per the approved leatherite.</t>
    </r>
  </si>
  <si>
    <r>
      <rPr>
        <b/>
        <sz val="10"/>
        <color theme="1"/>
        <rFont val="Arial"/>
        <family val="2"/>
      </rPr>
      <t xml:space="preserve">D. </t>
    </r>
    <r>
      <rPr>
        <sz val="10"/>
        <color theme="1"/>
        <rFont val="Arial"/>
        <family val="2"/>
      </rPr>
      <t>Upholstery_ Repairing and maintening re-upholstery as per the approved fabric.</t>
    </r>
  </si>
  <si>
    <t>Providing &amp; Laying Plain cement concrete</t>
  </si>
  <si>
    <t>Removing and Cartying away the Debris</t>
  </si>
  <si>
    <t>Demolition &amp; Dismantling of Existing Flooring</t>
  </si>
  <si>
    <t>Providing and fixing in position Glazed Vitrified Tile  flooring</t>
  </si>
  <si>
    <r>
      <rPr>
        <b/>
        <sz val="10"/>
        <rFont val="Arial"/>
        <family val="2"/>
      </rPr>
      <t>Removing and Cartying away</t>
    </r>
    <r>
      <rPr>
        <sz val="10"/>
        <rFont val="Arial"/>
        <family val="2"/>
      </rPr>
      <t xml:space="preserve"> the Debris post completion of work from site to the dumping location, all complete as per instruction from the Site engineer Incharge</t>
    </r>
  </si>
  <si>
    <t>Proving &amp; Laying machine cut, machine polished approved Kota stone flooring</t>
  </si>
  <si>
    <t>Demolition &amp; Dismantling the existing dado tile</t>
  </si>
  <si>
    <t>Providing &amp; Laying Plain cement plaster</t>
  </si>
  <si>
    <t>Providing and fixing in position Glazed Vitrified Dado Tile</t>
  </si>
  <si>
    <r>
      <rPr>
        <b/>
        <sz val="10"/>
        <rFont val="Arial"/>
        <family val="2"/>
      </rPr>
      <t>Demolition &amp; Dismantling</t>
    </r>
    <r>
      <rPr>
        <sz val="10"/>
        <rFont val="Arial"/>
        <family val="2"/>
      </rPr>
      <t xml:space="preserve"> the existing dado tile including cement mortar as per required. Cost to include carting away all debris from site, lead and lifts, material, labours,  transportation and all other incidental charges etc. complete and as directed by Site Engineer.</t>
    </r>
  </si>
  <si>
    <r>
      <rPr>
        <b/>
        <sz val="10"/>
        <rFont val="Arial"/>
        <family val="2"/>
      </rPr>
      <t>Providing &amp; Laying Plain cement concrete</t>
    </r>
    <r>
      <rPr>
        <sz val="10"/>
        <rFont val="Arial"/>
        <family val="2"/>
      </rPr>
      <t xml:space="preserve"> of 15 mm thick cement plaster with base preparation for fixing of new dado tiles. Approved make cement is PPC (ACC, Ultra tech , Birla) </t>
    </r>
  </si>
  <si>
    <t>Demolition &amp; Dismantling the existing wall, Wall Plaster, POP, Putty, Panelling, etc.</t>
  </si>
  <si>
    <r>
      <rPr>
        <b/>
        <sz val="10"/>
        <color theme="1"/>
        <rFont val="Arial"/>
        <family val="2"/>
      </rPr>
      <t>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</si>
  <si>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t xml:space="preserve">Providing and applying Wall Plaster </t>
  </si>
  <si>
    <t>Providing &amp; applying Emulsion Paint</t>
  </si>
  <si>
    <r>
      <rPr>
        <b/>
        <sz val="10"/>
        <rFont val="Arial"/>
        <family val="2"/>
      </rPr>
      <t>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</si>
  <si>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color theme="1"/>
        <rFont val="Arial"/>
        <family val="2"/>
      </rPr>
      <t xml:space="preserve">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</si>
  <si>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t>Removing of existing Covers, Fabric finish including internal foam, etc. all complete as per the required and the instructions provided.</t>
  </si>
  <si>
    <t>Additional Cushioning_ Providing, applying and fixing additional Cusioning at the base upto the required finishing as per the approved quality.</t>
  </si>
  <si>
    <t>Furniture - Removing of existing Covers, Fabric finish including internal foam, etc.</t>
  </si>
  <si>
    <t>Furniture - Additional Cushioning</t>
  </si>
  <si>
    <t>Furniture - Base Fixing</t>
  </si>
  <si>
    <t>Furniture - Upholstery_ Repairing - Leatherite</t>
  </si>
  <si>
    <t>Furniture - Upholstery_ Repairing - Fabric</t>
  </si>
  <si>
    <t>Sr No</t>
  </si>
  <si>
    <t>Item Name</t>
  </si>
  <si>
    <t>Long Description</t>
  </si>
  <si>
    <r>
      <rPr>
        <b/>
        <sz val="10"/>
        <rFont val="Arial"/>
        <family val="2"/>
      </rPr>
      <t>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</si>
  <si>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r>
      <rPr>
        <b/>
        <sz val="10"/>
        <rFont val="Arial"/>
        <family val="2"/>
      </rPr>
      <t>Providing &amp; Laying Plain cement concrete</t>
    </r>
    <r>
      <rPr>
        <sz val="10"/>
        <rFont val="Arial"/>
        <family val="2"/>
      </rPr>
      <t xml:space="preserve"> of size 50 75 100mm thk. of specified grade (M10) including the cost of centering and shuttering &amp; required curing.  Approved make cement is PPC (ACC, Ultra tech , Birla) </t>
    </r>
  </si>
  <si>
    <r>
      <rPr>
        <b/>
        <sz val="10"/>
        <rFont val="Arial"/>
        <family val="2"/>
      </rPr>
      <t xml:space="preserve">Providing and fixing in position Glazed Vitrified Tile  flooring </t>
    </r>
    <r>
      <rPr>
        <sz val="10"/>
        <rFont val="Arial"/>
        <family val="2"/>
      </rPr>
      <t>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r>
  </si>
  <si>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per sqm prior to bedding and spreading cement paste using minimum cement about 4.5 kg per 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Rs Sqft</t>
  </si>
  <si>
    <r>
      <rPr>
        <b/>
        <sz val="10"/>
        <rFont val="Arial"/>
        <family val="2"/>
      </rPr>
      <t xml:space="preserve">Providing and fixing in position Glazed Vitrified Dado Tile </t>
    </r>
    <r>
      <rPr>
        <sz val="10"/>
        <rFont val="Arial"/>
        <family val="2"/>
      </rPr>
      <t>as per detail in drawing. It shall be fixed with cement mortar with thick grey cement slurry, using cement grout. The job including cutting of tiles &amp; making smooth edges wherever required for services.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- 300x600 mm)</t>
    </r>
  </si>
  <si>
    <r>
      <rPr>
        <b/>
        <sz val="10"/>
        <rFont val="Arial"/>
        <family val="2"/>
      </rPr>
      <t>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partition wall of any type)</t>
    </r>
  </si>
  <si>
    <t>R.M Enterprise</t>
  </si>
  <si>
    <t>Kitchen Care</t>
  </si>
  <si>
    <t>Jagannath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</si>
</sst>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0"/>
      <color theme="1"/>
      <name val="Arial"/>
      <family val="2"/>
    </font>
    <font>
      <b/>
      <sz val="11"/>
      <color rgb="FF000000"/>
      <name val="Calibri"/>
      <family val="2"/>
    </font>
    <font>
      <sz val="11"/>
      <color rgb="FF000000"/>
      <name val="Calibri"/>
      <family val="2"/>
      <charset val="204"/>
    </font>
    <font>
      <sz val="10"/>
      <name val="Arial"/>
      <family val="2"/>
    </font>
    <font>
      <sz val="10"/>
      <color rgb="FF000000"/>
      <name val="Arial"/>
      <family val="2"/>
    </font>
    <font>
      <b/>
      <sz val="10"/>
      <name val="Arial"/>
      <family val="2"/>
    </font>
    <font>
      <b/>
      <sz val="12"/>
      <color theme="1"/>
      <name val="Calibri"/>
      <family val="2"/>
      <scheme val="minor"/>
    </font>
  </fonts>
  <fills count="6">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s>
  <cellStyleXfs count="2">
    <xf numFmtId="0" fontId="0" fillId="0" borderId="0"/>
    <xf numFmtId="0" fontId="6" fillId="0" borderId="0"/>
  </cellStyleXfs>
  <cellXfs count="45">
    <xf numFmtId="0" fontId="0" fillId="0" borderId="0" xfId="0"/>
    <xf numFmtId="0" fontId="0" fillId="0" borderId="0" xfId="0" applyAlignment="1">
      <alignment horizontal="center" vertical="center"/>
    </xf>
    <xf numFmtId="0" fontId="0" fillId="0" borderId="0" xfId="0" applyAlignment="1">
      <alignment vertical="center"/>
    </xf>
    <xf numFmtId="0" fontId="7" fillId="0" borderId="3" xfId="0" applyNumberFormat="1" applyFont="1" applyFill="1" applyBorder="1" applyAlignment="1">
      <alignment horizontal="justify" vertical="center" wrapText="1" shrinkToFit="1"/>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2" fillId="0" borderId="2" xfId="0" applyFont="1" applyBorder="1" applyAlignment="1">
      <alignment horizontal="center" vertical="center"/>
    </xf>
    <xf numFmtId="0" fontId="9"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1"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1" xfId="0" applyBorder="1" applyAlignment="1">
      <alignment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8" fillId="0" borderId="3" xfId="1" applyFont="1" applyFill="1" applyBorder="1" applyAlignment="1">
      <alignment vertical="center" wrapText="1"/>
    </xf>
    <xf numFmtId="0" fontId="3" fillId="0" borderId="3" xfId="0" applyFont="1" applyFill="1" applyBorder="1" applyAlignment="1">
      <alignment vertical="center" wrapText="1"/>
    </xf>
    <xf numFmtId="0" fontId="3" fillId="4" borderId="3" xfId="0" applyFont="1" applyFill="1" applyBorder="1" applyAlignment="1">
      <alignment vertical="center" wrapText="1"/>
    </xf>
    <xf numFmtId="0" fontId="0" fillId="4" borderId="1" xfId="0" applyFill="1" applyBorder="1" applyAlignment="1">
      <alignment vertical="center"/>
    </xf>
    <xf numFmtId="0" fontId="0" fillId="0" borderId="4" xfId="0" applyFont="1" applyBorder="1" applyAlignment="1">
      <alignment horizontal="center" vertical="center"/>
    </xf>
    <xf numFmtId="0" fontId="1" fillId="0" borderId="0" xfId="0" applyFont="1" applyBorder="1" applyAlignment="1">
      <alignment vertical="center" wrapText="1"/>
    </xf>
    <xf numFmtId="0" fontId="1" fillId="0" borderId="0" xfId="0" applyFont="1" applyFill="1" applyBorder="1" applyAlignment="1">
      <alignment vertical="center"/>
    </xf>
    <xf numFmtId="0" fontId="0" fillId="0" borderId="0" xfId="0" applyFill="1" applyBorder="1" applyAlignment="1">
      <alignment vertical="center"/>
    </xf>
    <xf numFmtId="0" fontId="10" fillId="0" borderId="1" xfId="0" applyFont="1" applyFill="1" applyBorder="1" applyAlignment="1">
      <alignment horizontal="center" vertical="center"/>
    </xf>
    <xf numFmtId="0" fontId="0" fillId="0" borderId="0" xfId="0" applyFill="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B@[_x0000__x0004_@_x0000__x0000__x0000_:/$_x0000__x0000_"/>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B@[?_x0004_@???:/$??"/>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C1" zoomScale="85" zoomScaleNormal="85" workbookViewId="0">
      <selection activeCell="C1" sqref="C1"/>
    </sheetView>
  </sheetViews>
  <sheetFormatPr defaultRowHeight="14.5" x14ac:dyDescent="0.35"/>
  <cols>
    <col min="1" max="1" width="5.54296875" style="29" customWidth="1"/>
    <col min="2" max="2" width="27.26953125" style="30" customWidth="1"/>
    <col min="3" max="3" width="92.453125" style="8" customWidth="1"/>
    <col min="4" max="4" width="8.26953125" style="8" customWidth="1"/>
    <col min="5" max="5" width="9.1796875" style="8" customWidth="1"/>
    <col min="6" max="6" width="2.6328125" style="8" customWidth="1"/>
    <col min="7" max="7" width="8.7265625" style="7" customWidth="1"/>
    <col min="8" max="8" width="11.90625" style="7" customWidth="1"/>
    <col min="9" max="9" width="2.6328125" style="8" customWidth="1"/>
    <col min="10" max="11" width="8.7265625" style="2"/>
    <col min="12" max="12" width="2.6328125" style="8" customWidth="1"/>
    <col min="13" max="13" width="10.26953125" style="2" customWidth="1"/>
    <col min="14" max="14" width="11.26953125" style="2" customWidth="1"/>
    <col min="15" max="15" width="2.6328125" style="8" customWidth="1"/>
    <col min="16" max="16384" width="8.7265625" style="2"/>
  </cols>
  <sheetData>
    <row r="1" spans="1:15" ht="15.5" x14ac:dyDescent="0.35">
      <c r="F1" s="31"/>
      <c r="G1" s="32" t="s">
        <v>44</v>
      </c>
      <c r="H1" s="32"/>
      <c r="I1" s="31"/>
      <c r="J1" s="33" t="s">
        <v>45</v>
      </c>
      <c r="K1" s="33"/>
      <c r="L1" s="31"/>
      <c r="M1" s="34" t="s">
        <v>46</v>
      </c>
      <c r="N1" s="34"/>
      <c r="O1" s="31"/>
    </row>
    <row r="2" spans="1:15" s="1" customFormat="1" x14ac:dyDescent="0.35">
      <c r="A2" s="14" t="s">
        <v>35</v>
      </c>
      <c r="B2" s="15" t="s">
        <v>36</v>
      </c>
      <c r="C2" s="16" t="s">
        <v>37</v>
      </c>
      <c r="D2" s="14" t="s">
        <v>2</v>
      </c>
      <c r="E2" s="17" t="s">
        <v>1</v>
      </c>
      <c r="F2" s="21"/>
      <c r="G2" s="19" t="s">
        <v>8</v>
      </c>
      <c r="H2" s="19" t="s">
        <v>7</v>
      </c>
      <c r="I2" s="20"/>
      <c r="J2" s="19" t="s">
        <v>8</v>
      </c>
      <c r="K2" s="19" t="s">
        <v>7</v>
      </c>
      <c r="L2" s="20"/>
      <c r="M2" s="19" t="s">
        <v>8</v>
      </c>
      <c r="N2" s="19" t="s">
        <v>7</v>
      </c>
      <c r="O2" s="21"/>
    </row>
    <row r="3" spans="1:15" ht="38" x14ac:dyDescent="0.35">
      <c r="A3" s="9">
        <v>1</v>
      </c>
      <c r="B3" s="10" t="s">
        <v>13</v>
      </c>
      <c r="C3" s="3" t="s">
        <v>38</v>
      </c>
      <c r="D3" s="5" t="s">
        <v>0</v>
      </c>
      <c r="E3" s="6">
        <v>3000</v>
      </c>
      <c r="F3" s="22"/>
      <c r="G3" s="4">
        <v>75</v>
      </c>
      <c r="H3" s="4">
        <f>E3*G3</f>
        <v>225000</v>
      </c>
      <c r="I3" s="23"/>
      <c r="J3" s="24">
        <v>88</v>
      </c>
      <c r="K3" s="24">
        <f>E3*J3</f>
        <v>264000</v>
      </c>
      <c r="L3" s="23"/>
      <c r="M3" s="24">
        <v>85</v>
      </c>
      <c r="N3" s="24">
        <f>E3*M3</f>
        <v>255000</v>
      </c>
      <c r="O3" s="22"/>
    </row>
    <row r="4" spans="1:15" ht="30" customHeight="1" x14ac:dyDescent="0.35">
      <c r="A4" s="9">
        <v>2</v>
      </c>
      <c r="B4" s="10" t="s">
        <v>12</v>
      </c>
      <c r="C4" s="3" t="s">
        <v>15</v>
      </c>
      <c r="D4" s="5" t="s">
        <v>3</v>
      </c>
      <c r="E4" s="6">
        <v>5500</v>
      </c>
      <c r="F4" s="22"/>
      <c r="G4" s="4">
        <v>65</v>
      </c>
      <c r="H4" s="4">
        <f t="shared" ref="H4:H14" si="0">E4*G4</f>
        <v>357500</v>
      </c>
      <c r="I4" s="23"/>
      <c r="J4" s="24">
        <v>77</v>
      </c>
      <c r="K4" s="24">
        <f t="shared" ref="K4:K14" si="1">E4*J4</f>
        <v>423500</v>
      </c>
      <c r="L4" s="23"/>
      <c r="M4" s="24">
        <v>74</v>
      </c>
      <c r="N4" s="24">
        <f t="shared" ref="N4:N14" si="2">E4*M4</f>
        <v>407000</v>
      </c>
      <c r="O4" s="22"/>
    </row>
    <row r="5" spans="1:15" ht="26" x14ac:dyDescent="0.35">
      <c r="A5" s="9">
        <v>3</v>
      </c>
      <c r="B5" s="10" t="s">
        <v>11</v>
      </c>
      <c r="C5" s="3" t="s">
        <v>39</v>
      </c>
      <c r="D5" s="5" t="s">
        <v>0</v>
      </c>
      <c r="E5" s="6">
        <v>3000</v>
      </c>
      <c r="F5" s="22"/>
      <c r="G5" s="4">
        <v>170</v>
      </c>
      <c r="H5" s="4">
        <f t="shared" si="0"/>
        <v>510000</v>
      </c>
      <c r="I5" s="23"/>
      <c r="J5" s="24">
        <v>180</v>
      </c>
      <c r="K5" s="24">
        <f t="shared" si="1"/>
        <v>540000</v>
      </c>
      <c r="L5" s="23"/>
      <c r="M5" s="24">
        <v>170</v>
      </c>
      <c r="N5" s="24">
        <f t="shared" si="2"/>
        <v>510000</v>
      </c>
      <c r="O5" s="22"/>
    </row>
    <row r="6" spans="1:15" ht="88" x14ac:dyDescent="0.35">
      <c r="A6" s="9">
        <v>4</v>
      </c>
      <c r="B6" s="10" t="s">
        <v>14</v>
      </c>
      <c r="C6" s="3" t="s">
        <v>40</v>
      </c>
      <c r="D6" s="5" t="s">
        <v>0</v>
      </c>
      <c r="E6" s="6">
        <v>1500</v>
      </c>
      <c r="F6" s="22"/>
      <c r="G6" s="4">
        <v>190</v>
      </c>
      <c r="H6" s="4">
        <f t="shared" si="0"/>
        <v>285000</v>
      </c>
      <c r="I6" s="23"/>
      <c r="J6" s="24">
        <v>212</v>
      </c>
      <c r="K6" s="24">
        <f t="shared" si="1"/>
        <v>318000</v>
      </c>
      <c r="L6" s="23"/>
      <c r="M6" s="24">
        <v>210</v>
      </c>
      <c r="N6" s="24">
        <f t="shared" si="2"/>
        <v>315000</v>
      </c>
      <c r="O6" s="22"/>
    </row>
    <row r="7" spans="1:15" ht="100" x14ac:dyDescent="0.35">
      <c r="A7" s="9">
        <v>5</v>
      </c>
      <c r="B7" s="10" t="s">
        <v>16</v>
      </c>
      <c r="C7" s="35" t="s">
        <v>41</v>
      </c>
      <c r="D7" s="5" t="s">
        <v>0</v>
      </c>
      <c r="E7" s="6">
        <v>1500</v>
      </c>
      <c r="F7" s="22"/>
      <c r="G7" s="4">
        <v>190</v>
      </c>
      <c r="H7" s="4">
        <f t="shared" si="0"/>
        <v>285000</v>
      </c>
      <c r="I7" s="23"/>
      <c r="J7" s="24">
        <v>212</v>
      </c>
      <c r="K7" s="24">
        <f t="shared" si="1"/>
        <v>318000</v>
      </c>
      <c r="L7" s="23"/>
      <c r="M7" s="24">
        <v>215</v>
      </c>
      <c r="N7" s="24">
        <f t="shared" si="2"/>
        <v>322500</v>
      </c>
      <c r="O7" s="22"/>
    </row>
    <row r="8" spans="1:15" ht="38" x14ac:dyDescent="0.35">
      <c r="A8" s="9">
        <v>6</v>
      </c>
      <c r="B8" s="10" t="s">
        <v>17</v>
      </c>
      <c r="C8" s="3" t="s">
        <v>20</v>
      </c>
      <c r="D8" s="5" t="s">
        <v>0</v>
      </c>
      <c r="E8" s="6">
        <v>1500</v>
      </c>
      <c r="F8" s="22"/>
      <c r="G8" s="4">
        <v>75</v>
      </c>
      <c r="H8" s="4">
        <f t="shared" si="0"/>
        <v>112500</v>
      </c>
      <c r="I8" s="23"/>
      <c r="J8" s="24">
        <v>88</v>
      </c>
      <c r="K8" s="24">
        <f t="shared" si="1"/>
        <v>132000</v>
      </c>
      <c r="L8" s="23"/>
      <c r="M8" s="24">
        <v>85</v>
      </c>
      <c r="N8" s="24">
        <f t="shared" si="2"/>
        <v>127500</v>
      </c>
      <c r="O8" s="22"/>
    </row>
    <row r="9" spans="1:15" ht="26" x14ac:dyDescent="0.35">
      <c r="A9" s="9">
        <v>7</v>
      </c>
      <c r="B9" s="10" t="s">
        <v>18</v>
      </c>
      <c r="C9" s="3" t="s">
        <v>21</v>
      </c>
      <c r="D9" s="5" t="s">
        <v>0</v>
      </c>
      <c r="E9" s="6">
        <v>1500</v>
      </c>
      <c r="F9" s="22"/>
      <c r="G9" s="4">
        <v>170</v>
      </c>
      <c r="H9" s="4">
        <f t="shared" si="0"/>
        <v>255000</v>
      </c>
      <c r="I9" s="23"/>
      <c r="J9" s="24">
        <v>180</v>
      </c>
      <c r="K9" s="24">
        <f t="shared" si="1"/>
        <v>270000</v>
      </c>
      <c r="L9" s="23"/>
      <c r="M9" s="24">
        <v>75</v>
      </c>
      <c r="N9" s="24">
        <f t="shared" si="2"/>
        <v>112500</v>
      </c>
      <c r="O9" s="22"/>
    </row>
    <row r="10" spans="1:15" ht="75.5" x14ac:dyDescent="0.35">
      <c r="A10" s="9">
        <v>8</v>
      </c>
      <c r="B10" s="10" t="s">
        <v>19</v>
      </c>
      <c r="C10" s="3" t="s">
        <v>42</v>
      </c>
      <c r="D10" s="5" t="s">
        <v>0</v>
      </c>
      <c r="E10" s="6">
        <v>1500</v>
      </c>
      <c r="F10" s="22"/>
      <c r="G10" s="4">
        <v>190</v>
      </c>
      <c r="H10" s="4">
        <f t="shared" si="0"/>
        <v>285000</v>
      </c>
      <c r="I10" s="23"/>
      <c r="J10" s="24">
        <v>212</v>
      </c>
      <c r="K10" s="24">
        <f t="shared" si="1"/>
        <v>318000</v>
      </c>
      <c r="L10" s="23"/>
      <c r="M10" s="24">
        <v>210</v>
      </c>
      <c r="N10" s="24">
        <f t="shared" si="2"/>
        <v>315000</v>
      </c>
      <c r="O10" s="22"/>
    </row>
    <row r="11" spans="1:15" ht="43.5" x14ac:dyDescent="0.35">
      <c r="A11" s="9">
        <v>9</v>
      </c>
      <c r="B11" s="12" t="s">
        <v>22</v>
      </c>
      <c r="C11" s="13" t="s">
        <v>26</v>
      </c>
      <c r="D11" s="5" t="s">
        <v>0</v>
      </c>
      <c r="E11" s="6">
        <v>1000</v>
      </c>
      <c r="F11" s="22"/>
      <c r="G11" s="4">
        <v>75</v>
      </c>
      <c r="H11" s="4">
        <f t="shared" si="0"/>
        <v>75000</v>
      </c>
      <c r="I11" s="23"/>
      <c r="J11" s="24">
        <v>88</v>
      </c>
      <c r="K11" s="24">
        <f t="shared" si="1"/>
        <v>88000</v>
      </c>
      <c r="L11" s="23"/>
      <c r="M11" s="24">
        <v>75</v>
      </c>
      <c r="N11" s="24">
        <f t="shared" si="2"/>
        <v>75000</v>
      </c>
      <c r="O11" s="22"/>
    </row>
    <row r="12" spans="1:15" ht="138" x14ac:dyDescent="0.35">
      <c r="A12" s="9">
        <v>10</v>
      </c>
      <c r="B12" s="12" t="s">
        <v>24</v>
      </c>
      <c r="C12" s="13" t="s">
        <v>43</v>
      </c>
      <c r="D12" s="5" t="s">
        <v>0</v>
      </c>
      <c r="E12" s="6">
        <v>1000</v>
      </c>
      <c r="F12" s="22"/>
      <c r="G12" s="4">
        <v>100</v>
      </c>
      <c r="H12" s="4">
        <f t="shared" si="0"/>
        <v>100000</v>
      </c>
      <c r="I12" s="23"/>
      <c r="J12" s="24">
        <v>110</v>
      </c>
      <c r="K12" s="24">
        <f t="shared" si="1"/>
        <v>110000</v>
      </c>
      <c r="L12" s="23"/>
      <c r="M12" s="24">
        <v>112</v>
      </c>
      <c r="N12" s="24">
        <f t="shared" si="2"/>
        <v>112000</v>
      </c>
      <c r="O12" s="22"/>
    </row>
    <row r="13" spans="1:15" ht="45.75" customHeight="1" x14ac:dyDescent="0.35">
      <c r="A13" s="9">
        <v>11</v>
      </c>
      <c r="B13" s="11" t="s">
        <v>4</v>
      </c>
      <c r="C13" s="36" t="s">
        <v>23</v>
      </c>
      <c r="D13" s="5" t="s">
        <v>0</v>
      </c>
      <c r="E13" s="6">
        <v>8000</v>
      </c>
      <c r="F13" s="22"/>
      <c r="G13" s="4">
        <v>48</v>
      </c>
      <c r="H13" s="4">
        <f t="shared" si="0"/>
        <v>384000</v>
      </c>
      <c r="I13" s="23"/>
      <c r="J13" s="24">
        <v>64</v>
      </c>
      <c r="K13" s="24">
        <f t="shared" si="1"/>
        <v>512000</v>
      </c>
      <c r="L13" s="23"/>
      <c r="M13" s="24">
        <v>48</v>
      </c>
      <c r="N13" s="24">
        <f t="shared" si="2"/>
        <v>384000</v>
      </c>
      <c r="O13" s="22"/>
    </row>
    <row r="14" spans="1:15" ht="57.75" customHeight="1" x14ac:dyDescent="0.35">
      <c r="A14" s="9">
        <v>12</v>
      </c>
      <c r="B14" s="11" t="s">
        <v>25</v>
      </c>
      <c r="C14" s="36" t="s">
        <v>27</v>
      </c>
      <c r="D14" s="5" t="s">
        <v>0</v>
      </c>
      <c r="E14" s="6">
        <v>8000</v>
      </c>
      <c r="F14" s="22"/>
      <c r="G14" s="4">
        <v>45</v>
      </c>
      <c r="H14" s="4">
        <f t="shared" si="0"/>
        <v>360000</v>
      </c>
      <c r="I14" s="23"/>
      <c r="J14" s="24">
        <v>48</v>
      </c>
      <c r="K14" s="24">
        <f t="shared" si="1"/>
        <v>384000</v>
      </c>
      <c r="L14" s="23"/>
      <c r="M14" s="24">
        <v>64</v>
      </c>
      <c r="N14" s="24">
        <f t="shared" si="2"/>
        <v>512000</v>
      </c>
      <c r="O14" s="22"/>
    </row>
    <row r="15" spans="1:15" ht="43.5" x14ac:dyDescent="0.35">
      <c r="A15" s="25">
        <v>13</v>
      </c>
      <c r="B15" s="18" t="s">
        <v>30</v>
      </c>
      <c r="C15" s="37" t="s">
        <v>28</v>
      </c>
      <c r="D15" s="25" t="s">
        <v>3</v>
      </c>
      <c r="E15" s="26">
        <v>0</v>
      </c>
      <c r="F15" s="27"/>
      <c r="G15" s="28"/>
      <c r="H15" s="28"/>
      <c r="I15" s="26"/>
      <c r="J15" s="38"/>
      <c r="K15" s="38"/>
      <c r="L15" s="26"/>
      <c r="M15" s="38"/>
      <c r="N15" s="38"/>
      <c r="O15" s="27"/>
    </row>
    <row r="16" spans="1:15" ht="29" x14ac:dyDescent="0.35">
      <c r="A16" s="9">
        <v>14</v>
      </c>
      <c r="B16" s="12" t="s">
        <v>31</v>
      </c>
      <c r="C16" s="36" t="s">
        <v>29</v>
      </c>
      <c r="D16" s="5" t="s">
        <v>0</v>
      </c>
      <c r="E16" s="6">
        <v>270</v>
      </c>
      <c r="F16" s="22"/>
      <c r="G16" s="4">
        <v>700</v>
      </c>
      <c r="H16" s="4">
        <f t="shared" ref="H16:H19" si="3">E16*G16</f>
        <v>189000</v>
      </c>
      <c r="I16" s="23"/>
      <c r="J16" s="24">
        <v>775</v>
      </c>
      <c r="K16" s="24">
        <f t="shared" ref="K16:K19" si="4">E16*J16</f>
        <v>209250</v>
      </c>
      <c r="L16" s="23"/>
      <c r="M16" s="24">
        <v>750</v>
      </c>
      <c r="N16" s="24">
        <f t="shared" ref="N16:N19" si="5">E16*M16</f>
        <v>202500</v>
      </c>
      <c r="O16" s="22"/>
    </row>
    <row r="17" spans="1:15" ht="38" x14ac:dyDescent="0.35">
      <c r="A17" s="9">
        <v>15</v>
      </c>
      <c r="B17" s="12" t="s">
        <v>32</v>
      </c>
      <c r="C17" s="36" t="s">
        <v>6</v>
      </c>
      <c r="D17" s="5" t="s">
        <v>3</v>
      </c>
      <c r="E17" s="6">
        <v>270</v>
      </c>
      <c r="F17" s="22"/>
      <c r="G17" s="4">
        <v>2500</v>
      </c>
      <c r="H17" s="4">
        <f t="shared" si="3"/>
        <v>675000</v>
      </c>
      <c r="I17" s="23"/>
      <c r="J17" s="24">
        <v>2850</v>
      </c>
      <c r="K17" s="24">
        <f t="shared" si="4"/>
        <v>769500</v>
      </c>
      <c r="L17" s="23"/>
      <c r="M17" s="24">
        <v>2800</v>
      </c>
      <c r="N17" s="24">
        <f t="shared" si="5"/>
        <v>756000</v>
      </c>
      <c r="O17" s="22"/>
    </row>
    <row r="18" spans="1:15" ht="29" x14ac:dyDescent="0.35">
      <c r="A18" s="9">
        <v>16</v>
      </c>
      <c r="B18" s="12" t="s">
        <v>33</v>
      </c>
      <c r="C18" s="36" t="s">
        <v>9</v>
      </c>
      <c r="D18" s="5" t="s">
        <v>5</v>
      </c>
      <c r="E18" s="6">
        <v>1000</v>
      </c>
      <c r="F18" s="22"/>
      <c r="G18" s="4">
        <v>750</v>
      </c>
      <c r="H18" s="4">
        <f t="shared" si="3"/>
        <v>750000</v>
      </c>
      <c r="I18" s="23"/>
      <c r="J18" s="24">
        <v>825</v>
      </c>
      <c r="K18" s="24">
        <f t="shared" si="4"/>
        <v>825000</v>
      </c>
      <c r="L18" s="23"/>
      <c r="M18" s="24">
        <v>810</v>
      </c>
      <c r="N18" s="24">
        <f t="shared" si="5"/>
        <v>810000</v>
      </c>
      <c r="O18" s="22"/>
    </row>
    <row r="19" spans="1:15" ht="29" x14ac:dyDescent="0.35">
      <c r="A19" s="9">
        <v>17</v>
      </c>
      <c r="B19" s="12" t="s">
        <v>34</v>
      </c>
      <c r="C19" s="36" t="s">
        <v>10</v>
      </c>
      <c r="D19" s="5" t="s">
        <v>5</v>
      </c>
      <c r="E19" s="6">
        <v>350</v>
      </c>
      <c r="F19" s="22"/>
      <c r="G19" s="4">
        <v>350</v>
      </c>
      <c r="H19" s="4">
        <f t="shared" si="3"/>
        <v>122500</v>
      </c>
      <c r="I19" s="23"/>
      <c r="J19" s="24">
        <v>525</v>
      </c>
      <c r="K19" s="24">
        <f t="shared" si="4"/>
        <v>183750</v>
      </c>
      <c r="L19" s="23"/>
      <c r="M19" s="24">
        <v>325</v>
      </c>
      <c r="N19" s="24">
        <f t="shared" si="5"/>
        <v>113750</v>
      </c>
      <c r="O19" s="22"/>
    </row>
    <row r="21" spans="1:15" ht="15.5" x14ac:dyDescent="0.35">
      <c r="A21" s="39"/>
      <c r="B21" s="40"/>
      <c r="C21" s="41"/>
      <c r="D21" s="42"/>
      <c r="E21" s="42"/>
      <c r="F21" s="42"/>
      <c r="G21" s="44"/>
      <c r="H21" s="43">
        <f>SUM(H3:H19)</f>
        <v>4970500</v>
      </c>
      <c r="I21" s="42"/>
      <c r="K21" s="43">
        <f>SUM(K3:K19)</f>
        <v>5665000</v>
      </c>
      <c r="L21" s="42"/>
      <c r="N21" s="43">
        <f>SUM(N3:N19)</f>
        <v>5329750</v>
      </c>
      <c r="O21" s="42"/>
    </row>
  </sheetData>
  <mergeCells count="3">
    <mergeCell ref="G1:H1"/>
    <mergeCell ref="J1:K1"/>
    <mergeCell ref="M1:N1"/>
  </mergeCells>
  <pageMargins left="0.25" right="0.25"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7" ma:contentTypeDescription="Create a new document." ma:contentTypeScope="" ma:versionID="9c60719ff131fcad2f503b65d3c3161d">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7167f09b8b7dc9f769ec03ef250be2ac"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A6DB3-350C-48F8-B3FD-3BF87C140307}">
  <ds:schemaRefs>
    <ds:schemaRef ds:uri="http://purl.org/dc/terms/"/>
    <ds:schemaRef ds:uri="http://schemas.microsoft.com/office/2006/metadata/properties"/>
    <ds:schemaRef ds:uri="145e26d5-2673-4836-99fc-0e6261400e9e"/>
    <ds:schemaRef ds:uri="http://purl.org/dc/elements/1.1/"/>
    <ds:schemaRef ds:uri="http://schemas.openxmlformats.org/package/2006/metadata/core-properties"/>
    <ds:schemaRef ds:uri="http://www.w3.org/XML/1998/namespace"/>
    <ds:schemaRef ds:uri="http://schemas.microsoft.com/office/2006/documentManagement/types"/>
    <ds:schemaRef ds:uri="3e2d9b1f-66f2-4c86-997c-0bd73dbe770b"/>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3139695-41D2-4283-A794-A8FAEECCE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488385-98E0-4502-87CB-0B9F8CF72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BOQ_Final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Shashank Mahadik</cp:lastModifiedBy>
  <cp:lastPrinted>2023-12-01T09:13:09Z</cp:lastPrinted>
  <dcterms:created xsi:type="dcterms:W3CDTF">2023-11-07T12:24:16Z</dcterms:created>
  <dcterms:modified xsi:type="dcterms:W3CDTF">2024-04-23T10:12:35Z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