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OneDrive - Travel food Services\Nazrul\2023\Kolkata Airport\Repaire work\"/>
    </mc:Choice>
  </mc:AlternateContent>
  <bookViews>
    <workbookView xWindow="-60" yWindow="-60" windowWidth="15480" windowHeight="11640" tabRatio="698" activeTab="1"/>
  </bookViews>
  <sheets>
    <sheet name="SUMMARY" sheetId="1" r:id="rId1"/>
    <sheet name="ELE BOQ" sheetId="2" r:id="rId2"/>
  </sheets>
  <definedNames>
    <definedName name="_">#REF!</definedName>
    <definedName name="___dim4">#REF!</definedName>
    <definedName name="___dim4_1">#REF!</definedName>
    <definedName name="___rm4">#REF!</definedName>
    <definedName name="___rm4_1">#REF!</definedName>
    <definedName name="__dim4">#REF!</definedName>
    <definedName name="__rm4">#REF!</definedName>
    <definedName name="__xlnm.Print_Area_1">#REF!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sf">#REF!</definedName>
    <definedName name="asf_1">#REF!</definedName>
    <definedName name="auxlp">#REF!</definedName>
    <definedName name="auxlp_18">#REF!</definedName>
    <definedName name="auxlp_18_1">#REF!</definedName>
    <definedName name="auxlp_21">#REF!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SUMMARY!$A$1:$D$19</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SUMMARY!#REF!</definedName>
    <definedName name="Excel_BuiltIn_Print_Area_1_1_2_1_1_1">#REF!</definedName>
    <definedName name="Excel_BuiltIn_Print_Area_1_1_2_1_1_1_1">SUMMARY!#REF!</definedName>
    <definedName name="Excel_BuiltIn_Print_Area_1_1_2_1_1_1_3">#REF!</definedName>
    <definedName name="Excel_BuiltIn_Print_Area_1_1_2_1_1_1_3_1">SUMMARY!#REF!</definedName>
    <definedName name="Excel_BuiltIn_Print_Area_1_1_2_1_1_3">SUMMARY!#REF!</definedName>
    <definedName name="Excel_BuiltIn_Print_Area_1_1_2_1_2">SUMMARY!#REF!</definedName>
    <definedName name="Excel_BuiltIn_Print_Area_1_1_2_1_2_3">SUMMARY!#REF!</definedName>
    <definedName name="Excel_BuiltIn_Print_Area_1_1_2_1_3">#REF!</definedName>
    <definedName name="Excel_BuiltIn_Print_Area_1_1_2_2">SUMMARY!#REF!</definedName>
    <definedName name="Excel_BuiltIn_Print_Area_1_1_2_2_3">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_1">#REF!</definedName>
    <definedName name="Excel_BuiltIn_Print_Area_2_1_1_1_1">SUMMARY!$A$1:$D$18</definedName>
    <definedName name="Excel_BuiltIn_Print_Area_2_1_1_3">SUMMARY!#REF!</definedName>
    <definedName name="Excel_BuiltIn_Print_Area_2_1_2">SUMMARY!#REF!</definedName>
    <definedName name="Excel_BuiltIn_Print_Area_2_1_2_3">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'ELE BOQ'!$A$1:$HE$5</definedName>
    <definedName name="Excel_BuiltIn_Print_Titles_1_1">'ELE BOQ'!$A$1:$GW$5</definedName>
    <definedName name="Excel_BuiltIn_Print_Titles_1_1_1">'ELE BOQ'!$A$1:$A$5</definedName>
    <definedName name="Excel_BuiltIn_Print_Titles_1_1_1_1">'ELE BOQ'!$A$1:$GK$5</definedName>
    <definedName name="Excel_BuiltIn_Print_Titles_1_1_1_3">#REF!</definedName>
    <definedName name="Excel_BuiltIn_Print_Titles_1_1_3">#REF!</definedName>
    <definedName name="Excel_BuiltIn_Print_Titles_2_1">'ELE BOQ'!$1:$5</definedName>
    <definedName name="Excel_BuiltIn_Print_Titles_2_1_1">'ELE BOQ'!$1:$5</definedName>
    <definedName name="Excel_BuiltIn_Print_Titles_2_1_1_1">'ELE BOQ'!$1:$5</definedName>
    <definedName name="Excel_BuiltIn_Print_Titles_2_1_1_1_1">'ELE BOQ'!$A$1:$A$5</definedName>
    <definedName name="Excel_BuiltIn_Print_Titles_2_1_1_1_1_1">'ELE BOQ'!$A$1:$FW$5</definedName>
    <definedName name="Excel_BuiltIn_Print_Titles_2_1_1_1_1_1_1">'ELE BOQ'!$A$1:$FU$5</definedName>
    <definedName name="Excel_BuiltIn_Print_Titles_2_1_1_3">SUMMARY!#REF!</definedName>
    <definedName name="Excel_BuiltIn_Print_Titles_2_1_2">SUMMARY!#REF!</definedName>
    <definedName name="Excel_BuiltIn_Print_Titles_2_1_2_3">SUMMARY!#REF!</definedName>
    <definedName name="Excel_BuiltIn_Print_Titles_2_2">#REF!</definedName>
    <definedName name="Excel_BuiltIn_Print_Titles_2_2_1">SUMMARY!#REF!</definedName>
    <definedName name="Excel_BuiltIn_Print_Titles_2_2_1_3">SUMMARY!#REF!</definedName>
    <definedName name="Excel_BuiltIn_Print_Titles_2_2_2">SUMMARY!#REF!</definedName>
    <definedName name="Excel_BuiltIn_Print_Titles_2_2_2_3">SUMMARY!#REF!</definedName>
    <definedName name="Excel_BuiltIn_Print_Titles_2_2_3">#REF!</definedName>
    <definedName name="Excel_BuiltIn_Print_Titles_3">'ELE BOQ'!$A$1:$GG$5</definedName>
    <definedName name="Excel_BuiltIn_Print_Titles_3_1_1">#REF!</definedName>
    <definedName name="Excel_BuiltIn_Print_Titles_3_1_1_3">#REF!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_xlnm.Print_Area" localSheetId="0">SUMMARY!$A$1:$D$20</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_xlnm.Print_Titles" localSheetId="1">'ELE BOQ'!$1:$5</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dtd">#REF!</definedName>
    <definedName name="RefDwg">#REF!</definedName>
    <definedName name="RefDwg_1">#REF!</definedName>
    <definedName name="rel">#REF!</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onbf">#REF!</definedName>
    <definedName name="sond">#REF!</definedName>
    <definedName name="sondf">#REF!</definedName>
    <definedName name="sonhf">#REF!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8" i="2" l="1"/>
  <c r="H158" i="2" s="1"/>
  <c r="H162" i="2" s="1"/>
  <c r="G160" i="2"/>
  <c r="H160" i="2" s="1"/>
  <c r="H149" i="2"/>
  <c r="H154" i="2" s="1"/>
  <c r="G150" i="2"/>
  <c r="H150" i="2"/>
  <c r="G151" i="2"/>
  <c r="H151" i="2"/>
  <c r="G152" i="2"/>
  <c r="H152" i="2"/>
  <c r="G102" i="2"/>
  <c r="H102" i="2" s="1"/>
  <c r="G103" i="2"/>
  <c r="H103" i="2" s="1"/>
  <c r="G105" i="2"/>
  <c r="H105" i="2" s="1"/>
  <c r="G108" i="2"/>
  <c r="H108" i="2" s="1"/>
  <c r="G109" i="2"/>
  <c r="H109" i="2" s="1"/>
  <c r="G112" i="2"/>
  <c r="H112" i="2" s="1"/>
  <c r="G113" i="2"/>
  <c r="H113" i="2" s="1"/>
  <c r="G115" i="2"/>
  <c r="H115" i="2" s="1"/>
  <c r="G118" i="2"/>
  <c r="H118" i="2" s="1"/>
  <c r="G119" i="2"/>
  <c r="H119" i="2" s="1"/>
  <c r="G120" i="2"/>
  <c r="H120" i="2" s="1"/>
  <c r="G121" i="2"/>
  <c r="H121" i="2" s="1"/>
  <c r="G124" i="2"/>
  <c r="H124" i="2" s="1"/>
  <c r="G125" i="2"/>
  <c r="H125" i="2" s="1"/>
  <c r="G128" i="2"/>
  <c r="H128" i="2" s="1"/>
  <c r="G129" i="2"/>
  <c r="H129" i="2" s="1"/>
  <c r="G130" i="2"/>
  <c r="H130" i="2" s="1"/>
  <c r="G131" i="2"/>
  <c r="H131" i="2" s="1"/>
  <c r="G132" i="2"/>
  <c r="H132" i="2" s="1"/>
  <c r="G135" i="2"/>
  <c r="H135" i="2" s="1"/>
  <c r="G136" i="2"/>
  <c r="H136" i="2" s="1"/>
  <c r="H137" i="2"/>
  <c r="G138" i="2"/>
  <c r="H138" i="2" s="1"/>
  <c r="G139" i="2"/>
  <c r="H139" i="2" s="1"/>
  <c r="G140" i="2"/>
  <c r="H140" i="2" s="1"/>
  <c r="G141" i="2"/>
  <c r="H141" i="2" s="1"/>
  <c r="G142" i="2"/>
  <c r="H142" i="2" s="1"/>
  <c r="G143" i="2"/>
  <c r="H143" i="2" s="1"/>
  <c r="G28" i="2"/>
  <c r="H28" i="2"/>
  <c r="H29" i="2"/>
  <c r="H30" i="2"/>
  <c r="G31" i="2"/>
  <c r="H31" i="2"/>
  <c r="G32" i="2"/>
  <c r="H32" i="2"/>
  <c r="G33" i="2"/>
  <c r="H33" i="2"/>
  <c r="H34" i="2"/>
  <c r="G35" i="2"/>
  <c r="H35" i="2"/>
  <c r="G36" i="2"/>
  <c r="H36" i="2"/>
  <c r="G37" i="2"/>
  <c r="H37" i="2"/>
  <c r="G38" i="2"/>
  <c r="H38" i="2"/>
  <c r="G39" i="2"/>
  <c r="H39" i="2"/>
  <c r="G40" i="2"/>
  <c r="H40" i="2"/>
  <c r="G44" i="2"/>
  <c r="H44" i="2"/>
  <c r="G45" i="2"/>
  <c r="H45" i="2"/>
  <c r="G46" i="2"/>
  <c r="H46" i="2"/>
  <c r="G47" i="2"/>
  <c r="H47" i="2"/>
  <c r="G48" i="2"/>
  <c r="H48" i="2"/>
  <c r="G49" i="2"/>
  <c r="H49" i="2"/>
  <c r="G50" i="2"/>
  <c r="H50" i="2"/>
  <c r="G51" i="2"/>
  <c r="H51" i="2"/>
  <c r="G52" i="2"/>
  <c r="H52" i="2"/>
  <c r="G53" i="2"/>
  <c r="H53" i="2"/>
  <c r="G54" i="2"/>
  <c r="H54" i="2"/>
  <c r="G55" i="2"/>
  <c r="H55" i="2"/>
  <c r="G56" i="2"/>
  <c r="H56" i="2"/>
  <c r="A45" i="2"/>
  <c r="A46" i="2" s="1"/>
  <c r="A47" i="2" s="1"/>
  <c r="A48" i="2" s="1"/>
  <c r="A49" i="2" s="1"/>
  <c r="A50" i="2" s="1"/>
  <c r="A51" i="2" s="1"/>
  <c r="A52" i="2" s="1"/>
  <c r="A53" i="2" s="1"/>
  <c r="A54" i="2" s="1"/>
  <c r="A55" i="2" s="1"/>
  <c r="A56" i="2" s="1"/>
  <c r="A29" i="2"/>
  <c r="A30" i="2" s="1"/>
  <c r="A31" i="2" s="1"/>
  <c r="A32" i="2" s="1"/>
  <c r="A33" i="2" s="1"/>
  <c r="A34" i="2" s="1"/>
  <c r="A35" i="2" s="1"/>
  <c r="A36" i="2" s="1"/>
  <c r="A37" i="2" s="1"/>
  <c r="A38" i="2" s="1"/>
  <c r="A39" i="2" s="1"/>
  <c r="A40" i="2" s="1"/>
  <c r="H11" i="2"/>
  <c r="H12" i="2"/>
  <c r="H13" i="2"/>
  <c r="H14" i="2"/>
  <c r="H15" i="2"/>
  <c r="G19" i="2"/>
  <c r="H19" i="2" s="1"/>
  <c r="A2" i="2"/>
  <c r="B15" i="1"/>
  <c r="H58" i="2" l="1"/>
  <c r="H145" i="2"/>
  <c r="H24" i="2"/>
</calcChain>
</file>

<file path=xl/sharedStrings.xml><?xml version="1.0" encoding="utf-8"?>
<sst xmlns="http://schemas.openxmlformats.org/spreadsheetml/2006/main" count="249" uniqueCount="148">
  <si>
    <t>Sr. No.</t>
  </si>
  <si>
    <t>DESCRIPTION</t>
  </si>
  <si>
    <t>TOTAL AMOUNT IN Rs.</t>
  </si>
  <si>
    <t>Rs.</t>
  </si>
  <si>
    <t>IV</t>
  </si>
  <si>
    <t>CABLES &amp; ACCESSORIES</t>
  </si>
  <si>
    <t>V</t>
  </si>
  <si>
    <t>WIRING &amp; ACCESSORIES</t>
  </si>
  <si>
    <t>LIGHTING FITTINGS INSTALLATION</t>
  </si>
  <si>
    <t>B</t>
  </si>
  <si>
    <t>SUB TOTAL AMOUNT IN RS.</t>
  </si>
  <si>
    <t>TAXES EXTRA AS APPLICABLE</t>
  </si>
  <si>
    <t>SR. No</t>
  </si>
  <si>
    <t>TOTAL QTY.</t>
  </si>
  <si>
    <t>UNIT</t>
  </si>
  <si>
    <t xml:space="preserve">TOTAL AMOUNT </t>
  </si>
  <si>
    <t xml:space="preserve">I </t>
  </si>
  <si>
    <t>a</t>
  </si>
  <si>
    <t>Supply, installation, testing &amp; commissioning of Switchgears.(Standard Product)</t>
  </si>
  <si>
    <t>Nos.</t>
  </si>
  <si>
    <t>b</t>
  </si>
  <si>
    <t>c</t>
  </si>
  <si>
    <t>d</t>
  </si>
  <si>
    <t>e</t>
  </si>
  <si>
    <t>f</t>
  </si>
  <si>
    <t>h</t>
  </si>
  <si>
    <t>63 amps 4P ELMCB 300mA with 63A 5 Pin Ray Roll Socket complete with all mounting accessories – for Indoor Legrand make model No. 6078 80</t>
  </si>
  <si>
    <t>TOTAL FOR DISTRIBUTION BOARDS</t>
  </si>
  <si>
    <t>Mtr.</t>
  </si>
  <si>
    <t xml:space="preserve">4C x 16 Sq. mm A2XFY </t>
  </si>
  <si>
    <t xml:space="preserve">4C x 10 Sq. mm A2XFY </t>
  </si>
  <si>
    <t>4C x 10 Sq. mm 2XFY ( Cu )</t>
  </si>
  <si>
    <t>4C x 2.5 Sq. mm 2XFY Cable ( Cu )</t>
  </si>
  <si>
    <t>1C x 10 Sq. mm YY cable ( Cu )</t>
  </si>
  <si>
    <t>1C x 6 Sq. mm YY cable ( Cu )</t>
  </si>
  <si>
    <t>1C x 4 Sq. mm YY cable ( Cu )</t>
  </si>
  <si>
    <t>Termination of following sizes of cables with Single compression cable gland.(COMET/BRAKO)</t>
  </si>
  <si>
    <t>TOTAL FOR CABLES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</si>
  <si>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</si>
  <si>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</si>
  <si>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</si>
  <si>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</si>
  <si>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t>Fire Retardant (FRLS) PVC insulated .</t>
  </si>
  <si>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</si>
  <si>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</si>
  <si>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</si>
  <si>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</si>
  <si>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</si>
  <si>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</si>
  <si>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</si>
  <si>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</si>
  <si>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</si>
  <si>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</si>
  <si>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</si>
  <si>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</si>
  <si>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</si>
  <si>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</si>
  <si>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</si>
  <si>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</si>
  <si>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</si>
  <si>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</si>
  <si>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</si>
  <si>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</si>
  <si>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</si>
  <si>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</si>
  <si>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</si>
  <si>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a)</t>
  </si>
  <si>
    <t>b)</t>
  </si>
  <si>
    <t>Primary Point</t>
  </si>
  <si>
    <t>Secondary points</t>
  </si>
  <si>
    <t>2R x 2.5Sqmm + 1R x 2.5Sqmm Cu. Wires</t>
  </si>
  <si>
    <t>2R x 4Sqmm + 1R x 2.5Sqmm Cu. Wires</t>
  </si>
  <si>
    <t>c)</t>
  </si>
  <si>
    <t>d)</t>
  </si>
  <si>
    <t xml:space="preserve">a </t>
  </si>
  <si>
    <t xml:space="preserve"> - do - but  conduit pipe shall be Rigid type.</t>
  </si>
  <si>
    <t xml:space="preserve">b </t>
  </si>
  <si>
    <t xml:space="preserve"> - do - but flexible conduit pipe</t>
  </si>
  <si>
    <t xml:space="preserve">300 x 50 x 2mm </t>
  </si>
  <si>
    <t xml:space="preserve">200 x 50 x 2mm </t>
  </si>
  <si>
    <t xml:space="preserve">150 x 50 x 2mm </t>
  </si>
  <si>
    <t xml:space="preserve">100 x 50 x 2mm </t>
  </si>
  <si>
    <t xml:space="preserve">50 x 50 x 2mm </t>
  </si>
  <si>
    <t xml:space="preserve">Supply, installation, testing &amp; commissioning of flush mounted plate type switch and switch + sockets with hot dipped GI box complete as per the final approval of Architect/Consultant </t>
  </si>
  <si>
    <t xml:space="preserve">c  </t>
  </si>
  <si>
    <t>Data Socket (D-Link)</t>
  </si>
  <si>
    <t>Telephone Socket</t>
  </si>
  <si>
    <t>TV Socket</t>
  </si>
  <si>
    <t>TOTAL FOR WIRING &amp; ACCESSORIES</t>
  </si>
  <si>
    <t>Secondary Light points looped in the same circuit. (3R x 1.5 sqmm wire)</t>
  </si>
  <si>
    <t>Mtrs</t>
  </si>
  <si>
    <t>6A 5 pin Socket outlet</t>
  </si>
  <si>
    <t>i</t>
  </si>
  <si>
    <t>4R x 4Sqmm + 1R x 2.5Sqmm Cu. Wires</t>
  </si>
  <si>
    <t>4R x 6Sqmm + 1R x 2.5Sqmm Cu. Wires</t>
  </si>
  <si>
    <t xml:space="preserve">6A one way plate type switch </t>
  </si>
  <si>
    <t>SUPPLY RATE</t>
  </si>
  <si>
    <t>INSTALLATION RATE</t>
  </si>
  <si>
    <t>TOTAL RATE</t>
  </si>
  <si>
    <t xml:space="preserve">2 M Fan Regulator </t>
  </si>
  <si>
    <t>4C x 16 Sq. mm 2XFY Cable ( Cu )</t>
  </si>
  <si>
    <r>
      <t xml:space="preserve">Supply, installation, testing &amp; commissioning of Distribution Boards surface / flush mounted with </t>
    </r>
    <r>
      <rPr>
        <b/>
        <sz val="10"/>
        <color indexed="8"/>
        <rFont val="Arial"/>
      </rPr>
      <t xml:space="preserve">Double door </t>
    </r>
    <r>
      <rPr>
        <sz val="10"/>
        <color indexed="8"/>
        <rFont val="Arial"/>
      </rPr>
      <t>containing MCB/ELMCB as incomer and SPMCB as outgoing. All MCBs are of 10KA breaking capacity and ELMCBs/RCCB should be of 30mA/100/300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t>
    </r>
  </si>
  <si>
    <r>
      <t xml:space="preserve">Supply &amp; installation of following </t>
    </r>
    <r>
      <rPr>
        <b/>
        <sz val="10"/>
        <color indexed="8"/>
        <rFont val="Arial"/>
      </rPr>
      <t>LT XLPE FRLS cables</t>
    </r>
    <r>
      <rPr>
        <sz val="10"/>
        <color indexed="8"/>
        <rFont val="Arial"/>
      </rPr>
      <t xml:space="preserve"> rated for 600 / 1100 volts AC as per IS standard 1554 Part 1 with necessary M.S. clamps.  All cables shall be properly clamped or tied when run on cable trays.  All such cables shall be provided with temporary labelling at every 10 mtrs and ten finally with metal identification tags showing the size and the location from/to the specific Panel/DB at both ends.</t>
    </r>
  </si>
  <si>
    <r>
      <t xml:space="preserve">Supply and installation of Perforated Cable Tray </t>
    </r>
    <r>
      <rPr>
        <b/>
        <sz val="10"/>
        <color indexed="8"/>
        <rFont val="Arial"/>
      </rPr>
      <t>(ASIAN)</t>
    </r>
    <r>
      <rPr>
        <sz val="10"/>
        <color indexed="8"/>
        <rFont val="Arial"/>
      </rPr>
      <t>out of 14 gauge GI sheet complete with necessary fixing arrangement with Anchor Fastener and all other accessories as per the final approval of the Consultant/Architect</t>
    </r>
  </si>
  <si>
    <t>TOTAL FOR LIGHTING FITTINGS INSTALLATION</t>
  </si>
  <si>
    <t>2 nos 6/13A International switch socket outlet</t>
  </si>
  <si>
    <t>3nos 6/13A 5pin switch socket outlet</t>
  </si>
  <si>
    <t xml:space="preserve">4C x 25 Sq. mm A2XFY </t>
  </si>
  <si>
    <t xml:space="preserve">32 amps 4P MCB with 32A 5 Pin Ray Roll Socket complete with all mounting accessories – for Kitchen Legrand make </t>
  </si>
  <si>
    <t xml:space="preserve">32A Rey roll socket complete with 32 amps SPMCB with 3 pin metal clad socket  -  Legrand make - kitchen power </t>
  </si>
  <si>
    <t xml:space="preserve">16A Rey roll socket complete with 16 amps SPMCB with 3 pin metal clad socket  -  Legrand make - kitchen power </t>
  </si>
  <si>
    <t xml:space="preserve">Lighting &amp; Power DB - LPDB </t>
  </si>
  <si>
    <t>3C x 2.5 Sq. mm 2XFY cable ( Cu )</t>
  </si>
  <si>
    <t>4C x 6sq. mm 2XFY cable ( Cu )</t>
  </si>
  <si>
    <t>4C x 4sq. mm 2XFY cable ( Cu )</t>
  </si>
  <si>
    <t>3C x 4 Sq. mm 2XFY cable ( Cu )</t>
  </si>
  <si>
    <t>Primary Light points controlled by 6A switch (3R x 1.5 sqmm wire)</t>
  </si>
  <si>
    <t xml:space="preserve">16A 5pin switch socket outlet </t>
  </si>
  <si>
    <t>g</t>
  </si>
  <si>
    <t>Circular Led downlighter recessed mounted</t>
  </si>
  <si>
    <t>2ft x 2ft Led downlighter recessed mounted</t>
  </si>
  <si>
    <t>Led Spot light</t>
  </si>
  <si>
    <t>SWITCHGEARS &amp; DISTRIBUTION BOARDS</t>
  </si>
  <si>
    <t>I</t>
  </si>
  <si>
    <t>II</t>
  </si>
  <si>
    <t>III</t>
  </si>
  <si>
    <t>CCTV SURVIELLIANCE SYSTEM</t>
  </si>
  <si>
    <t>TOTAL FOR CCTV SYSTEM</t>
  </si>
  <si>
    <r>
      <rPr>
        <b/>
        <sz val="10"/>
        <color indexed="8"/>
        <rFont val="Arial"/>
      </rPr>
      <t>DB to SB &amp; SB to SB circuit wiring :</t>
    </r>
    <r>
      <rPr>
        <sz val="10"/>
        <color indexed="8"/>
        <rFont val="Arial"/>
      </rPr>
      <t xml:space="preserve">
Wiring for switch board controlled by MCB already installed in DB by using  3 X 2.5 sq. mm flexible FRLS copper wires in 25mm rigid GI conduits as per IS 9537 part-3  or surface mounted.</t>
    </r>
  </si>
  <si>
    <r>
      <t xml:space="preserve">Providing point wiring for a cluster of 3 nos.6/13 amps socket outlets and 1 no. 16A switch/pop up box for </t>
    </r>
    <r>
      <rPr>
        <b/>
        <sz val="10"/>
        <color indexed="8"/>
        <rFont val="Arial"/>
      </rPr>
      <t xml:space="preserve">Computer / POS Power Points </t>
    </r>
    <r>
      <rPr>
        <sz val="10"/>
        <color indexed="8"/>
        <rFont val="Arial"/>
      </rPr>
      <t xml:space="preserve"> using 2 x 2.5 sq. mm PVC insulated copper conductor wires and minimum 2.5 Sq. mm copper conductor PVC insulated green colour  earth wire for continuous earthing  from UPSDB to plug point in Existing Floor Raceway &amp; GI Conduits as specified. (maximum 4 nos. clusters shall be connected on one circuit) switch and sockets to be mounted on front plate on partitions of furniture on hot dipped GI boxes concealed in wall 16A single pole plate switch with interconnections complete as per final approval of Architect/Consultant.  </t>
    </r>
    <r>
      <rPr>
        <b/>
        <sz val="10"/>
        <color indexed="8"/>
        <rFont val="Arial"/>
      </rPr>
      <t>(Cost of GI Conduit included and switch sockets are considered elsewhere). (Wires shall be FRLS type)</t>
    </r>
    <r>
      <rPr>
        <sz val="10"/>
        <color indexed="8"/>
        <rFont val="Arial"/>
      </rPr>
      <t xml:space="preserve">
</t>
    </r>
    <r>
      <rPr>
        <b/>
        <sz val="9"/>
        <color indexed="8"/>
        <rFont val="Arial"/>
      </rPr>
      <t>Average point length of primary: 5MTR</t>
    </r>
  </si>
  <si>
    <r>
      <t xml:space="preserve">Providing point wiring for </t>
    </r>
    <r>
      <rPr>
        <b/>
        <sz val="10"/>
        <color indexed="8"/>
        <rFont val="Arial"/>
      </rPr>
      <t>Raw Powe</t>
    </r>
    <r>
      <rPr>
        <sz val="10"/>
        <color indexed="8"/>
        <rFont val="Arial"/>
      </rPr>
      <t>r points 1no. 6/16A switch socket outlet on Skirting level to be looped from the nearest point using 2 x 2.5 sq. mm copper conductor wires and minimum 2.5 sq. mm copper conductor PVC insulated green colour earth wire as per approval of Architect / Consultant.  (Cost of GI Conduit is included and switch sockets are considered elsewhere). (Wires shall be FRLS type)</t>
    </r>
    <r>
      <rPr>
        <b/>
        <sz val="10"/>
        <color indexed="8"/>
        <rFont val="Arial"/>
      </rPr>
      <t xml:space="preserve">
</t>
    </r>
    <r>
      <rPr>
        <b/>
        <sz val="9"/>
        <color indexed="8"/>
        <rFont val="Arial"/>
      </rPr>
      <t xml:space="preserve">Note: Average primary point length: 5MTR </t>
    </r>
  </si>
  <si>
    <t>Supply &amp; installation of 25 mm dia. GI conduit with pull box / junction box &amp; all accessories for Lighting &amp; Power wiring as per the requirement</t>
  </si>
  <si>
    <r>
      <t>Providing point wiring for AC</t>
    </r>
    <r>
      <rPr>
        <b/>
        <sz val="10"/>
        <color indexed="8"/>
        <rFont val="Arial"/>
      </rPr>
      <t xml:space="preserve"> </t>
    </r>
    <r>
      <rPr>
        <sz val="10"/>
        <color indexed="8"/>
        <rFont val="Arial"/>
      </rPr>
      <t>points with 1no. 20A metel clad switch socket IP 65 outlet near ODU location and level to be looped from the distribution board using 2 x 4 sq. mm copper conductor wires and minimum 4 sq. mm copper conductor PVC insulated green colour earth wire as per approval of Architect / Consultant.  (Cost of GI Conduit is included and switch sockets are considered elsewhere). (Wires shall be FRLS type )</t>
    </r>
    <r>
      <rPr>
        <b/>
        <sz val="10"/>
        <color indexed="8"/>
        <rFont val="Arial"/>
      </rPr>
      <t xml:space="preserve">
</t>
    </r>
    <r>
      <rPr>
        <b/>
        <sz val="9"/>
        <color indexed="8"/>
        <rFont val="Arial"/>
      </rPr>
      <t>Note: Average primary / secondary point length to be derived by Contractor, from the drawing / site provided AND +/- 1 Mtr Measured Radially.</t>
    </r>
  </si>
  <si>
    <t>Supply and laying of following PVC insulated copper conductor 1100 volt grade stranded flexible FRLS wire in already laid  FRLS  GI conduit concealed or surface mounted making connections where ever required to complete the installation.</t>
  </si>
  <si>
    <t xml:space="preserve">Led strip light </t>
  </si>
  <si>
    <r>
      <t xml:space="preserve">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GI conduits and accessories shall be included. </t>
    </r>
    <r>
      <rPr>
        <b/>
        <sz val="10"/>
        <color indexed="8"/>
        <rFont val="Arial"/>
      </rPr>
      <t>(Normal Light)</t>
    </r>
    <r>
      <rPr>
        <b/>
        <sz val="9"/>
        <color indexed="8"/>
        <rFont val="Arial"/>
      </rPr>
      <t xml:space="preserve">
Average point length of primary: 2.5MTR &amp; secondary: 1.5MTR</t>
    </r>
  </si>
  <si>
    <t xml:space="preserve">16 amps 4P MCB with 25A 5 Pin Ray Roll Socket complete with all mounting accessories – for Kitchen Legrand make </t>
  </si>
  <si>
    <t>6 WAY TPN DB</t>
  </si>
  <si>
    <t xml:space="preserve">I/C-40A FP MCB -1 Nos </t>
  </si>
  <si>
    <t xml:space="preserve">O/G - 3nos#40A DP ELCB 100MA , 12 # 16/20/25A SP MCB </t>
  </si>
  <si>
    <t xml:space="preserve">Laying of Cat-6 cable </t>
  </si>
  <si>
    <t>SPRINT 350 UNIDIRECTIONAL CL 1.0 10-60A SECURE MAKE</t>
  </si>
  <si>
    <t>Nos</t>
  </si>
  <si>
    <t>SUMMARY FOR ADDITIONAL WORK ELECTRICAL BOQ</t>
  </si>
  <si>
    <t>Ul</t>
  </si>
  <si>
    <t>F&amp;B11 ULTRA BAR AT BHUVNESHWAR AIRPORT</t>
  </si>
  <si>
    <t>DATE :</t>
  </si>
  <si>
    <t>ADDITIONAL WORK ELECTRICAL BOQ IN COPPER KITCHEN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</si>
</sst>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_-;_-@_-"/>
    <numFmt numFmtId="165" formatCode="0.0"/>
  </numFmts>
  <fonts count="11" x14ac:knownFonts="1">
    <font>
      <sz val="10"/>
      <name val="Arial"/>
    </font>
    <font>
      <sz val="10"/>
      <name val="Arial"/>
    </font>
    <font>
      <b/>
      <sz val="10"/>
      <name val="Arial"/>
    </font>
    <font>
      <sz val="10"/>
      <color rgb="FF000000"/>
      <name val="Arial"/>
    </font>
    <font>
      <b/>
      <sz val="10"/>
      <color rgb="FF000000"/>
      <name val="Arial"/>
    </font>
    <font>
      <b/>
      <u/>
      <sz val="10"/>
      <color rgb="FF000000"/>
      <name val="Arial"/>
    </font>
    <font>
      <sz val="10"/>
      <color indexed="8"/>
      <name val="Arial"/>
    </font>
    <font>
      <sz val="11"/>
      <color indexed="8"/>
      <name val="Calibri"/>
    </font>
    <font>
      <sz val="10"/>
      <name val="Arial"/>
    </font>
    <font>
      <b/>
      <sz val="10"/>
      <color indexed="8"/>
      <name val="Arial"/>
    </font>
    <font>
      <b/>
      <sz val="9"/>
      <color indexed="8"/>
      <name val="Arial"/>
    </font>
  </fonts>
  <fills count="4">
    <fill>
      <patternFill patternType="none"/>
    </fill>
    <fill>
      <patternFill patternType="gray125"/>
    </fill>
    <fill>
      <patternFill patternType="solid">
        <fgColor indexed="47"/>
        <bgColor indexed="22"/>
      </patternFill>
    </fill>
    <fill>
      <patternFill patternType="solid">
        <fgColor indexed="51"/>
        <bgColor indexed="3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s>
  <cellStyleXfs count="4">
    <xf numFmtId="0" fontId="0" fillId="0" borderId="0">
      <alignment vertical="center"/>
    </xf>
    <xf numFmtId="0" fontId="7" fillId="0" borderId="0">
      <protection locked="0"/>
    </xf>
    <xf numFmtId="0" fontId="7" fillId="0" borderId="0">
      <protection locked="0"/>
    </xf>
    <xf numFmtId="0" fontId="8" fillId="0" borderId="0">
      <protection locked="0"/>
    </xf>
  </cellStyleXfs>
  <cellXfs count="82">
    <xf numFmtId="0" fontId="0" fillId="0" borderId="0" xfId="0">
      <alignment vertical="center"/>
    </xf>
    <xf numFmtId="0" fontId="1" fillId="0" borderId="0" xfId="0" applyFont="1" applyProtection="1">
      <alignment vertical="center"/>
      <protection locked="0"/>
    </xf>
    <xf numFmtId="4" fontId="1" fillId="0" borderId="0" xfId="0" applyNumberFormat="1" applyFont="1" applyProtection="1">
      <alignment vertical="center"/>
      <protection locked="0"/>
    </xf>
    <xf numFmtId="0" fontId="1" fillId="0" borderId="0" xfId="0" applyFont="1">
      <alignment vertical="center"/>
    </xf>
    <xf numFmtId="0" fontId="1"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1" xfId="0" applyFont="1" applyBorder="1" applyProtection="1">
      <alignment vertical="center"/>
      <protection locked="0"/>
    </xf>
    <xf numFmtId="4" fontId="1" fillId="0" borderId="1"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Protection="1">
      <alignment vertical="center"/>
      <protection locked="0"/>
    </xf>
    <xf numFmtId="0" fontId="1" fillId="0" borderId="1" xfId="0" applyFont="1" applyBorder="1" applyAlignment="1" applyProtection="1">
      <alignment horizontal="right" vertical="center"/>
      <protection locked="0"/>
    </xf>
    <xf numFmtId="4" fontId="1" fillId="0" borderId="1"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0" fontId="2" fillId="2" borderId="1" xfId="0" applyFont="1" applyFill="1" applyBorder="1" applyProtection="1">
      <alignment vertical="center"/>
      <protection locked="0"/>
    </xf>
    <xf numFmtId="0" fontId="1" fillId="2" borderId="1" xfId="0" applyFont="1" applyFill="1" applyBorder="1" applyAlignment="1" applyProtection="1">
      <alignment horizontal="right" vertical="center"/>
      <protection locked="0"/>
    </xf>
    <xf numFmtId="4" fontId="2" fillId="2" borderId="1" xfId="0" applyNumberFormat="1" applyFont="1" applyFill="1" applyBorder="1" applyProtection="1">
      <alignment vertical="center"/>
      <protection locked="0"/>
    </xf>
    <xf numFmtId="164" fontId="1" fillId="0" borderId="0" xfId="1" applyNumberFormat="1" applyFont="1" applyAlignment="1" applyProtection="1">
      <alignment vertical="center" wrapText="1"/>
    </xf>
    <xf numFmtId="0" fontId="2" fillId="0" borderId="1" xfId="0" applyFont="1" applyBorder="1" applyProtection="1">
      <alignment vertical="center"/>
      <protection locked="0"/>
    </xf>
    <xf numFmtId="4" fontId="2" fillId="0" borderId="1" xfId="0" applyNumberFormat="1" applyFont="1" applyBorder="1" applyProtection="1">
      <alignment vertical="center"/>
      <protection locked="0"/>
    </xf>
    <xf numFmtId="0" fontId="2" fillId="0" borderId="0" xfId="0" applyFont="1" applyProtection="1">
      <alignment vertical="center"/>
      <protection locked="0"/>
    </xf>
    <xf numFmtId="0" fontId="1" fillId="0" borderId="0" xfId="0" applyFo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Protection="1">
      <alignment vertical="center"/>
      <protection locked="0"/>
    </xf>
    <xf numFmtId="0" fontId="3" fillId="0" borderId="6" xfId="0" applyFont="1" applyFill="1" applyBorder="1" applyAlignment="1" applyProtection="1">
      <alignment horizontal="justify" vertical="center" wrapText="1"/>
      <protection locked="0"/>
    </xf>
    <xf numFmtId="0" fontId="3" fillId="0"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7"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justify" vertical="center" wrapText="1"/>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justify" vertical="center" wrapText="1"/>
      <protection locked="0"/>
    </xf>
    <xf numFmtId="165" fontId="3" fillId="0" borderId="7"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wrapText="1"/>
      <protection locked="0"/>
    </xf>
    <xf numFmtId="2" fontId="3" fillId="0" borderId="7" xfId="0" applyNumberFormat="1"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justify" vertical="center" wrapText="1"/>
      <protection locked="0"/>
    </xf>
    <xf numFmtId="0" fontId="3" fillId="0" borderId="7" xfId="2" applyFont="1" applyFill="1" applyBorder="1" applyAlignment="1">
      <alignment horizontal="left" vertical="center" wrapText="1"/>
      <protection locked="0"/>
    </xf>
    <xf numFmtId="0" fontId="4" fillId="0" borderId="7" xfId="0" applyFont="1" applyFill="1" applyBorder="1" applyAlignment="1" applyProtection="1">
      <alignment horizontal="center" vertical="center" wrapText="1"/>
      <protection locked="0"/>
    </xf>
    <xf numFmtId="0" fontId="5" fillId="0" borderId="7" xfId="0" applyFont="1" applyFill="1" applyBorder="1">
      <alignment vertical="center"/>
    </xf>
    <xf numFmtId="0" fontId="3" fillId="0" borderId="7" xfId="0" applyFont="1" applyFill="1" applyBorder="1" applyAlignment="1">
      <alignment vertical="center" wrapText="1"/>
    </xf>
    <xf numFmtId="0" fontId="3" fillId="0" borderId="7" xfId="0" applyFont="1" applyFill="1" applyBorder="1">
      <alignment vertical="center"/>
    </xf>
    <xf numFmtId="0" fontId="6" fillId="0" borderId="7" xfId="0" applyFont="1" applyFill="1" applyBorder="1" applyAlignment="1" applyProtection="1">
      <alignment horizontal="justify" vertical="center" wrapText="1"/>
      <protection locked="0"/>
    </xf>
    <xf numFmtId="0" fontId="3" fillId="0" borderId="7" xfId="0" applyFont="1" applyFill="1" applyBorder="1" applyAlignment="1" applyProtection="1">
      <alignment vertical="center" wrapText="1"/>
      <protection locked="0"/>
    </xf>
    <xf numFmtId="0" fontId="3" fillId="0" borderId="0" xfId="0" applyNumberFormat="1" applyFont="1" applyFill="1" applyAlignment="1" applyProtection="1">
      <alignment horizontal="left" vertical="center" wrapText="1"/>
      <protection locked="0"/>
    </xf>
    <xf numFmtId="0" fontId="3" fillId="0" borderId="7" xfId="0" applyNumberFormat="1" applyFont="1" applyFill="1" applyBorder="1" applyAlignment="1" applyProtection="1">
      <alignment horizontal="center" vertical="center" wrapText="1"/>
      <protection locked="0"/>
    </xf>
    <xf numFmtId="0" fontId="3" fillId="0" borderId="7" xfId="1" applyFont="1" applyBorder="1" applyAlignment="1" applyProtection="1">
      <alignment horizontal="justify" vertical="center" wrapText="1"/>
    </xf>
    <xf numFmtId="0" fontId="3" fillId="0" borderId="0" xfId="0" applyFont="1" applyFill="1">
      <alignment vertical="center"/>
    </xf>
    <xf numFmtId="0" fontId="3" fillId="0" borderId="7" xfId="0" applyNumberFormat="1" applyFont="1" applyFill="1" applyBorder="1" applyAlignment="1" applyProtection="1">
      <alignment horizontal="justify" vertical="center" wrapText="1"/>
      <protection locked="0"/>
    </xf>
    <xf numFmtId="0" fontId="1" fillId="0" borderId="0" xfId="0" applyFont="1" applyFill="1">
      <alignment vertical="center"/>
    </xf>
    <xf numFmtId="0" fontId="2" fillId="0" borderId="7" xfId="0" applyFont="1" applyFill="1" applyBorder="1" applyAlignment="1" applyProtection="1">
      <alignment horizontal="center" vertical="center" wrapText="1"/>
      <protection locked="0"/>
    </xf>
    <xf numFmtId="0" fontId="2" fillId="0" borderId="7" xfId="3" applyFont="1" applyFill="1" applyBorder="1" applyAlignment="1" applyProtection="1">
      <alignment horizontal="justify" vertical="center" wrapText="1"/>
    </xf>
    <xf numFmtId="0" fontId="1" fillId="0" borderId="7" xfId="3" applyFont="1" applyFill="1" applyBorder="1" applyAlignment="1" applyProtection="1">
      <alignment horizontal="center" vertical="center" wrapText="1"/>
    </xf>
    <xf numFmtId="4" fontId="1" fillId="0" borderId="7" xfId="3" applyNumberFormat="1" applyFont="1" applyFill="1" applyBorder="1" applyAlignment="1" applyProtection="1">
      <alignment horizontal="center" vertical="center" wrapText="1"/>
    </xf>
    <xf numFmtId="0" fontId="1" fillId="0" borderId="0" xfId="0" applyFont="1" applyFill="1" applyProtection="1">
      <alignment vertical="center"/>
      <protection locked="0"/>
    </xf>
    <xf numFmtId="0" fontId="1" fillId="0" borderId="0" xfId="0" applyFont="1" applyFill="1" applyAlignment="1" applyProtection="1">
      <alignment horizontal="center" vertical="center"/>
      <protection locked="0"/>
    </xf>
    <xf numFmtId="0" fontId="3" fillId="0" borderId="0" xfId="3" applyFont="1" applyFill="1" applyBorder="1" applyAlignment="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 fontId="4" fillId="3" borderId="5"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cellXfs>
  <cellStyles count="4">
    <cellStyle name="Excel Built-in Normal" xfId="1"/>
    <cellStyle name="Normal" xfId="0" builtinId="0"/>
    <cellStyle name="Normal 2" xfId="3"/>
    <cellStyle name="Normal_KITCHEN ELE BOQ"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
  <sheetViews>
    <sheetView topLeftCell="B1" workbookViewId="0">
      <selection activeCell="A23" sqref="A23"/>
    </sheetView>
  </sheetViews>
  <sheetFormatPr defaultColWidth="9" defaultRowHeight="12.75" x14ac:dyDescent="0.2"/>
  <cols>
    <col min="1" max="1" width="10.5703125" style="1" customWidth="1"/>
    <col min="2" max="2" width="49.42578125" style="1" customWidth="1"/>
    <col min="3" max="3" width="4.5703125" style="1" customWidth="1"/>
    <col min="4" max="4" width="20.140625" style="2" customWidth="1"/>
    <col min="5" max="249" width="11.5703125" style="1" customWidth="1"/>
    <col min="250" max="256" width="11.5703125" style="3" customWidth="1"/>
  </cols>
  <sheetData>
    <row r="1" spans="1:256" s="1" customFormat="1" x14ac:dyDescent="0.2">
      <c r="A1" s="73" t="s">
        <v>145</v>
      </c>
      <c r="B1" s="73"/>
      <c r="C1" s="73"/>
      <c r="D1" s="73"/>
      <c r="E1" s="1" t="s">
        <v>144</v>
      </c>
      <c r="IP1" s="3"/>
      <c r="IQ1" s="3"/>
      <c r="IR1" s="3"/>
      <c r="IS1" s="3"/>
      <c r="IT1" s="3"/>
      <c r="IU1" s="3"/>
      <c r="IV1" s="3"/>
    </row>
    <row r="2" spans="1:256" s="1" customFormat="1" x14ac:dyDescent="0.2">
      <c r="A2" s="73" t="s">
        <v>143</v>
      </c>
      <c r="B2" s="73"/>
      <c r="C2" s="73"/>
      <c r="D2" s="73"/>
      <c r="IP2" s="3"/>
      <c r="IQ2" s="3"/>
      <c r="IR2" s="3"/>
      <c r="IS2" s="3"/>
      <c r="IT2" s="3"/>
      <c r="IU2" s="3"/>
      <c r="IV2" s="3"/>
    </row>
    <row r="3" spans="1:256" ht="12.75" customHeight="1" x14ac:dyDescent="0.2">
      <c r="A3" s="74" t="s">
        <v>146</v>
      </c>
      <c r="B3" s="75"/>
      <c r="C3" s="75"/>
      <c r="D3" s="76"/>
    </row>
    <row r="4" spans="1:256" ht="12.95" customHeight="1" x14ac:dyDescent="0.2">
      <c r="A4" s="77"/>
      <c r="B4" s="77"/>
      <c r="C4" s="77"/>
      <c r="D4" s="77"/>
    </row>
    <row r="5" spans="1:256" s="4" customFormat="1" ht="25.5" x14ac:dyDescent="0.2">
      <c r="A5" s="5" t="s">
        <v>0</v>
      </c>
      <c r="B5" s="5" t="s">
        <v>1</v>
      </c>
      <c r="C5" s="6"/>
      <c r="D5" s="7" t="s">
        <v>2</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row>
    <row r="6" spans="1:256" x14ac:dyDescent="0.2">
      <c r="A6" s="9"/>
      <c r="B6" s="9"/>
      <c r="C6" s="9"/>
      <c r="D6" s="10"/>
    </row>
    <row r="7" spans="1:256" x14ac:dyDescent="0.2">
      <c r="A7" s="11" t="s">
        <v>123</v>
      </c>
      <c r="B7" s="12" t="s">
        <v>122</v>
      </c>
      <c r="C7" s="13" t="s">
        <v>3</v>
      </c>
      <c r="D7" s="14"/>
    </row>
    <row r="8" spans="1:256" x14ac:dyDescent="0.2">
      <c r="A8" s="15"/>
      <c r="B8" s="9"/>
      <c r="C8" s="9"/>
      <c r="D8" s="14"/>
    </row>
    <row r="9" spans="1:256" x14ac:dyDescent="0.2">
      <c r="A9" s="11" t="s">
        <v>124</v>
      </c>
      <c r="B9" s="16" t="s">
        <v>5</v>
      </c>
      <c r="C9" s="13" t="s">
        <v>3</v>
      </c>
      <c r="D9" s="14"/>
    </row>
    <row r="10" spans="1:256" x14ac:dyDescent="0.2">
      <c r="A10" s="15"/>
      <c r="B10" s="16"/>
      <c r="C10" s="9"/>
      <c r="D10" s="14"/>
    </row>
    <row r="11" spans="1:256" x14ac:dyDescent="0.2">
      <c r="A11" s="11" t="s">
        <v>125</v>
      </c>
      <c r="B11" s="17" t="s">
        <v>7</v>
      </c>
      <c r="C11" s="13" t="s">
        <v>3</v>
      </c>
      <c r="D11" s="14"/>
    </row>
    <row r="12" spans="1:256" x14ac:dyDescent="0.2">
      <c r="A12" s="15"/>
      <c r="B12" s="17"/>
      <c r="C12" s="9"/>
      <c r="D12" s="14"/>
    </row>
    <row r="13" spans="1:256" x14ac:dyDescent="0.2">
      <c r="A13" s="11" t="s">
        <v>4</v>
      </c>
      <c r="B13" s="18" t="s">
        <v>8</v>
      </c>
      <c r="C13" s="13" t="s">
        <v>3</v>
      </c>
      <c r="D13" s="14"/>
    </row>
    <row r="14" spans="1:256" x14ac:dyDescent="0.2">
      <c r="A14" s="15"/>
      <c r="B14" s="17"/>
      <c r="C14" s="9"/>
      <c r="D14" s="14"/>
    </row>
    <row r="15" spans="1:256" x14ac:dyDescent="0.2">
      <c r="A15" s="11" t="s">
        <v>6</v>
      </c>
      <c r="B15" s="18" t="str">
        <f>'ELE BOQ'!B156</f>
        <v>CCTV SURVIELLIANCE SYSTEM</v>
      </c>
      <c r="C15" s="13" t="s">
        <v>3</v>
      </c>
      <c r="D15" s="14"/>
    </row>
    <row r="16" spans="1:256" x14ac:dyDescent="0.2">
      <c r="A16" s="15"/>
      <c r="B16" s="17"/>
      <c r="C16" s="9"/>
      <c r="D16" s="14"/>
    </row>
    <row r="17" spans="1:5" customFormat="1" x14ac:dyDescent="0.2">
      <c r="A17" s="19"/>
      <c r="B17" s="19" t="s">
        <v>10</v>
      </c>
      <c r="C17" s="20" t="s">
        <v>3</v>
      </c>
      <c r="D17" s="21"/>
      <c r="E17" s="22"/>
    </row>
    <row r="18" spans="1:5" customFormat="1" x14ac:dyDescent="0.2">
      <c r="A18" s="23"/>
      <c r="B18" s="23"/>
      <c r="C18" s="23"/>
      <c r="D18" s="24"/>
    </row>
    <row r="19" spans="1:5" x14ac:dyDescent="0.2">
      <c r="A19" s="9"/>
      <c r="B19" s="23" t="s">
        <v>11</v>
      </c>
      <c r="C19" s="9"/>
      <c r="D19" s="14"/>
    </row>
    <row r="21" spans="1:5" x14ac:dyDescent="0.2">
      <c r="B21" s="25"/>
    </row>
    <row r="22" spans="1:5" x14ac:dyDescent="0.2">
      <c r="B22" s="26"/>
    </row>
    <row r="23" spans="1:5" x14ac:dyDescent="0.2">
      <c r="B23" s="26"/>
    </row>
  </sheetData>
  <sheetProtection selectLockedCells="1" selectUnlockedCells="1"/>
  <mergeCells count="4">
    <mergeCell ref="A1:D1"/>
    <mergeCell ref="A2:D2"/>
    <mergeCell ref="A3:D3"/>
    <mergeCell ref="A4:D4"/>
  </mergeCells>
  <printOptions horizontalCentered="1"/>
  <pageMargins left="0.78749999999999998" right="0.78749999999999998" top="0.78749999999999998" bottom="0.78749999999999998" header="0.51180555555555551" footer="0.51180555555555551"/>
  <pageSetup paperSize="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3"/>
  <sheetViews>
    <sheetView tabSelected="1" workbookViewId="0">
      <pane ySplit="5" topLeftCell="A177" activePane="bottomLeft" state="frozen"/>
      <selection activeCell="E1" sqref="E1"/>
      <selection pane="bottomLeft" activeCell="G149" sqref="G149"/>
    </sheetView>
  </sheetViews>
  <sheetFormatPr defaultColWidth="9" defaultRowHeight="12.75" x14ac:dyDescent="0.2"/>
  <cols>
    <col min="1" max="1" width="7.7109375" style="27" customWidth="1"/>
    <col min="2" max="2" width="61.28515625" style="28" customWidth="1"/>
    <col min="3" max="3" width="10.28515625" style="29" customWidth="1"/>
    <col min="4" max="4" width="5.28515625" style="29" customWidth="1"/>
    <col min="5" max="5" width="14" style="29" customWidth="1"/>
    <col min="6" max="6" width="16" style="29" customWidth="1"/>
    <col min="7" max="7" width="12.5703125" style="29" customWidth="1"/>
    <col min="8" max="8" width="15.85546875" style="29" customWidth="1"/>
    <col min="9" max="206" width="9" style="27" customWidth="1"/>
    <col min="207" max="251" width="9" style="30" customWidth="1"/>
    <col min="252" max="256" width="9" style="31" customWidth="1"/>
  </cols>
  <sheetData>
    <row r="1" spans="1:251" s="27" customFormat="1" x14ac:dyDescent="0.2">
      <c r="A1" s="78" t="s">
        <v>147</v>
      </c>
      <c r="B1" s="78"/>
      <c r="C1" s="78"/>
      <c r="D1" s="78"/>
      <c r="E1" s="78"/>
      <c r="F1" s="78"/>
      <c r="G1" s="78"/>
      <c r="H1" s="78"/>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row>
    <row r="2" spans="1:251" x14ac:dyDescent="0.2">
      <c r="A2" s="78" t="str">
        <f>SUMMARY!A3</f>
        <v>DATE :</v>
      </c>
      <c r="B2" s="78"/>
      <c r="C2" s="78"/>
      <c r="D2" s="78"/>
      <c r="E2" s="78"/>
      <c r="F2" s="78"/>
      <c r="G2" s="78"/>
      <c r="H2" s="78"/>
    </row>
    <row r="3" spans="1:251" x14ac:dyDescent="0.2">
      <c r="A3" s="78"/>
      <c r="B3" s="78"/>
      <c r="C3" s="78"/>
      <c r="D3" s="78"/>
      <c r="E3" s="78"/>
      <c r="F3" s="78"/>
      <c r="G3" s="78"/>
      <c r="H3" s="78"/>
    </row>
    <row r="4" spans="1:251" s="32" customFormat="1" ht="12.95" customHeight="1" x14ac:dyDescent="0.2">
      <c r="A4" s="80" t="s">
        <v>12</v>
      </c>
      <c r="B4" s="81" t="s">
        <v>1</v>
      </c>
      <c r="C4" s="81" t="s">
        <v>13</v>
      </c>
      <c r="D4" s="80" t="s">
        <v>14</v>
      </c>
      <c r="E4" s="80" t="s">
        <v>96</v>
      </c>
      <c r="F4" s="79" t="s">
        <v>97</v>
      </c>
      <c r="G4" s="80" t="s">
        <v>98</v>
      </c>
      <c r="H4" s="79" t="s">
        <v>15</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row>
    <row r="5" spans="1:251" s="32" customFormat="1" x14ac:dyDescent="0.2">
      <c r="A5" s="80"/>
      <c r="B5" s="81"/>
      <c r="C5" s="81"/>
      <c r="D5" s="80"/>
      <c r="E5" s="80"/>
      <c r="F5" s="79"/>
      <c r="G5" s="80"/>
      <c r="H5" s="7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row>
    <row r="6" spans="1:251" x14ac:dyDescent="0.2">
      <c r="A6" s="34"/>
      <c r="B6" s="35"/>
      <c r="C6" s="36"/>
      <c r="D6" s="36"/>
      <c r="E6" s="36"/>
      <c r="F6" s="36"/>
      <c r="G6" s="36"/>
      <c r="H6" s="36"/>
    </row>
    <row r="7" spans="1:251" x14ac:dyDescent="0.2">
      <c r="A7" s="37" t="s">
        <v>16</v>
      </c>
      <c r="B7" s="38" t="s">
        <v>122</v>
      </c>
      <c r="C7" s="39"/>
      <c r="D7" s="39"/>
      <c r="E7" s="39"/>
      <c r="F7" s="39"/>
      <c r="G7" s="39"/>
      <c r="H7" s="39"/>
    </row>
    <row r="8" spans="1:251" x14ac:dyDescent="0.2">
      <c r="A8" s="40"/>
      <c r="B8" s="41"/>
      <c r="C8" s="42"/>
      <c r="D8" s="42"/>
      <c r="E8" s="42"/>
      <c r="F8" s="42"/>
      <c r="G8" s="42"/>
      <c r="H8" s="42"/>
    </row>
    <row r="9" spans="1:251" ht="25.5" x14ac:dyDescent="0.2">
      <c r="A9" s="43">
        <v>1</v>
      </c>
      <c r="B9" s="44" t="s">
        <v>18</v>
      </c>
      <c r="C9" s="42"/>
      <c r="D9" s="42"/>
      <c r="E9" s="42"/>
      <c r="F9" s="42"/>
      <c r="G9" s="42"/>
      <c r="H9" s="42"/>
    </row>
    <row r="10" spans="1:251" x14ac:dyDescent="0.2">
      <c r="A10" s="43"/>
      <c r="B10" s="44"/>
      <c r="C10" s="42"/>
      <c r="D10" s="42"/>
      <c r="E10" s="42"/>
      <c r="F10" s="42"/>
      <c r="G10" s="42"/>
      <c r="H10" s="42"/>
    </row>
    <row r="11" spans="1:251" ht="38.25" x14ac:dyDescent="0.2">
      <c r="A11" s="45">
        <v>1.1000000000000001</v>
      </c>
      <c r="B11" s="46" t="s">
        <v>26</v>
      </c>
      <c r="C11" s="42"/>
      <c r="D11" s="42" t="s">
        <v>19</v>
      </c>
      <c r="E11" s="42"/>
      <c r="F11" s="42"/>
      <c r="G11" s="42">
        <v>10</v>
      </c>
      <c r="H11" s="42">
        <f>N(C11)*N(G11)</f>
        <v>0</v>
      </c>
    </row>
    <row r="12" spans="1:251" ht="25.5" x14ac:dyDescent="0.2">
      <c r="A12" s="45">
        <v>1.2</v>
      </c>
      <c r="B12" s="46" t="s">
        <v>108</v>
      </c>
      <c r="C12" s="42"/>
      <c r="D12" s="42" t="s">
        <v>19</v>
      </c>
      <c r="E12" s="42"/>
      <c r="F12" s="42"/>
      <c r="G12" s="42">
        <v>10</v>
      </c>
      <c r="H12" s="42">
        <f>N(C12)*N(G12)</f>
        <v>0</v>
      </c>
    </row>
    <row r="13" spans="1:251" ht="25.5" x14ac:dyDescent="0.2">
      <c r="A13" s="45">
        <v>1.3</v>
      </c>
      <c r="B13" s="46" t="s">
        <v>136</v>
      </c>
      <c r="C13" s="42"/>
      <c r="D13" s="42" t="s">
        <v>19</v>
      </c>
      <c r="E13" s="42"/>
      <c r="F13" s="42"/>
      <c r="G13" s="42">
        <v>10</v>
      </c>
      <c r="H13" s="42">
        <f>N(C13)*N(G13)</f>
        <v>0</v>
      </c>
    </row>
    <row r="14" spans="1:251" ht="25.5" x14ac:dyDescent="0.2">
      <c r="A14" s="45">
        <v>1.4</v>
      </c>
      <c r="B14" s="46" t="s">
        <v>109</v>
      </c>
      <c r="C14" s="42"/>
      <c r="D14" s="42" t="s">
        <v>19</v>
      </c>
      <c r="E14" s="42"/>
      <c r="F14" s="42"/>
      <c r="G14" s="42">
        <v>5</v>
      </c>
      <c r="H14" s="42">
        <f>N(C14)*N(G14)</f>
        <v>0</v>
      </c>
    </row>
    <row r="15" spans="1:251" ht="25.5" x14ac:dyDescent="0.2">
      <c r="A15" s="45">
        <v>1.5</v>
      </c>
      <c r="B15" s="46" t="s">
        <v>110</v>
      </c>
      <c r="C15" s="42"/>
      <c r="D15" s="42" t="s">
        <v>19</v>
      </c>
      <c r="E15" s="42"/>
      <c r="F15" s="42"/>
      <c r="G15" s="42">
        <v>5</v>
      </c>
      <c r="H15" s="42">
        <f>N(C15)*N(G15)</f>
        <v>0</v>
      </c>
    </row>
    <row r="16" spans="1:251" x14ac:dyDescent="0.2">
      <c r="A16" s="47"/>
      <c r="B16" s="46"/>
      <c r="C16" s="42"/>
      <c r="D16" s="42"/>
      <c r="E16" s="42"/>
      <c r="F16" s="42"/>
      <c r="G16" s="42"/>
      <c r="H16" s="42"/>
    </row>
    <row r="17" spans="1:8" ht="140.25" x14ac:dyDescent="0.2">
      <c r="A17" s="43">
        <v>2</v>
      </c>
      <c r="B17" s="44" t="s">
        <v>101</v>
      </c>
      <c r="C17" s="42"/>
      <c r="D17" s="42"/>
      <c r="E17" s="42"/>
      <c r="F17" s="42"/>
      <c r="G17" s="42"/>
      <c r="H17" s="42"/>
    </row>
    <row r="18" spans="1:8" x14ac:dyDescent="0.2">
      <c r="A18" s="43"/>
      <c r="B18" s="44"/>
      <c r="C18" s="42"/>
      <c r="D18" s="42"/>
      <c r="E18" s="42"/>
      <c r="F18" s="42"/>
      <c r="G18" s="42"/>
      <c r="H18" s="42"/>
    </row>
    <row r="19" spans="1:8" x14ac:dyDescent="0.2">
      <c r="A19" s="43">
        <v>2.1</v>
      </c>
      <c r="B19" s="41" t="s">
        <v>111</v>
      </c>
      <c r="C19" s="42"/>
      <c r="D19" s="42" t="s">
        <v>19</v>
      </c>
      <c r="E19" s="42"/>
      <c r="F19" s="42"/>
      <c r="G19" s="42">
        <f>E19+F19</f>
        <v>0</v>
      </c>
      <c r="H19" s="42">
        <f>N(C19)*N(G19)</f>
        <v>0</v>
      </c>
    </row>
    <row r="20" spans="1:8" x14ac:dyDescent="0.2">
      <c r="A20" s="43"/>
      <c r="B20" s="44" t="s">
        <v>137</v>
      </c>
      <c r="C20" s="42"/>
      <c r="D20" s="42"/>
      <c r="E20" s="42"/>
      <c r="F20" s="42"/>
      <c r="G20" s="42"/>
      <c r="H20" s="42"/>
    </row>
    <row r="21" spans="1:8" x14ac:dyDescent="0.2">
      <c r="A21" s="43"/>
      <c r="B21" s="44" t="s">
        <v>138</v>
      </c>
      <c r="C21" s="42"/>
      <c r="D21" s="42"/>
      <c r="E21" s="42"/>
      <c r="F21" s="42"/>
      <c r="G21" s="42"/>
      <c r="H21" s="42"/>
    </row>
    <row r="22" spans="1:8" x14ac:dyDescent="0.2">
      <c r="A22" s="43"/>
      <c r="B22" s="44" t="s">
        <v>139</v>
      </c>
      <c r="C22" s="42"/>
      <c r="D22" s="42"/>
      <c r="E22" s="42"/>
      <c r="F22" s="42"/>
      <c r="G22" s="42"/>
      <c r="H22" s="42"/>
    </row>
    <row r="23" spans="1:8" x14ac:dyDescent="0.2">
      <c r="A23" s="43"/>
      <c r="B23" s="44"/>
      <c r="C23" s="42"/>
      <c r="D23" s="42"/>
      <c r="E23" s="42"/>
      <c r="F23" s="42"/>
      <c r="G23" s="42"/>
      <c r="H23" s="42"/>
    </row>
    <row r="24" spans="1:8" x14ac:dyDescent="0.2">
      <c r="A24" s="48"/>
      <c r="B24" s="38" t="s">
        <v>27</v>
      </c>
      <c r="C24" s="37"/>
      <c r="D24" s="37"/>
      <c r="E24" s="37"/>
      <c r="F24" s="37"/>
      <c r="G24" s="37"/>
      <c r="H24" s="37">
        <f>SUM(H11:H22)</f>
        <v>0</v>
      </c>
    </row>
    <row r="25" spans="1:8" x14ac:dyDescent="0.2">
      <c r="A25" s="43"/>
      <c r="B25" s="44"/>
      <c r="C25" s="42"/>
      <c r="D25" s="42"/>
      <c r="E25" s="42"/>
      <c r="F25" s="42"/>
      <c r="G25" s="42"/>
      <c r="H25" s="42"/>
    </row>
    <row r="26" spans="1:8" x14ac:dyDescent="0.2">
      <c r="A26" s="49" t="s">
        <v>124</v>
      </c>
      <c r="B26" s="38" t="s">
        <v>5</v>
      </c>
      <c r="C26" s="39"/>
      <c r="D26" s="39"/>
      <c r="E26" s="39"/>
      <c r="F26" s="39"/>
      <c r="G26" s="39"/>
      <c r="H26" s="39"/>
    </row>
    <row r="27" spans="1:8" ht="76.5" x14ac:dyDescent="0.2">
      <c r="A27" s="43"/>
      <c r="B27" s="44" t="s">
        <v>102</v>
      </c>
      <c r="C27" s="42"/>
      <c r="D27" s="42"/>
      <c r="E27" s="42"/>
      <c r="F27" s="42"/>
      <c r="G27" s="42"/>
      <c r="H27" s="42"/>
    </row>
    <row r="28" spans="1:8" x14ac:dyDescent="0.2">
      <c r="A28" s="43">
        <v>1</v>
      </c>
      <c r="B28" s="44" t="s">
        <v>107</v>
      </c>
      <c r="C28" s="42"/>
      <c r="D28" s="42" t="s">
        <v>28</v>
      </c>
      <c r="E28" s="42"/>
      <c r="F28" s="42"/>
      <c r="G28" s="42">
        <f t="shared" ref="G28:G40" si="0">E28+F28</f>
        <v>0</v>
      </c>
      <c r="H28" s="42">
        <f t="shared" ref="H28:H40" si="1">N(C28)*N(G28)</f>
        <v>0</v>
      </c>
    </row>
    <row r="29" spans="1:8" x14ac:dyDescent="0.2">
      <c r="A29" s="43">
        <f>A28+1</f>
        <v>2</v>
      </c>
      <c r="B29" s="44" t="s">
        <v>29</v>
      </c>
      <c r="C29" s="42"/>
      <c r="D29" s="42" t="s">
        <v>28</v>
      </c>
      <c r="E29" s="42"/>
      <c r="F29" s="42"/>
      <c r="G29" s="42">
        <v>60</v>
      </c>
      <c r="H29" s="42">
        <f t="shared" si="1"/>
        <v>0</v>
      </c>
    </row>
    <row r="30" spans="1:8" x14ac:dyDescent="0.2">
      <c r="A30" s="43">
        <f t="shared" ref="A30:A40" si="2">A29+1</f>
        <v>3</v>
      </c>
      <c r="B30" s="44" t="s">
        <v>30</v>
      </c>
      <c r="C30" s="42"/>
      <c r="D30" s="42" t="s">
        <v>28</v>
      </c>
      <c r="E30" s="42"/>
      <c r="F30" s="42"/>
      <c r="G30" s="42">
        <v>30</v>
      </c>
      <c r="H30" s="42">
        <f t="shared" si="1"/>
        <v>0</v>
      </c>
    </row>
    <row r="31" spans="1:8" x14ac:dyDescent="0.2">
      <c r="A31" s="43">
        <f t="shared" si="2"/>
        <v>4</v>
      </c>
      <c r="B31" s="44" t="s">
        <v>31</v>
      </c>
      <c r="C31" s="42"/>
      <c r="D31" s="42" t="s">
        <v>28</v>
      </c>
      <c r="E31" s="42"/>
      <c r="F31" s="42"/>
      <c r="G31" s="42">
        <f>E31+F31</f>
        <v>0</v>
      </c>
      <c r="H31" s="42">
        <f t="shared" si="1"/>
        <v>0</v>
      </c>
    </row>
    <row r="32" spans="1:8" x14ac:dyDescent="0.2">
      <c r="A32" s="43">
        <f t="shared" si="2"/>
        <v>5</v>
      </c>
      <c r="B32" s="44" t="s">
        <v>100</v>
      </c>
      <c r="C32" s="42"/>
      <c r="D32" s="42" t="s">
        <v>28</v>
      </c>
      <c r="E32" s="42"/>
      <c r="F32" s="42"/>
      <c r="G32" s="42">
        <f t="shared" si="0"/>
        <v>0</v>
      </c>
      <c r="H32" s="42">
        <f t="shared" si="1"/>
        <v>0</v>
      </c>
    </row>
    <row r="33" spans="1:8" x14ac:dyDescent="0.2">
      <c r="A33" s="43">
        <f t="shared" si="2"/>
        <v>6</v>
      </c>
      <c r="B33" s="44" t="s">
        <v>32</v>
      </c>
      <c r="C33" s="42"/>
      <c r="D33" s="42" t="s">
        <v>28</v>
      </c>
      <c r="E33" s="42"/>
      <c r="F33" s="42"/>
      <c r="G33" s="42">
        <f t="shared" si="0"/>
        <v>0</v>
      </c>
      <c r="H33" s="42">
        <f t="shared" si="1"/>
        <v>0</v>
      </c>
    </row>
    <row r="34" spans="1:8" x14ac:dyDescent="0.2">
      <c r="A34" s="43">
        <f t="shared" si="2"/>
        <v>7</v>
      </c>
      <c r="B34" s="44" t="s">
        <v>113</v>
      </c>
      <c r="C34" s="42"/>
      <c r="D34" s="42" t="s">
        <v>28</v>
      </c>
      <c r="E34" s="42"/>
      <c r="F34" s="42"/>
      <c r="G34" s="42">
        <v>30</v>
      </c>
      <c r="H34" s="42">
        <f t="shared" si="1"/>
        <v>0</v>
      </c>
    </row>
    <row r="35" spans="1:8" x14ac:dyDescent="0.2">
      <c r="A35" s="43">
        <f t="shared" si="2"/>
        <v>8</v>
      </c>
      <c r="B35" s="44" t="s">
        <v>114</v>
      </c>
      <c r="C35" s="42"/>
      <c r="D35" s="42" t="s">
        <v>28</v>
      </c>
      <c r="E35" s="42"/>
      <c r="F35" s="42"/>
      <c r="G35" s="42">
        <f t="shared" si="0"/>
        <v>0</v>
      </c>
      <c r="H35" s="42">
        <f t="shared" si="1"/>
        <v>0</v>
      </c>
    </row>
    <row r="36" spans="1:8" x14ac:dyDescent="0.2">
      <c r="A36" s="43">
        <f t="shared" si="2"/>
        <v>9</v>
      </c>
      <c r="B36" s="44" t="s">
        <v>112</v>
      </c>
      <c r="C36" s="42"/>
      <c r="D36" s="42" t="s">
        <v>28</v>
      </c>
      <c r="E36" s="42"/>
      <c r="F36" s="42"/>
      <c r="G36" s="42">
        <f t="shared" si="0"/>
        <v>0</v>
      </c>
      <c r="H36" s="42">
        <f t="shared" si="1"/>
        <v>0</v>
      </c>
    </row>
    <row r="37" spans="1:8" x14ac:dyDescent="0.2">
      <c r="A37" s="43">
        <f t="shared" si="2"/>
        <v>10</v>
      </c>
      <c r="B37" s="44" t="s">
        <v>115</v>
      </c>
      <c r="C37" s="42"/>
      <c r="D37" s="42" t="s">
        <v>28</v>
      </c>
      <c r="E37" s="42"/>
      <c r="F37" s="42"/>
      <c r="G37" s="42">
        <f>E37+F37</f>
        <v>0</v>
      </c>
      <c r="H37" s="42">
        <f>N(C37)*N(G37)</f>
        <v>0</v>
      </c>
    </row>
    <row r="38" spans="1:8" x14ac:dyDescent="0.2">
      <c r="A38" s="43">
        <f t="shared" si="2"/>
        <v>11</v>
      </c>
      <c r="B38" s="44" t="s">
        <v>33</v>
      </c>
      <c r="C38" s="42"/>
      <c r="D38" s="42" t="s">
        <v>28</v>
      </c>
      <c r="E38" s="42"/>
      <c r="F38" s="42"/>
      <c r="G38" s="42">
        <f t="shared" si="0"/>
        <v>0</v>
      </c>
      <c r="H38" s="42">
        <f t="shared" si="1"/>
        <v>0</v>
      </c>
    </row>
    <row r="39" spans="1:8" x14ac:dyDescent="0.2">
      <c r="A39" s="43">
        <f t="shared" si="2"/>
        <v>12</v>
      </c>
      <c r="B39" s="44" t="s">
        <v>34</v>
      </c>
      <c r="C39" s="42"/>
      <c r="D39" s="42" t="s">
        <v>28</v>
      </c>
      <c r="E39" s="42"/>
      <c r="F39" s="42"/>
      <c r="G39" s="42">
        <f t="shared" si="0"/>
        <v>0</v>
      </c>
      <c r="H39" s="42">
        <f t="shared" si="1"/>
        <v>0</v>
      </c>
    </row>
    <row r="40" spans="1:8" x14ac:dyDescent="0.2">
      <c r="A40" s="43">
        <f t="shared" si="2"/>
        <v>13</v>
      </c>
      <c r="B40" s="44" t="s">
        <v>35</v>
      </c>
      <c r="C40" s="42"/>
      <c r="D40" s="42" t="s">
        <v>28</v>
      </c>
      <c r="E40" s="42"/>
      <c r="F40" s="42"/>
      <c r="G40" s="42">
        <f t="shared" si="0"/>
        <v>0</v>
      </c>
      <c r="H40" s="42">
        <f t="shared" si="1"/>
        <v>0</v>
      </c>
    </row>
    <row r="41" spans="1:8" x14ac:dyDescent="0.2">
      <c r="A41" s="43"/>
      <c r="B41" s="44"/>
      <c r="C41" s="42"/>
      <c r="D41" s="42"/>
      <c r="E41" s="42"/>
      <c r="F41" s="42"/>
      <c r="G41" s="42"/>
      <c r="H41" s="42"/>
    </row>
    <row r="42" spans="1:8" ht="25.5" x14ac:dyDescent="0.2">
      <c r="A42" s="50" t="s">
        <v>9</v>
      </c>
      <c r="B42" s="51" t="s">
        <v>36</v>
      </c>
      <c r="C42" s="42"/>
      <c r="D42" s="42"/>
      <c r="E42" s="42"/>
      <c r="F42" s="42"/>
      <c r="G42" s="42"/>
      <c r="H42" s="42"/>
    </row>
    <row r="43" spans="1:8" x14ac:dyDescent="0.2">
      <c r="A43" s="43"/>
      <c r="B43" s="44"/>
      <c r="C43" s="42"/>
      <c r="D43" s="42"/>
      <c r="E43" s="42"/>
      <c r="F43" s="42"/>
      <c r="G43" s="42"/>
      <c r="H43" s="42"/>
    </row>
    <row r="44" spans="1:8" x14ac:dyDescent="0.2">
      <c r="A44" s="43">
        <v>1</v>
      </c>
      <c r="B44" s="44" t="s">
        <v>107</v>
      </c>
      <c r="C44" s="42"/>
      <c r="D44" s="42" t="s">
        <v>19</v>
      </c>
      <c r="E44" s="42"/>
      <c r="F44" s="42"/>
      <c r="G44" s="42">
        <f t="shared" ref="G44:G56" si="3">E44+F44</f>
        <v>0</v>
      </c>
      <c r="H44" s="42">
        <f t="shared" ref="H44:H56" si="4">N(C44)*N(G44)</f>
        <v>0</v>
      </c>
    </row>
    <row r="45" spans="1:8" x14ac:dyDescent="0.2">
      <c r="A45" s="43">
        <f>A44+1</f>
        <v>2</v>
      </c>
      <c r="B45" s="44" t="s">
        <v>29</v>
      </c>
      <c r="C45" s="42"/>
      <c r="D45" s="42" t="s">
        <v>19</v>
      </c>
      <c r="E45" s="42"/>
      <c r="F45" s="42"/>
      <c r="G45" s="42">
        <f t="shared" si="3"/>
        <v>0</v>
      </c>
      <c r="H45" s="42">
        <f t="shared" si="4"/>
        <v>0</v>
      </c>
    </row>
    <row r="46" spans="1:8" x14ac:dyDescent="0.2">
      <c r="A46" s="43">
        <f t="shared" ref="A46:A56" si="5">A45+1</f>
        <v>3</v>
      </c>
      <c r="B46" s="44" t="s">
        <v>30</v>
      </c>
      <c r="C46" s="42"/>
      <c r="D46" s="42" t="s">
        <v>19</v>
      </c>
      <c r="E46" s="42"/>
      <c r="F46" s="42"/>
      <c r="G46" s="42">
        <f t="shared" si="3"/>
        <v>0</v>
      </c>
      <c r="H46" s="42">
        <f t="shared" si="4"/>
        <v>0</v>
      </c>
    </row>
    <row r="47" spans="1:8" x14ac:dyDescent="0.2">
      <c r="A47" s="43">
        <f t="shared" si="5"/>
        <v>4</v>
      </c>
      <c r="B47" s="44" t="s">
        <v>31</v>
      </c>
      <c r="C47" s="42"/>
      <c r="D47" s="42" t="s">
        <v>19</v>
      </c>
      <c r="E47" s="42"/>
      <c r="F47" s="42"/>
      <c r="G47" s="42">
        <f t="shared" si="3"/>
        <v>0</v>
      </c>
      <c r="H47" s="42">
        <f t="shared" si="4"/>
        <v>0</v>
      </c>
    </row>
    <row r="48" spans="1:8" x14ac:dyDescent="0.2">
      <c r="A48" s="43">
        <f t="shared" si="5"/>
        <v>5</v>
      </c>
      <c r="B48" s="44" t="s">
        <v>100</v>
      </c>
      <c r="C48" s="42"/>
      <c r="D48" s="42" t="s">
        <v>19</v>
      </c>
      <c r="E48" s="42"/>
      <c r="F48" s="42"/>
      <c r="G48" s="42">
        <f t="shared" si="3"/>
        <v>0</v>
      </c>
      <c r="H48" s="42">
        <f t="shared" si="4"/>
        <v>0</v>
      </c>
    </row>
    <row r="49" spans="1:8" x14ac:dyDescent="0.2">
      <c r="A49" s="43">
        <f t="shared" si="5"/>
        <v>6</v>
      </c>
      <c r="B49" s="44" t="s">
        <v>32</v>
      </c>
      <c r="C49" s="42"/>
      <c r="D49" s="42" t="s">
        <v>19</v>
      </c>
      <c r="E49" s="42"/>
      <c r="F49" s="42"/>
      <c r="G49" s="42">
        <f t="shared" si="3"/>
        <v>0</v>
      </c>
      <c r="H49" s="42">
        <f t="shared" si="4"/>
        <v>0</v>
      </c>
    </row>
    <row r="50" spans="1:8" x14ac:dyDescent="0.2">
      <c r="A50" s="43">
        <f t="shared" si="5"/>
        <v>7</v>
      </c>
      <c r="B50" s="44" t="s">
        <v>113</v>
      </c>
      <c r="C50" s="42"/>
      <c r="D50" s="42" t="s">
        <v>19</v>
      </c>
      <c r="E50" s="42"/>
      <c r="F50" s="42"/>
      <c r="G50" s="42">
        <f t="shared" si="3"/>
        <v>0</v>
      </c>
      <c r="H50" s="42">
        <f t="shared" si="4"/>
        <v>0</v>
      </c>
    </row>
    <row r="51" spans="1:8" x14ac:dyDescent="0.2">
      <c r="A51" s="43">
        <f t="shared" si="5"/>
        <v>8</v>
      </c>
      <c r="B51" s="44" t="s">
        <v>114</v>
      </c>
      <c r="C51" s="42"/>
      <c r="D51" s="42" t="s">
        <v>19</v>
      </c>
      <c r="E51" s="42"/>
      <c r="F51" s="42"/>
      <c r="G51" s="42">
        <f t="shared" si="3"/>
        <v>0</v>
      </c>
      <c r="H51" s="42">
        <f t="shared" si="4"/>
        <v>0</v>
      </c>
    </row>
    <row r="52" spans="1:8" x14ac:dyDescent="0.2">
      <c r="A52" s="43">
        <f t="shared" si="5"/>
        <v>9</v>
      </c>
      <c r="B52" s="44" t="s">
        <v>112</v>
      </c>
      <c r="C52" s="42"/>
      <c r="D52" s="42" t="s">
        <v>19</v>
      </c>
      <c r="E52" s="42"/>
      <c r="F52" s="42"/>
      <c r="G52" s="42">
        <f t="shared" si="3"/>
        <v>0</v>
      </c>
      <c r="H52" s="42">
        <f t="shared" si="4"/>
        <v>0</v>
      </c>
    </row>
    <row r="53" spans="1:8" x14ac:dyDescent="0.2">
      <c r="A53" s="43">
        <f t="shared" si="5"/>
        <v>10</v>
      </c>
      <c r="B53" s="44" t="s">
        <v>115</v>
      </c>
      <c r="C53" s="42"/>
      <c r="D53" s="42" t="s">
        <v>19</v>
      </c>
      <c r="E53" s="42"/>
      <c r="F53" s="42"/>
      <c r="G53" s="42">
        <f>E53+F53</f>
        <v>0</v>
      </c>
      <c r="H53" s="42">
        <f>N(C53)*N(G53)</f>
        <v>0</v>
      </c>
    </row>
    <row r="54" spans="1:8" x14ac:dyDescent="0.2">
      <c r="A54" s="43">
        <f t="shared" si="5"/>
        <v>11</v>
      </c>
      <c r="B54" s="44" t="s">
        <v>33</v>
      </c>
      <c r="C54" s="42"/>
      <c r="D54" s="42" t="s">
        <v>19</v>
      </c>
      <c r="E54" s="42"/>
      <c r="F54" s="42"/>
      <c r="G54" s="42">
        <f t="shared" si="3"/>
        <v>0</v>
      </c>
      <c r="H54" s="42">
        <f t="shared" si="4"/>
        <v>0</v>
      </c>
    </row>
    <row r="55" spans="1:8" x14ac:dyDescent="0.2">
      <c r="A55" s="43">
        <f t="shared" si="5"/>
        <v>12</v>
      </c>
      <c r="B55" s="44" t="s">
        <v>34</v>
      </c>
      <c r="C55" s="42"/>
      <c r="D55" s="42" t="s">
        <v>19</v>
      </c>
      <c r="E55" s="42"/>
      <c r="F55" s="42"/>
      <c r="G55" s="42">
        <f t="shared" si="3"/>
        <v>0</v>
      </c>
      <c r="H55" s="42">
        <f t="shared" si="4"/>
        <v>0</v>
      </c>
    </row>
    <row r="56" spans="1:8" x14ac:dyDescent="0.2">
      <c r="A56" s="43">
        <f t="shared" si="5"/>
        <v>13</v>
      </c>
      <c r="B56" s="44" t="s">
        <v>35</v>
      </c>
      <c r="C56" s="42"/>
      <c r="D56" s="42" t="s">
        <v>19</v>
      </c>
      <c r="E56" s="42"/>
      <c r="F56" s="42"/>
      <c r="G56" s="42">
        <f t="shared" si="3"/>
        <v>0</v>
      </c>
      <c r="H56" s="42">
        <f t="shared" si="4"/>
        <v>0</v>
      </c>
    </row>
    <row r="57" spans="1:8" x14ac:dyDescent="0.2">
      <c r="A57" s="43"/>
      <c r="B57" s="52"/>
      <c r="C57" s="42"/>
      <c r="D57" s="42"/>
      <c r="E57" s="42"/>
      <c r="F57" s="42"/>
      <c r="G57" s="42"/>
      <c r="H57" s="42"/>
    </row>
    <row r="58" spans="1:8" x14ac:dyDescent="0.2">
      <c r="A58" s="48"/>
      <c r="B58" s="38" t="s">
        <v>37</v>
      </c>
      <c r="C58" s="37"/>
      <c r="D58" s="37"/>
      <c r="E58" s="37"/>
      <c r="F58" s="37"/>
      <c r="G58" s="37"/>
      <c r="H58" s="37">
        <f>SUM(H27:H57)</f>
        <v>0</v>
      </c>
    </row>
    <row r="59" spans="1:8" x14ac:dyDescent="0.2">
      <c r="A59" s="43"/>
      <c r="B59" s="44"/>
      <c r="C59" s="42"/>
      <c r="D59" s="42"/>
      <c r="E59" s="42"/>
      <c r="F59" s="42"/>
      <c r="G59" s="42"/>
      <c r="H59" s="42"/>
    </row>
    <row r="60" spans="1:8" x14ac:dyDescent="0.2">
      <c r="A60" s="49" t="s">
        <v>125</v>
      </c>
      <c r="B60" s="38" t="s">
        <v>7</v>
      </c>
      <c r="C60" s="39"/>
      <c r="D60" s="39"/>
      <c r="E60" s="39"/>
      <c r="F60" s="39"/>
      <c r="G60" s="39"/>
      <c r="H60" s="39"/>
    </row>
    <row r="61" spans="1:8" x14ac:dyDescent="0.2">
      <c r="A61" s="53"/>
      <c r="B61" s="41"/>
      <c r="C61" s="42"/>
      <c r="D61" s="42"/>
      <c r="E61" s="42"/>
      <c r="F61" s="42"/>
      <c r="G61" s="42"/>
      <c r="H61" s="42"/>
    </row>
    <row r="62" spans="1:8" x14ac:dyDescent="0.2">
      <c r="A62" s="53"/>
      <c r="B62" s="54" t="s">
        <v>38</v>
      </c>
      <c r="C62" s="42"/>
      <c r="D62" s="42"/>
      <c r="E62" s="42"/>
      <c r="F62" s="42"/>
      <c r="G62" s="42"/>
      <c r="H62" s="42"/>
    </row>
    <row r="63" spans="1:8" x14ac:dyDescent="0.2">
      <c r="A63" s="53"/>
      <c r="B63" s="54"/>
      <c r="C63" s="42"/>
      <c r="D63" s="42"/>
      <c r="E63" s="42"/>
      <c r="F63" s="42"/>
      <c r="G63" s="42"/>
      <c r="H63" s="42"/>
    </row>
    <row r="64" spans="1:8" ht="63.75" x14ac:dyDescent="0.2">
      <c r="A64" s="53"/>
      <c r="B64" s="55" t="s">
        <v>39</v>
      </c>
      <c r="C64" s="42"/>
      <c r="D64" s="42"/>
      <c r="E64" s="42"/>
      <c r="F64" s="42"/>
      <c r="G64" s="42"/>
      <c r="H64" s="42"/>
    </row>
    <row r="65" spans="1:8" x14ac:dyDescent="0.2">
      <c r="A65" s="53"/>
      <c r="B65" s="41"/>
      <c r="C65" s="42"/>
      <c r="D65" s="42"/>
      <c r="E65" s="42"/>
      <c r="F65" s="42"/>
      <c r="G65" s="42"/>
      <c r="H65" s="42"/>
    </row>
    <row r="66" spans="1:8" x14ac:dyDescent="0.2">
      <c r="A66" s="53"/>
      <c r="B66" s="56" t="s">
        <v>40</v>
      </c>
      <c r="C66" s="42"/>
      <c r="D66" s="42"/>
      <c r="E66" s="42"/>
      <c r="F66" s="42"/>
      <c r="G66" s="42"/>
      <c r="H66" s="42"/>
    </row>
    <row r="67" spans="1:8" x14ac:dyDescent="0.2">
      <c r="A67" s="53"/>
      <c r="B67" s="56" t="s">
        <v>41</v>
      </c>
      <c r="C67" s="42"/>
      <c r="D67" s="42"/>
      <c r="E67" s="42"/>
      <c r="F67" s="42"/>
      <c r="G67" s="42"/>
      <c r="H67" s="42"/>
    </row>
    <row r="68" spans="1:8" x14ac:dyDescent="0.2">
      <c r="A68" s="53"/>
      <c r="B68" s="56" t="s">
        <v>42</v>
      </c>
      <c r="C68" s="42"/>
      <c r="D68" s="42"/>
      <c r="E68" s="42"/>
      <c r="F68" s="42"/>
      <c r="G68" s="42"/>
      <c r="H68" s="42"/>
    </row>
    <row r="69" spans="1:8" x14ac:dyDescent="0.2">
      <c r="A69" s="53"/>
      <c r="B69" s="56" t="s">
        <v>43</v>
      </c>
      <c r="C69" s="42"/>
      <c r="D69" s="42"/>
      <c r="E69" s="42"/>
      <c r="F69" s="42"/>
      <c r="G69" s="42"/>
      <c r="H69" s="42"/>
    </row>
    <row r="70" spans="1:8" x14ac:dyDescent="0.2">
      <c r="A70" s="53"/>
      <c r="B70" s="56" t="s">
        <v>44</v>
      </c>
      <c r="C70" s="42"/>
      <c r="D70" s="42"/>
      <c r="E70" s="42"/>
      <c r="F70" s="42"/>
      <c r="G70" s="42"/>
      <c r="H70" s="42"/>
    </row>
    <row r="71" spans="1:8" x14ac:dyDescent="0.2">
      <c r="A71" s="53"/>
      <c r="B71" s="56"/>
      <c r="C71" s="42"/>
      <c r="D71" s="42"/>
      <c r="E71" s="42"/>
      <c r="F71" s="42"/>
      <c r="G71" s="42"/>
      <c r="H71" s="42"/>
    </row>
    <row r="72" spans="1:8" x14ac:dyDescent="0.2">
      <c r="A72" s="53"/>
      <c r="B72" s="56" t="s">
        <v>45</v>
      </c>
      <c r="C72" s="42"/>
      <c r="D72" s="42"/>
      <c r="E72" s="42"/>
      <c r="F72" s="42"/>
      <c r="G72" s="42"/>
      <c r="H72" s="42"/>
    </row>
    <row r="73" spans="1:8" x14ac:dyDescent="0.2">
      <c r="A73" s="53"/>
      <c r="B73" s="56"/>
      <c r="C73" s="42"/>
      <c r="D73" s="42"/>
      <c r="E73" s="42"/>
      <c r="F73" s="42"/>
      <c r="G73" s="42"/>
      <c r="H73" s="42"/>
    </row>
    <row r="74" spans="1:8" x14ac:dyDescent="0.2">
      <c r="A74" s="53"/>
      <c r="B74" s="56" t="s">
        <v>46</v>
      </c>
      <c r="C74" s="42"/>
      <c r="D74" s="42"/>
      <c r="E74" s="42"/>
      <c r="F74" s="42"/>
      <c r="G74" s="42"/>
      <c r="H74" s="42"/>
    </row>
    <row r="75" spans="1:8" x14ac:dyDescent="0.2">
      <c r="A75" s="53"/>
      <c r="B75" s="56" t="s">
        <v>47</v>
      </c>
      <c r="C75" s="42"/>
      <c r="D75" s="42"/>
      <c r="E75" s="42"/>
      <c r="F75" s="42"/>
      <c r="G75" s="42"/>
      <c r="H75" s="42"/>
    </row>
    <row r="76" spans="1:8" x14ac:dyDescent="0.2">
      <c r="A76" s="53"/>
      <c r="B76" s="56" t="s">
        <v>48</v>
      </c>
      <c r="C76" s="42"/>
      <c r="D76" s="42"/>
      <c r="E76" s="42"/>
      <c r="F76" s="42"/>
      <c r="G76" s="42"/>
      <c r="H76" s="42"/>
    </row>
    <row r="77" spans="1:8" x14ac:dyDescent="0.2">
      <c r="A77" s="53"/>
      <c r="B77" s="56"/>
      <c r="C77" s="42"/>
      <c r="D77" s="42"/>
      <c r="E77" s="42"/>
      <c r="F77" s="42"/>
      <c r="G77" s="42"/>
      <c r="H77" s="42"/>
    </row>
    <row r="78" spans="1:8" x14ac:dyDescent="0.2">
      <c r="A78" s="53"/>
      <c r="B78" s="56" t="s">
        <v>49</v>
      </c>
      <c r="C78" s="42"/>
      <c r="D78" s="42"/>
      <c r="E78" s="42"/>
      <c r="F78" s="42"/>
      <c r="G78" s="42"/>
      <c r="H78" s="42"/>
    </row>
    <row r="79" spans="1:8" x14ac:dyDescent="0.2">
      <c r="A79" s="53"/>
      <c r="B79" s="56" t="s">
        <v>50</v>
      </c>
      <c r="C79" s="42"/>
      <c r="D79" s="42"/>
      <c r="E79" s="42"/>
      <c r="F79" s="42"/>
      <c r="G79" s="42"/>
      <c r="H79" s="42"/>
    </row>
    <row r="80" spans="1:8" x14ac:dyDescent="0.2">
      <c r="A80" s="53"/>
      <c r="B80" s="41"/>
      <c r="C80" s="42"/>
      <c r="D80" s="42"/>
      <c r="E80" s="42"/>
      <c r="F80" s="42"/>
      <c r="G80" s="42"/>
      <c r="H80" s="42"/>
    </row>
    <row r="81" spans="1:8" x14ac:dyDescent="0.2">
      <c r="A81" s="53"/>
      <c r="B81" s="56" t="s">
        <v>51</v>
      </c>
      <c r="C81" s="42"/>
      <c r="D81" s="42"/>
      <c r="E81" s="42"/>
      <c r="F81" s="42"/>
      <c r="G81" s="42"/>
      <c r="H81" s="42"/>
    </row>
    <row r="82" spans="1:8" x14ac:dyDescent="0.2">
      <c r="A82" s="53"/>
      <c r="B82" s="56" t="s">
        <v>52</v>
      </c>
      <c r="C82" s="42"/>
      <c r="D82" s="42"/>
      <c r="E82" s="42"/>
      <c r="F82" s="42"/>
      <c r="G82" s="42"/>
      <c r="H82" s="42"/>
    </row>
    <row r="83" spans="1:8" x14ac:dyDescent="0.2">
      <c r="A83" s="53"/>
      <c r="B83" s="56" t="s">
        <v>53</v>
      </c>
      <c r="C83" s="42"/>
      <c r="D83" s="42"/>
      <c r="E83" s="42"/>
      <c r="F83" s="42"/>
      <c r="G83" s="42"/>
      <c r="H83" s="42"/>
    </row>
    <row r="84" spans="1:8" x14ac:dyDescent="0.2">
      <c r="A84" s="53"/>
      <c r="B84" s="56" t="s">
        <v>54</v>
      </c>
      <c r="C84" s="42"/>
      <c r="D84" s="42"/>
      <c r="E84" s="42"/>
      <c r="F84" s="42"/>
      <c r="G84" s="42"/>
      <c r="H84" s="42"/>
    </row>
    <row r="85" spans="1:8" x14ac:dyDescent="0.2">
      <c r="A85" s="53"/>
      <c r="B85" s="56"/>
      <c r="C85" s="42"/>
      <c r="D85" s="42"/>
      <c r="E85" s="42"/>
      <c r="F85" s="42"/>
      <c r="G85" s="42"/>
      <c r="H85" s="42"/>
    </row>
    <row r="86" spans="1:8" x14ac:dyDescent="0.2">
      <c r="A86" s="53"/>
      <c r="B86" s="56" t="s">
        <v>55</v>
      </c>
      <c r="C86" s="42"/>
      <c r="D86" s="42"/>
      <c r="E86" s="42"/>
      <c r="F86" s="42"/>
      <c r="G86" s="42"/>
      <c r="H86" s="42"/>
    </row>
    <row r="87" spans="1:8" x14ac:dyDescent="0.2">
      <c r="A87" s="53"/>
      <c r="B87" s="56" t="s">
        <v>56</v>
      </c>
      <c r="C87" s="42"/>
      <c r="D87" s="42"/>
      <c r="E87" s="42"/>
      <c r="F87" s="42"/>
      <c r="G87" s="42"/>
      <c r="H87" s="42"/>
    </row>
    <row r="88" spans="1:8" x14ac:dyDescent="0.2">
      <c r="A88" s="53"/>
      <c r="B88" s="56"/>
      <c r="C88" s="42"/>
      <c r="D88" s="42"/>
      <c r="E88" s="42"/>
      <c r="F88" s="42"/>
      <c r="G88" s="42"/>
      <c r="H88" s="42"/>
    </row>
    <row r="89" spans="1:8" x14ac:dyDescent="0.2">
      <c r="A89" s="53"/>
      <c r="B89" s="56" t="s">
        <v>57</v>
      </c>
      <c r="C89" s="42"/>
      <c r="D89" s="42"/>
      <c r="E89" s="42"/>
      <c r="F89" s="42"/>
      <c r="G89" s="42"/>
      <c r="H89" s="42"/>
    </row>
    <row r="90" spans="1:8" x14ac:dyDescent="0.2">
      <c r="A90" s="53"/>
      <c r="B90" s="56" t="s">
        <v>58</v>
      </c>
      <c r="C90" s="42"/>
      <c r="D90" s="42"/>
      <c r="E90" s="42"/>
      <c r="F90" s="42"/>
      <c r="G90" s="42"/>
      <c r="H90" s="42"/>
    </row>
    <row r="91" spans="1:8" x14ac:dyDescent="0.2">
      <c r="A91" s="53"/>
      <c r="B91" s="56" t="s">
        <v>59</v>
      </c>
      <c r="C91" s="42"/>
      <c r="D91" s="42"/>
      <c r="E91" s="42"/>
      <c r="F91" s="42"/>
      <c r="G91" s="42"/>
      <c r="H91" s="42"/>
    </row>
    <row r="92" spans="1:8" x14ac:dyDescent="0.2">
      <c r="A92" s="53"/>
      <c r="B92" s="56" t="s">
        <v>60</v>
      </c>
      <c r="C92" s="42"/>
      <c r="D92" s="42"/>
      <c r="E92" s="42"/>
      <c r="F92" s="42"/>
      <c r="G92" s="42"/>
      <c r="H92" s="42"/>
    </row>
    <row r="93" spans="1:8" x14ac:dyDescent="0.2">
      <c r="A93" s="53"/>
      <c r="B93" s="56" t="s">
        <v>61</v>
      </c>
      <c r="C93" s="42"/>
      <c r="D93" s="42"/>
      <c r="E93" s="42"/>
      <c r="F93" s="42"/>
      <c r="G93" s="42"/>
      <c r="H93" s="42"/>
    </row>
    <row r="94" spans="1:8" x14ac:dyDescent="0.2">
      <c r="A94" s="53"/>
      <c r="B94" s="41"/>
      <c r="C94" s="42"/>
      <c r="D94" s="42"/>
      <c r="E94" s="42"/>
      <c r="F94" s="42"/>
      <c r="G94" s="42"/>
      <c r="H94" s="42"/>
    </row>
    <row r="95" spans="1:8" x14ac:dyDescent="0.2">
      <c r="A95" s="53"/>
      <c r="B95" s="56" t="s">
        <v>62</v>
      </c>
      <c r="C95" s="42"/>
      <c r="D95" s="42"/>
      <c r="E95" s="42"/>
      <c r="F95" s="42"/>
      <c r="G95" s="42"/>
      <c r="H95" s="42"/>
    </row>
    <row r="96" spans="1:8" x14ac:dyDescent="0.2">
      <c r="A96" s="53"/>
      <c r="B96" s="56" t="s">
        <v>63</v>
      </c>
      <c r="C96" s="42"/>
      <c r="D96" s="42"/>
      <c r="E96" s="42"/>
      <c r="F96" s="42"/>
      <c r="G96" s="42"/>
      <c r="H96" s="42"/>
    </row>
    <row r="97" spans="1:8" x14ac:dyDescent="0.2">
      <c r="A97" s="53"/>
      <c r="B97" s="44" t="s">
        <v>64</v>
      </c>
      <c r="C97" s="42"/>
      <c r="D97" s="42"/>
      <c r="E97" s="42"/>
      <c r="F97" s="42"/>
      <c r="G97" s="42"/>
      <c r="H97" s="42"/>
    </row>
    <row r="98" spans="1:8" x14ac:dyDescent="0.2">
      <c r="A98" s="53"/>
      <c r="B98" s="41"/>
      <c r="C98" s="42"/>
      <c r="D98" s="42"/>
      <c r="E98" s="42"/>
      <c r="F98" s="42"/>
      <c r="G98" s="42"/>
      <c r="H98" s="42"/>
    </row>
    <row r="99" spans="1:8" ht="25.5" x14ac:dyDescent="0.2">
      <c r="A99" s="53"/>
      <c r="B99" s="44" t="s">
        <v>65</v>
      </c>
      <c r="C99" s="42"/>
      <c r="D99" s="42"/>
      <c r="E99" s="42"/>
      <c r="F99" s="42"/>
      <c r="G99" s="42"/>
      <c r="H99" s="42"/>
    </row>
    <row r="100" spans="1:8" x14ac:dyDescent="0.2">
      <c r="A100" s="53"/>
      <c r="B100" s="41"/>
      <c r="C100" s="42"/>
      <c r="D100" s="42"/>
      <c r="E100" s="42"/>
      <c r="F100" s="42"/>
      <c r="G100" s="42"/>
      <c r="H100" s="42"/>
    </row>
    <row r="101" spans="1:8" ht="114" x14ac:dyDescent="0.2">
      <c r="A101" s="43">
        <v>1</v>
      </c>
      <c r="B101" s="44" t="s">
        <v>135</v>
      </c>
      <c r="C101" s="42"/>
      <c r="D101" s="42"/>
      <c r="E101" s="42"/>
      <c r="F101" s="42"/>
      <c r="G101" s="42"/>
      <c r="H101" s="42"/>
    </row>
    <row r="102" spans="1:8" x14ac:dyDescent="0.2">
      <c r="A102" s="43" t="s">
        <v>66</v>
      </c>
      <c r="B102" s="44" t="s">
        <v>116</v>
      </c>
      <c r="C102" s="42"/>
      <c r="D102" s="42" t="s">
        <v>19</v>
      </c>
      <c r="E102" s="42"/>
      <c r="F102" s="42"/>
      <c r="G102" s="42">
        <f>E102+F102</f>
        <v>0</v>
      </c>
      <c r="H102" s="42">
        <f>N(C102)*N(G102)</f>
        <v>0</v>
      </c>
    </row>
    <row r="103" spans="1:8" ht="25.5" x14ac:dyDescent="0.2">
      <c r="A103" s="43" t="s">
        <v>67</v>
      </c>
      <c r="B103" s="44" t="s">
        <v>89</v>
      </c>
      <c r="C103" s="42"/>
      <c r="D103" s="42" t="s">
        <v>19</v>
      </c>
      <c r="E103" s="42"/>
      <c r="F103" s="42"/>
      <c r="G103" s="42">
        <f>E103+F103</f>
        <v>0</v>
      </c>
      <c r="H103" s="42">
        <f>N(C103)*N(G103)</f>
        <v>0</v>
      </c>
    </row>
    <row r="104" spans="1:8" x14ac:dyDescent="0.2">
      <c r="A104" s="43"/>
      <c r="B104" s="44"/>
      <c r="C104" s="42"/>
      <c r="D104" s="42"/>
      <c r="E104" s="42"/>
      <c r="F104" s="42"/>
      <c r="G104" s="42"/>
      <c r="H104" s="42"/>
    </row>
    <row r="105" spans="1:8" ht="51" x14ac:dyDescent="0.2">
      <c r="A105" s="43">
        <v>2</v>
      </c>
      <c r="B105" s="57" t="s">
        <v>128</v>
      </c>
      <c r="C105" s="42"/>
      <c r="D105" s="42" t="s">
        <v>90</v>
      </c>
      <c r="E105" s="42"/>
      <c r="F105" s="42"/>
      <c r="G105" s="42">
        <f>E105+F105</f>
        <v>0</v>
      </c>
      <c r="H105" s="42">
        <f>N(C105)*N(G105)</f>
        <v>0</v>
      </c>
    </row>
    <row r="106" spans="1:8" x14ac:dyDescent="0.2">
      <c r="A106" s="43"/>
      <c r="B106" s="44"/>
      <c r="C106" s="42"/>
      <c r="D106" s="42"/>
      <c r="E106" s="42"/>
      <c r="F106" s="42"/>
      <c r="G106" s="42"/>
      <c r="H106" s="42"/>
    </row>
    <row r="107" spans="1:8" ht="195.75" customHeight="1" x14ac:dyDescent="0.2">
      <c r="A107" s="43">
        <v>3</v>
      </c>
      <c r="B107" s="58" t="s">
        <v>129</v>
      </c>
      <c r="C107" s="42"/>
      <c r="D107" s="42"/>
      <c r="E107" s="42"/>
      <c r="F107" s="42"/>
      <c r="G107" s="42"/>
      <c r="H107" s="42"/>
    </row>
    <row r="108" spans="1:8" x14ac:dyDescent="0.2">
      <c r="A108" s="43" t="s">
        <v>66</v>
      </c>
      <c r="B108" s="58" t="s">
        <v>68</v>
      </c>
      <c r="C108" s="42"/>
      <c r="D108" s="42" t="s">
        <v>19</v>
      </c>
      <c r="E108" s="42"/>
      <c r="F108" s="42"/>
      <c r="G108" s="42">
        <f>E108+F108</f>
        <v>0</v>
      </c>
      <c r="H108" s="42">
        <f>N(C108)*N(G108)</f>
        <v>0</v>
      </c>
    </row>
    <row r="109" spans="1:8" x14ac:dyDescent="0.2">
      <c r="A109" s="43" t="s">
        <v>67</v>
      </c>
      <c r="B109" s="58" t="s">
        <v>69</v>
      </c>
      <c r="C109" s="42"/>
      <c r="D109" s="42" t="s">
        <v>19</v>
      </c>
      <c r="E109" s="42"/>
      <c r="F109" s="42"/>
      <c r="G109" s="42">
        <f>E109+F109</f>
        <v>0</v>
      </c>
      <c r="H109" s="42">
        <f>N(C109)*N(G109)</f>
        <v>0</v>
      </c>
    </row>
    <row r="110" spans="1:8" x14ac:dyDescent="0.2">
      <c r="A110" s="43"/>
      <c r="B110" s="44"/>
      <c r="C110" s="42"/>
      <c r="D110" s="42"/>
      <c r="E110" s="42"/>
      <c r="F110" s="42"/>
      <c r="G110" s="42"/>
      <c r="H110" s="42"/>
    </row>
    <row r="111" spans="1:8" ht="88.5" x14ac:dyDescent="0.2">
      <c r="A111" s="43">
        <v>4</v>
      </c>
      <c r="B111" s="44" t="s">
        <v>130</v>
      </c>
      <c r="C111" s="42"/>
      <c r="D111" s="42"/>
      <c r="E111" s="42"/>
      <c r="F111" s="42"/>
      <c r="G111" s="42"/>
      <c r="H111" s="42"/>
    </row>
    <row r="112" spans="1:8" x14ac:dyDescent="0.2">
      <c r="A112" s="43" t="s">
        <v>66</v>
      </c>
      <c r="B112" s="58" t="s">
        <v>68</v>
      </c>
      <c r="C112" s="42"/>
      <c r="D112" s="42" t="s">
        <v>19</v>
      </c>
      <c r="E112" s="42"/>
      <c r="F112" s="42"/>
      <c r="G112" s="42">
        <f>E112+F112</f>
        <v>0</v>
      </c>
      <c r="H112" s="42">
        <f>N(C112)*N(G112)</f>
        <v>0</v>
      </c>
    </row>
    <row r="113" spans="1:251" x14ac:dyDescent="0.2">
      <c r="A113" s="43" t="s">
        <v>67</v>
      </c>
      <c r="B113" s="58" t="s">
        <v>69</v>
      </c>
      <c r="C113" s="42"/>
      <c r="D113" s="42" t="s">
        <v>19</v>
      </c>
      <c r="E113" s="42"/>
      <c r="F113" s="42"/>
      <c r="G113" s="42">
        <f>E113+F113</f>
        <v>0</v>
      </c>
      <c r="H113" s="42">
        <f>N(C113)*N(G113)</f>
        <v>0</v>
      </c>
    </row>
    <row r="114" spans="1:251" x14ac:dyDescent="0.2">
      <c r="A114" s="43"/>
      <c r="B114" s="44"/>
      <c r="C114" s="42"/>
      <c r="D114" s="42"/>
      <c r="E114" s="42"/>
      <c r="F114" s="42"/>
      <c r="G114" s="42"/>
      <c r="H114" s="42"/>
    </row>
    <row r="115" spans="1:251" ht="125.25" x14ac:dyDescent="0.2">
      <c r="A115" s="43">
        <v>5</v>
      </c>
      <c r="B115" s="44" t="s">
        <v>132</v>
      </c>
      <c r="C115" s="42"/>
      <c r="D115" s="42" t="s">
        <v>19</v>
      </c>
      <c r="E115" s="42"/>
      <c r="F115" s="42"/>
      <c r="G115" s="42">
        <f>E115+F115</f>
        <v>0</v>
      </c>
      <c r="H115" s="42">
        <f>N(C115)*N(G115)</f>
        <v>0</v>
      </c>
    </row>
    <row r="116" spans="1:251" x14ac:dyDescent="0.2">
      <c r="A116" s="43"/>
      <c r="B116" s="44"/>
      <c r="C116" s="42"/>
      <c r="D116" s="42"/>
      <c r="E116" s="42"/>
      <c r="F116" s="42"/>
      <c r="G116" s="42"/>
      <c r="H116" s="42"/>
    </row>
    <row r="117" spans="1:251" s="59" customFormat="1" ht="51" x14ac:dyDescent="0.2">
      <c r="A117" s="60">
        <v>6</v>
      </c>
      <c r="B117" s="61" t="s">
        <v>133</v>
      </c>
      <c r="C117" s="60"/>
      <c r="D117" s="60"/>
      <c r="E117" s="60"/>
      <c r="F117" s="60"/>
      <c r="G117" s="60"/>
      <c r="H117" s="60"/>
      <c r="HZ117" s="62"/>
      <c r="IA117" s="62"/>
      <c r="IB117" s="62"/>
      <c r="IC117" s="62"/>
      <c r="ID117" s="62"/>
      <c r="IE117" s="62"/>
      <c r="IF117" s="62"/>
      <c r="IG117" s="62"/>
      <c r="IH117" s="62"/>
      <c r="II117" s="62"/>
      <c r="IJ117" s="62"/>
      <c r="IK117" s="62"/>
      <c r="IL117" s="62"/>
      <c r="IM117" s="62"/>
      <c r="IN117" s="62"/>
      <c r="IO117" s="62"/>
      <c r="IP117" s="62"/>
      <c r="IQ117" s="62"/>
    </row>
    <row r="118" spans="1:251" s="59" customFormat="1" x14ac:dyDescent="0.2">
      <c r="A118" s="60" t="s">
        <v>66</v>
      </c>
      <c r="B118" s="63" t="s">
        <v>70</v>
      </c>
      <c r="C118" s="42"/>
      <c r="D118" s="42" t="s">
        <v>28</v>
      </c>
      <c r="E118" s="42"/>
      <c r="F118" s="42"/>
      <c r="G118" s="42">
        <f>E118+F118</f>
        <v>0</v>
      </c>
      <c r="H118" s="42">
        <f>N(C118)*N(G118)</f>
        <v>0</v>
      </c>
      <c r="HZ118" s="62"/>
      <c r="IA118" s="62"/>
      <c r="IB118" s="62"/>
      <c r="IC118" s="62"/>
      <c r="ID118" s="62"/>
      <c r="IE118" s="62"/>
      <c r="IF118" s="62"/>
      <c r="IG118" s="62"/>
      <c r="IH118" s="62"/>
      <c r="II118" s="62"/>
      <c r="IJ118" s="62"/>
      <c r="IK118" s="62"/>
      <c r="IL118" s="62"/>
      <c r="IM118" s="62"/>
      <c r="IN118" s="62"/>
      <c r="IO118" s="62"/>
      <c r="IP118" s="62"/>
      <c r="IQ118" s="62"/>
    </row>
    <row r="119" spans="1:251" x14ac:dyDescent="0.2">
      <c r="A119" s="60" t="s">
        <v>67</v>
      </c>
      <c r="B119" s="63" t="s">
        <v>71</v>
      </c>
      <c r="C119" s="42"/>
      <c r="D119" s="42" t="s">
        <v>28</v>
      </c>
      <c r="E119" s="42"/>
      <c r="F119" s="42"/>
      <c r="G119" s="42">
        <f>E119+F119</f>
        <v>0</v>
      </c>
      <c r="H119" s="42">
        <f>N(C119)*N(G119)</f>
        <v>0</v>
      </c>
    </row>
    <row r="120" spans="1:251" x14ac:dyDescent="0.2">
      <c r="A120" s="60" t="s">
        <v>72</v>
      </c>
      <c r="B120" s="63" t="s">
        <v>93</v>
      </c>
      <c r="C120" s="42"/>
      <c r="D120" s="42" t="s">
        <v>28</v>
      </c>
      <c r="E120" s="42"/>
      <c r="F120" s="42"/>
      <c r="G120" s="42">
        <f>E120+F120</f>
        <v>0</v>
      </c>
      <c r="H120" s="42">
        <f>N(C120)*N(G120)</f>
        <v>0</v>
      </c>
    </row>
    <row r="121" spans="1:251" x14ac:dyDescent="0.2">
      <c r="A121" s="60" t="s">
        <v>73</v>
      </c>
      <c r="B121" s="63" t="s">
        <v>94</v>
      </c>
      <c r="C121" s="42"/>
      <c r="D121" s="42" t="s">
        <v>28</v>
      </c>
      <c r="E121" s="42"/>
      <c r="F121" s="42"/>
      <c r="G121" s="42">
        <f>E121+F121</f>
        <v>0</v>
      </c>
      <c r="H121" s="42">
        <f>N(C121)*N(G121)</f>
        <v>0</v>
      </c>
    </row>
    <row r="122" spans="1:251" x14ac:dyDescent="0.2">
      <c r="A122" s="43"/>
      <c r="B122" s="44"/>
      <c r="C122" s="42"/>
      <c r="D122" s="42"/>
      <c r="E122" s="42"/>
      <c r="F122" s="42"/>
      <c r="G122" s="42"/>
      <c r="H122" s="42"/>
    </row>
    <row r="123" spans="1:251" ht="38.25" x14ac:dyDescent="0.2">
      <c r="A123" s="43">
        <v>7</v>
      </c>
      <c r="B123" s="44" t="s">
        <v>131</v>
      </c>
      <c r="C123" s="42"/>
      <c r="D123" s="42"/>
      <c r="E123" s="42"/>
      <c r="F123" s="42"/>
      <c r="G123" s="42"/>
      <c r="H123" s="42"/>
    </row>
    <row r="124" spans="1:251" x14ac:dyDescent="0.2">
      <c r="A124" s="43" t="s">
        <v>74</v>
      </c>
      <c r="B124" s="44" t="s">
        <v>75</v>
      </c>
      <c r="C124" s="42"/>
      <c r="D124" s="42" t="s">
        <v>28</v>
      </c>
      <c r="E124" s="42"/>
      <c r="F124" s="42"/>
      <c r="G124" s="42">
        <f>E124+F124</f>
        <v>0</v>
      </c>
      <c r="H124" s="42">
        <f>N(C124)*N(G124)</f>
        <v>0</v>
      </c>
    </row>
    <row r="125" spans="1:251" x14ac:dyDescent="0.2">
      <c r="A125" s="43" t="s">
        <v>76</v>
      </c>
      <c r="B125" s="44" t="s">
        <v>77</v>
      </c>
      <c r="C125" s="42"/>
      <c r="D125" s="42" t="s">
        <v>28</v>
      </c>
      <c r="E125" s="42"/>
      <c r="F125" s="42"/>
      <c r="G125" s="42">
        <f>E125+F125</f>
        <v>0</v>
      </c>
      <c r="H125" s="42">
        <f>N(C125)*N(G125)</f>
        <v>0</v>
      </c>
    </row>
    <row r="126" spans="1:251" x14ac:dyDescent="0.2">
      <c r="A126" s="43"/>
      <c r="B126" s="44"/>
      <c r="C126" s="42"/>
      <c r="D126" s="42"/>
      <c r="E126" s="42"/>
      <c r="F126" s="42"/>
      <c r="G126" s="42"/>
      <c r="H126" s="42"/>
    </row>
    <row r="127" spans="1:251" ht="51" x14ac:dyDescent="0.2">
      <c r="A127" s="43">
        <v>9</v>
      </c>
      <c r="B127" s="44" t="s">
        <v>103</v>
      </c>
      <c r="C127" s="42"/>
      <c r="D127" s="42"/>
      <c r="E127" s="42"/>
      <c r="F127" s="42"/>
      <c r="G127" s="42"/>
      <c r="H127" s="42"/>
    </row>
    <row r="128" spans="1:251" x14ac:dyDescent="0.2">
      <c r="A128" s="43" t="s">
        <v>17</v>
      </c>
      <c r="B128" s="44" t="s">
        <v>78</v>
      </c>
      <c r="C128" s="42"/>
      <c r="D128" s="42" t="s">
        <v>28</v>
      </c>
      <c r="E128" s="42"/>
      <c r="F128" s="42"/>
      <c r="G128" s="42">
        <f>E128+F128</f>
        <v>0</v>
      </c>
      <c r="H128" s="42">
        <f>N(C128)*N(G128)</f>
        <v>0</v>
      </c>
    </row>
    <row r="129" spans="1:8" x14ac:dyDescent="0.2">
      <c r="A129" s="43" t="s">
        <v>20</v>
      </c>
      <c r="B129" s="44" t="s">
        <v>79</v>
      </c>
      <c r="C129" s="42"/>
      <c r="D129" s="42" t="s">
        <v>28</v>
      </c>
      <c r="E129" s="42"/>
      <c r="F129" s="42"/>
      <c r="G129" s="42">
        <f>E129+F129</f>
        <v>0</v>
      </c>
      <c r="H129" s="42">
        <f>N(C129)*N(G129)</f>
        <v>0</v>
      </c>
    </row>
    <row r="130" spans="1:8" x14ac:dyDescent="0.2">
      <c r="A130" s="43" t="s">
        <v>21</v>
      </c>
      <c r="B130" s="44" t="s">
        <v>80</v>
      </c>
      <c r="C130" s="42"/>
      <c r="D130" s="42" t="s">
        <v>28</v>
      </c>
      <c r="E130" s="42"/>
      <c r="F130" s="42"/>
      <c r="G130" s="42">
        <f>E130+F130</f>
        <v>0</v>
      </c>
      <c r="H130" s="42">
        <f>N(C130)*N(G130)</f>
        <v>0</v>
      </c>
    </row>
    <row r="131" spans="1:8" x14ac:dyDescent="0.2">
      <c r="A131" s="43" t="s">
        <v>22</v>
      </c>
      <c r="B131" s="44" t="s">
        <v>81</v>
      </c>
      <c r="C131" s="42"/>
      <c r="D131" s="42" t="s">
        <v>28</v>
      </c>
      <c r="E131" s="42"/>
      <c r="F131" s="42"/>
      <c r="G131" s="42">
        <f>E131+F131</f>
        <v>0</v>
      </c>
      <c r="H131" s="42">
        <f>N(C131)*N(G131)</f>
        <v>0</v>
      </c>
    </row>
    <row r="132" spans="1:8" x14ac:dyDescent="0.2">
      <c r="A132" s="43" t="s">
        <v>23</v>
      </c>
      <c r="B132" s="44" t="s">
        <v>82</v>
      </c>
      <c r="C132" s="42"/>
      <c r="D132" s="42" t="s">
        <v>28</v>
      </c>
      <c r="E132" s="42"/>
      <c r="F132" s="42"/>
      <c r="G132" s="42">
        <f>E132+F132</f>
        <v>0</v>
      </c>
      <c r="H132" s="42">
        <f>N(C132)*N(G132)</f>
        <v>0</v>
      </c>
    </row>
    <row r="133" spans="1:8" x14ac:dyDescent="0.2">
      <c r="A133" s="43"/>
      <c r="B133" s="44"/>
      <c r="C133" s="42"/>
      <c r="D133" s="42"/>
      <c r="E133" s="42"/>
      <c r="F133" s="42"/>
      <c r="G133" s="42"/>
      <c r="H133" s="42"/>
    </row>
    <row r="134" spans="1:8" ht="38.25" x14ac:dyDescent="0.2">
      <c r="A134" s="43">
        <v>10</v>
      </c>
      <c r="B134" s="44" t="s">
        <v>83</v>
      </c>
      <c r="C134" s="42"/>
      <c r="D134" s="42"/>
      <c r="E134" s="42"/>
      <c r="F134" s="42"/>
      <c r="G134" s="42"/>
      <c r="H134" s="42"/>
    </row>
    <row r="135" spans="1:8" x14ac:dyDescent="0.2">
      <c r="A135" s="43" t="s">
        <v>17</v>
      </c>
      <c r="B135" s="44" t="s">
        <v>95</v>
      </c>
      <c r="C135" s="42"/>
      <c r="D135" s="42" t="s">
        <v>19</v>
      </c>
      <c r="E135" s="42"/>
      <c r="F135" s="42"/>
      <c r="G135" s="42">
        <f t="shared" ref="G135:G142" si="6">E135+F135</f>
        <v>0</v>
      </c>
      <c r="H135" s="42">
        <f t="shared" ref="H135:H143" si="7">N(C135)*N(G135)</f>
        <v>0</v>
      </c>
    </row>
    <row r="136" spans="1:8" x14ac:dyDescent="0.2">
      <c r="A136" s="43" t="s">
        <v>76</v>
      </c>
      <c r="B136" s="44" t="s">
        <v>91</v>
      </c>
      <c r="C136" s="42"/>
      <c r="D136" s="42" t="s">
        <v>19</v>
      </c>
      <c r="E136" s="42"/>
      <c r="F136" s="42"/>
      <c r="G136" s="42">
        <f t="shared" si="6"/>
        <v>0</v>
      </c>
      <c r="H136" s="42">
        <f t="shared" si="7"/>
        <v>0</v>
      </c>
    </row>
    <row r="137" spans="1:8" x14ac:dyDescent="0.2">
      <c r="A137" s="43" t="s">
        <v>84</v>
      </c>
      <c r="B137" s="44" t="s">
        <v>117</v>
      </c>
      <c r="C137" s="42"/>
      <c r="D137" s="42" t="s">
        <v>19</v>
      </c>
      <c r="E137" s="42"/>
      <c r="F137" s="42"/>
      <c r="G137" s="42">
        <v>10</v>
      </c>
      <c r="H137" s="42">
        <f t="shared" si="7"/>
        <v>0</v>
      </c>
    </row>
    <row r="138" spans="1:8" x14ac:dyDescent="0.2">
      <c r="A138" s="43" t="s">
        <v>22</v>
      </c>
      <c r="B138" s="44" t="s">
        <v>105</v>
      </c>
      <c r="C138" s="42"/>
      <c r="D138" s="42" t="s">
        <v>19</v>
      </c>
      <c r="E138" s="42"/>
      <c r="F138" s="42"/>
      <c r="G138" s="42">
        <f t="shared" si="6"/>
        <v>0</v>
      </c>
      <c r="H138" s="42">
        <f t="shared" si="7"/>
        <v>0</v>
      </c>
    </row>
    <row r="139" spans="1:8" x14ac:dyDescent="0.2">
      <c r="A139" s="43" t="s">
        <v>23</v>
      </c>
      <c r="B139" s="44" t="s">
        <v>106</v>
      </c>
      <c r="C139" s="42"/>
      <c r="D139" s="42" t="s">
        <v>19</v>
      </c>
      <c r="E139" s="42"/>
      <c r="F139" s="42"/>
      <c r="G139" s="42">
        <f t="shared" si="6"/>
        <v>0</v>
      </c>
      <c r="H139" s="42">
        <f t="shared" si="7"/>
        <v>0</v>
      </c>
    </row>
    <row r="140" spans="1:8" x14ac:dyDescent="0.2">
      <c r="A140" s="43" t="s">
        <v>24</v>
      </c>
      <c r="B140" s="44" t="s">
        <v>85</v>
      </c>
      <c r="C140" s="42"/>
      <c r="D140" s="42" t="s">
        <v>19</v>
      </c>
      <c r="E140" s="42"/>
      <c r="F140" s="42"/>
      <c r="G140" s="42">
        <f t="shared" si="6"/>
        <v>0</v>
      </c>
      <c r="H140" s="42">
        <f t="shared" si="7"/>
        <v>0</v>
      </c>
    </row>
    <row r="141" spans="1:8" x14ac:dyDescent="0.2">
      <c r="A141" s="43" t="s">
        <v>118</v>
      </c>
      <c r="B141" s="44" t="s">
        <v>86</v>
      </c>
      <c r="C141" s="42"/>
      <c r="D141" s="42" t="s">
        <v>19</v>
      </c>
      <c r="E141" s="42"/>
      <c r="F141" s="42"/>
      <c r="G141" s="42">
        <f t="shared" si="6"/>
        <v>0</v>
      </c>
      <c r="H141" s="42">
        <f t="shared" si="7"/>
        <v>0</v>
      </c>
    </row>
    <row r="142" spans="1:8" x14ac:dyDescent="0.2">
      <c r="A142" s="43" t="s">
        <v>25</v>
      </c>
      <c r="B142" s="44" t="s">
        <v>87</v>
      </c>
      <c r="C142" s="42"/>
      <c r="D142" s="42" t="s">
        <v>19</v>
      </c>
      <c r="E142" s="42"/>
      <c r="F142" s="42"/>
      <c r="G142" s="42">
        <f t="shared" si="6"/>
        <v>0</v>
      </c>
      <c r="H142" s="42">
        <f t="shared" si="7"/>
        <v>0</v>
      </c>
    </row>
    <row r="143" spans="1:8" x14ac:dyDescent="0.2">
      <c r="A143" s="43" t="s">
        <v>92</v>
      </c>
      <c r="B143" s="44" t="s">
        <v>99</v>
      </c>
      <c r="C143" s="42"/>
      <c r="D143" s="42" t="s">
        <v>19</v>
      </c>
      <c r="E143" s="42"/>
      <c r="F143" s="42"/>
      <c r="G143" s="42">
        <f>E143+F143</f>
        <v>0</v>
      </c>
      <c r="H143" s="42">
        <f t="shared" si="7"/>
        <v>0</v>
      </c>
    </row>
    <row r="144" spans="1:8" x14ac:dyDescent="0.2">
      <c r="A144" s="43"/>
      <c r="B144" s="44"/>
      <c r="C144" s="42"/>
      <c r="D144" s="42"/>
      <c r="E144" s="42"/>
      <c r="F144" s="42"/>
      <c r="G144" s="42"/>
      <c r="H144" s="42"/>
    </row>
    <row r="145" spans="1:256" x14ac:dyDescent="0.2">
      <c r="A145" s="48"/>
      <c r="B145" s="38" t="s">
        <v>88</v>
      </c>
      <c r="C145" s="37"/>
      <c r="D145" s="37"/>
      <c r="E145" s="37"/>
      <c r="F145" s="37"/>
      <c r="G145" s="37"/>
      <c r="H145" s="37">
        <f>SUM(H101:H144)</f>
        <v>0</v>
      </c>
    </row>
    <row r="146" spans="1:256" x14ac:dyDescent="0.2">
      <c r="A146" s="43"/>
      <c r="B146" s="44"/>
      <c r="C146" s="42"/>
      <c r="D146" s="42"/>
      <c r="E146" s="42"/>
      <c r="F146" s="42"/>
      <c r="G146" s="42"/>
      <c r="H146" s="42"/>
    </row>
    <row r="147" spans="1:256" x14ac:dyDescent="0.2">
      <c r="A147" s="49" t="s">
        <v>4</v>
      </c>
      <c r="B147" s="38" t="s">
        <v>8</v>
      </c>
      <c r="C147" s="39"/>
      <c r="D147" s="39"/>
      <c r="E147" s="39"/>
      <c r="F147" s="39"/>
      <c r="G147" s="39"/>
      <c r="H147" s="39"/>
    </row>
    <row r="148" spans="1:256" x14ac:dyDescent="0.2">
      <c r="A148" s="43"/>
      <c r="B148" s="44"/>
      <c r="C148" s="42"/>
      <c r="D148" s="42"/>
      <c r="E148" s="42"/>
      <c r="F148" s="42"/>
      <c r="G148" s="42"/>
      <c r="H148" s="42"/>
    </row>
    <row r="149" spans="1:256" x14ac:dyDescent="0.2">
      <c r="A149" s="43">
        <v>1</v>
      </c>
      <c r="B149" s="44" t="s">
        <v>120</v>
      </c>
      <c r="C149" s="42"/>
      <c r="D149" s="42" t="s">
        <v>19</v>
      </c>
      <c r="E149" s="42"/>
      <c r="F149" s="42"/>
      <c r="G149" s="42">
        <v>25</v>
      </c>
      <c r="H149" s="42">
        <f>N(C149)*N(G149)</f>
        <v>0</v>
      </c>
    </row>
    <row r="150" spans="1:256" x14ac:dyDescent="0.2">
      <c r="A150" s="43">
        <v>2</v>
      </c>
      <c r="B150" s="44" t="s">
        <v>119</v>
      </c>
      <c r="C150" s="42"/>
      <c r="D150" s="42" t="s">
        <v>19</v>
      </c>
      <c r="E150" s="42"/>
      <c r="F150" s="42"/>
      <c r="G150" s="42">
        <f>E150+F150</f>
        <v>0</v>
      </c>
      <c r="H150" s="42">
        <f>N(C150)*N(G150)</f>
        <v>0</v>
      </c>
    </row>
    <row r="151" spans="1:256" x14ac:dyDescent="0.2">
      <c r="A151" s="43">
        <v>3</v>
      </c>
      <c r="B151" s="44" t="s">
        <v>121</v>
      </c>
      <c r="C151" s="42"/>
      <c r="D151" s="42" t="s">
        <v>19</v>
      </c>
      <c r="E151" s="42"/>
      <c r="F151" s="42"/>
      <c r="G151" s="42">
        <f>E151+F151</f>
        <v>0</v>
      </c>
      <c r="H151" s="42">
        <f>N(C151)*N(G151)</f>
        <v>0</v>
      </c>
    </row>
    <row r="152" spans="1:256" x14ac:dyDescent="0.2">
      <c r="A152" s="43">
        <v>4</v>
      </c>
      <c r="B152" s="44" t="s">
        <v>134</v>
      </c>
      <c r="C152" s="42"/>
      <c r="D152" s="42" t="s">
        <v>28</v>
      </c>
      <c r="E152" s="42"/>
      <c r="F152" s="42"/>
      <c r="G152" s="42">
        <f>E152+F152</f>
        <v>0</v>
      </c>
      <c r="H152" s="42">
        <f>N(C152)*N(G152)</f>
        <v>0</v>
      </c>
    </row>
    <row r="153" spans="1:256" x14ac:dyDescent="0.2">
      <c r="A153" s="43"/>
      <c r="B153" s="44"/>
      <c r="C153" s="42"/>
      <c r="D153" s="42"/>
      <c r="E153" s="42"/>
      <c r="F153" s="42"/>
      <c r="G153" s="42"/>
      <c r="H153" s="42"/>
    </row>
    <row r="154" spans="1:256" x14ac:dyDescent="0.2">
      <c r="A154" s="48"/>
      <c r="B154" s="38" t="s">
        <v>104</v>
      </c>
      <c r="C154" s="37"/>
      <c r="D154" s="37"/>
      <c r="E154" s="37"/>
      <c r="F154" s="37"/>
      <c r="G154" s="37"/>
      <c r="H154" s="37">
        <f>SUM(H149:H153)</f>
        <v>0</v>
      </c>
    </row>
    <row r="155" spans="1:256" x14ac:dyDescent="0.2">
      <c r="A155" s="43"/>
      <c r="B155" s="41"/>
      <c r="C155" s="40"/>
      <c r="D155" s="40"/>
      <c r="E155" s="40"/>
      <c r="F155" s="40"/>
      <c r="G155" s="40"/>
      <c r="H155" s="40"/>
    </row>
    <row r="156" spans="1:256" s="64" customFormat="1" x14ac:dyDescent="0.2">
      <c r="A156" s="65" t="s">
        <v>6</v>
      </c>
      <c r="B156" s="66" t="s">
        <v>126</v>
      </c>
      <c r="C156" s="67"/>
      <c r="D156" s="67"/>
      <c r="E156" s="68"/>
      <c r="F156" s="68"/>
      <c r="G156" s="68"/>
      <c r="H156" s="68"/>
      <c r="I156" s="69"/>
      <c r="J156" s="70"/>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c r="FU156" s="69"/>
      <c r="FV156" s="69"/>
      <c r="FW156" s="69"/>
      <c r="FX156" s="69"/>
      <c r="FY156" s="69"/>
      <c r="FZ156" s="69"/>
      <c r="GA156" s="69"/>
      <c r="GB156" s="69"/>
      <c r="GC156" s="69"/>
      <c r="GD156" s="69"/>
      <c r="GE156" s="69"/>
      <c r="GF156" s="69"/>
      <c r="GG156" s="69"/>
      <c r="GH156" s="69"/>
      <c r="GI156" s="69"/>
      <c r="GJ156" s="69"/>
      <c r="GK156" s="69"/>
      <c r="GL156" s="69"/>
      <c r="GM156" s="69"/>
      <c r="GN156" s="69"/>
      <c r="GO156" s="69"/>
      <c r="GP156" s="69"/>
      <c r="GQ156" s="69"/>
      <c r="GR156" s="69"/>
      <c r="GS156" s="69"/>
    </row>
    <row r="157" spans="1:256" s="69" customFormat="1" x14ac:dyDescent="0.2">
      <c r="A157" s="43"/>
      <c r="B157" s="44"/>
      <c r="C157" s="42"/>
      <c r="D157" s="42"/>
      <c r="E157" s="42"/>
      <c r="F157" s="42"/>
      <c r="G157" s="42"/>
      <c r="H157" s="42"/>
      <c r="J157" s="70"/>
      <c r="GT157" s="64"/>
      <c r="GU157" s="64"/>
      <c r="GV157" s="64"/>
      <c r="GW157" s="64"/>
      <c r="GX157" s="64"/>
      <c r="GY157" s="64"/>
      <c r="GZ157" s="64"/>
      <c r="HA157" s="64"/>
      <c r="HB157" s="64"/>
      <c r="HC157" s="64"/>
      <c r="HD157" s="64"/>
      <c r="HE157" s="64"/>
      <c r="HF157" s="64"/>
      <c r="HG157" s="64"/>
      <c r="HH157" s="64"/>
      <c r="HI157" s="64"/>
      <c r="HJ157" s="64"/>
      <c r="HK157" s="64"/>
      <c r="HL157" s="64"/>
      <c r="HM157" s="64"/>
      <c r="HN157" s="64"/>
      <c r="HO157" s="64"/>
      <c r="HP157" s="64"/>
      <c r="HQ157" s="64"/>
      <c r="HR157" s="64"/>
      <c r="HS157" s="64"/>
      <c r="HT157" s="64"/>
      <c r="HU157" s="64"/>
      <c r="HV157" s="64"/>
      <c r="HW157" s="64"/>
      <c r="HX157" s="64"/>
      <c r="HY157" s="64"/>
      <c r="HZ157" s="64"/>
      <c r="IA157" s="64"/>
      <c r="IB157" s="64"/>
      <c r="IC157" s="64"/>
      <c r="ID157" s="64"/>
      <c r="IE157" s="64"/>
      <c r="IF157" s="64"/>
      <c r="IG157" s="64"/>
      <c r="IH157" s="64"/>
      <c r="II157" s="64"/>
      <c r="IJ157" s="64"/>
      <c r="IK157" s="64"/>
      <c r="IL157" s="64"/>
      <c r="IM157" s="64"/>
      <c r="IN157" s="64"/>
      <c r="IO157" s="64"/>
      <c r="IP157" s="64"/>
      <c r="IQ157" s="64"/>
      <c r="IR157" s="64"/>
      <c r="IS157" s="64"/>
      <c r="IT157" s="64"/>
      <c r="IU157" s="64"/>
      <c r="IV157" s="64"/>
    </row>
    <row r="158" spans="1:256" s="69" customFormat="1" x14ac:dyDescent="0.2">
      <c r="A158" s="43">
        <v>1</v>
      </c>
      <c r="B158" s="44" t="s">
        <v>140</v>
      </c>
      <c r="C158" s="42"/>
      <c r="D158" s="42" t="s">
        <v>28</v>
      </c>
      <c r="E158" s="42"/>
      <c r="F158" s="42"/>
      <c r="G158" s="42">
        <f>E158+F158</f>
        <v>0</v>
      </c>
      <c r="H158" s="42">
        <f>G158*C158</f>
        <v>0</v>
      </c>
      <c r="J158" s="70"/>
      <c r="GT158" s="64"/>
      <c r="GU158" s="64"/>
      <c r="GV158" s="64"/>
      <c r="GW158" s="64"/>
      <c r="GX158" s="64"/>
      <c r="GY158" s="64"/>
      <c r="GZ158" s="64"/>
      <c r="HA158" s="64"/>
      <c r="HB158" s="64"/>
      <c r="HC158" s="64"/>
      <c r="HD158" s="64"/>
      <c r="HE158" s="64"/>
      <c r="HF158" s="64"/>
      <c r="HG158" s="64"/>
      <c r="HH158" s="64"/>
      <c r="HI158" s="64"/>
      <c r="HJ158" s="64"/>
      <c r="HK158" s="64"/>
      <c r="HL158" s="64"/>
      <c r="HM158" s="64"/>
      <c r="HN158" s="64"/>
      <c r="HO158" s="64"/>
      <c r="HP158" s="64"/>
      <c r="HQ158" s="64"/>
      <c r="HR158" s="64"/>
      <c r="HS158" s="64"/>
      <c r="HT158" s="64"/>
      <c r="HU158" s="64"/>
      <c r="HV158" s="64"/>
      <c r="HW158" s="64"/>
      <c r="HX158" s="64"/>
      <c r="HY158" s="64"/>
      <c r="HZ158" s="64"/>
      <c r="IA158" s="64"/>
      <c r="IB158" s="64"/>
      <c r="IC158" s="64"/>
      <c r="ID158" s="64"/>
      <c r="IE158" s="64"/>
      <c r="IF158" s="64"/>
      <c r="IG158" s="64"/>
      <c r="IH158" s="64"/>
      <c r="II158" s="64"/>
      <c r="IJ158" s="64"/>
      <c r="IK158" s="64"/>
      <c r="IL158" s="64"/>
      <c r="IM158" s="64"/>
      <c r="IN158" s="64"/>
      <c r="IO158" s="64"/>
      <c r="IP158" s="64"/>
      <c r="IQ158" s="64"/>
      <c r="IR158" s="64"/>
      <c r="IS158" s="64"/>
      <c r="IT158" s="64"/>
      <c r="IU158" s="64"/>
      <c r="IV158" s="64"/>
    </row>
    <row r="159" spans="1:256" s="69" customFormat="1" x14ac:dyDescent="0.2">
      <c r="A159" s="43"/>
      <c r="B159" s="44"/>
      <c r="C159" s="42"/>
      <c r="D159" s="42"/>
      <c r="E159" s="42"/>
      <c r="F159" s="42"/>
      <c r="G159" s="42"/>
      <c r="H159" s="42"/>
      <c r="J159" s="70"/>
      <c r="GT159" s="64"/>
      <c r="GU159" s="64"/>
      <c r="GV159" s="64"/>
      <c r="GW159" s="64"/>
      <c r="GX159" s="64"/>
      <c r="GY159" s="64"/>
      <c r="GZ159" s="64"/>
      <c r="HA159" s="64"/>
      <c r="HB159" s="64"/>
      <c r="HC159" s="64"/>
      <c r="HD159" s="64"/>
      <c r="HE159" s="64"/>
      <c r="HF159" s="64"/>
      <c r="HG159" s="64"/>
      <c r="HH159" s="64"/>
      <c r="HI159" s="64"/>
      <c r="HJ159" s="64"/>
      <c r="HK159" s="64"/>
      <c r="HL159" s="64"/>
      <c r="HM159" s="64"/>
      <c r="HN159" s="64"/>
      <c r="HO159" s="64"/>
      <c r="HP159" s="64"/>
      <c r="HQ159" s="64"/>
      <c r="HR159" s="64"/>
      <c r="HS159" s="64"/>
      <c r="HT159" s="64"/>
      <c r="HU159" s="64"/>
      <c r="HV159" s="64"/>
      <c r="HW159" s="64"/>
      <c r="HX159" s="64"/>
      <c r="HY159" s="64"/>
      <c r="HZ159" s="64"/>
      <c r="IA159" s="64"/>
      <c r="IB159" s="64"/>
      <c r="IC159" s="64"/>
      <c r="ID159" s="64"/>
      <c r="IE159" s="64"/>
      <c r="IF159" s="64"/>
      <c r="IG159" s="64"/>
      <c r="IH159" s="64"/>
      <c r="II159" s="64"/>
      <c r="IJ159" s="64"/>
      <c r="IK159" s="64"/>
      <c r="IL159" s="64"/>
      <c r="IM159" s="64"/>
      <c r="IN159" s="64"/>
      <c r="IO159" s="64"/>
      <c r="IP159" s="64"/>
      <c r="IQ159" s="64"/>
      <c r="IR159" s="64"/>
      <c r="IS159" s="64"/>
      <c r="IT159" s="64"/>
      <c r="IU159" s="64"/>
      <c r="IV159" s="64"/>
    </row>
    <row r="160" spans="1:256" s="69" customFormat="1" x14ac:dyDescent="0.2">
      <c r="A160" s="43">
        <v>2</v>
      </c>
      <c r="B160" s="44" t="s">
        <v>141</v>
      </c>
      <c r="C160" s="42"/>
      <c r="D160" s="42" t="s">
        <v>142</v>
      </c>
      <c r="E160" s="42"/>
      <c r="F160" s="42"/>
      <c r="G160" s="42">
        <f>E160+F160</f>
        <v>0</v>
      </c>
      <c r="H160" s="42">
        <f>G160*C160</f>
        <v>0</v>
      </c>
      <c r="J160" s="70"/>
      <c r="GT160" s="64"/>
      <c r="GU160" s="64"/>
      <c r="GV160" s="64"/>
      <c r="GW160" s="64"/>
      <c r="GX160" s="64"/>
      <c r="GY160" s="64"/>
      <c r="GZ160" s="64"/>
      <c r="HA160" s="64"/>
      <c r="HB160" s="64"/>
      <c r="HC160" s="64"/>
      <c r="HD160" s="64"/>
      <c r="HE160" s="64"/>
      <c r="HF160" s="64"/>
      <c r="HG160" s="64"/>
      <c r="HH160" s="64"/>
      <c r="HI160" s="64"/>
      <c r="HJ160" s="64"/>
      <c r="HK160" s="64"/>
      <c r="HL160" s="64"/>
      <c r="HM160" s="64"/>
      <c r="HN160" s="64"/>
      <c r="HO160" s="64"/>
      <c r="HP160" s="64"/>
      <c r="HQ160" s="64"/>
      <c r="HR160" s="64"/>
      <c r="HS160" s="64"/>
      <c r="HT160" s="64"/>
      <c r="HU160" s="64"/>
      <c r="HV160" s="64"/>
      <c r="HW160" s="64"/>
      <c r="HX160" s="64"/>
      <c r="HY160" s="64"/>
      <c r="HZ160" s="64"/>
      <c r="IA160" s="64"/>
      <c r="IB160" s="64"/>
      <c r="IC160" s="64"/>
      <c r="ID160" s="64"/>
      <c r="IE160" s="64"/>
      <c r="IF160" s="64"/>
      <c r="IG160" s="64"/>
      <c r="IH160" s="64"/>
      <c r="II160" s="64"/>
      <c r="IJ160" s="64"/>
      <c r="IK160" s="64"/>
      <c r="IL160" s="64"/>
      <c r="IM160" s="64"/>
      <c r="IN160" s="64"/>
      <c r="IO160" s="64"/>
      <c r="IP160" s="64"/>
      <c r="IQ160" s="64"/>
      <c r="IR160" s="64"/>
      <c r="IS160" s="64"/>
      <c r="IT160" s="64"/>
      <c r="IU160" s="64"/>
      <c r="IV160" s="64"/>
    </row>
    <row r="161" spans="1:256" s="69" customFormat="1" x14ac:dyDescent="0.2">
      <c r="A161" s="43"/>
      <c r="B161" s="44"/>
      <c r="C161" s="42"/>
      <c r="D161" s="42"/>
      <c r="E161" s="42"/>
      <c r="F161" s="42"/>
      <c r="G161" s="42"/>
      <c r="H161" s="42"/>
      <c r="J161" s="70"/>
      <c r="GT161" s="64"/>
      <c r="GU161" s="64"/>
      <c r="GV161" s="64"/>
      <c r="GW161" s="64"/>
      <c r="GX161" s="64"/>
      <c r="GY161" s="64"/>
      <c r="GZ161" s="64"/>
      <c r="HA161" s="64"/>
      <c r="HB161" s="64"/>
      <c r="HC161" s="64"/>
      <c r="HD161" s="64"/>
      <c r="HE161" s="64"/>
      <c r="HF161" s="64"/>
      <c r="HG161" s="64"/>
      <c r="HH161" s="64"/>
      <c r="HI161" s="64"/>
      <c r="HJ161" s="64"/>
      <c r="HK161" s="64"/>
      <c r="HL161" s="64"/>
      <c r="HM161" s="64"/>
      <c r="HN161" s="64"/>
      <c r="HO161" s="64"/>
      <c r="HP161" s="64"/>
      <c r="HQ161" s="64"/>
      <c r="HR161" s="64"/>
      <c r="HS161" s="64"/>
      <c r="HT161" s="64"/>
      <c r="HU161" s="64"/>
      <c r="HV161" s="64"/>
      <c r="HW161" s="64"/>
      <c r="HX161" s="64"/>
      <c r="HY161" s="64"/>
      <c r="HZ161" s="64"/>
      <c r="IA161" s="64"/>
      <c r="IB161" s="64"/>
      <c r="IC161" s="64"/>
      <c r="ID161" s="64"/>
      <c r="IE161" s="64"/>
      <c r="IF161" s="64"/>
      <c r="IG161" s="64"/>
      <c r="IH161" s="64"/>
      <c r="II161" s="64"/>
      <c r="IJ161" s="64"/>
      <c r="IK161" s="64"/>
      <c r="IL161" s="64"/>
      <c r="IM161" s="64"/>
      <c r="IN161" s="64"/>
      <c r="IO161" s="64"/>
      <c r="IP161" s="64"/>
      <c r="IQ161" s="64"/>
      <c r="IR161" s="64"/>
      <c r="IS161" s="64"/>
      <c r="IT161" s="64"/>
      <c r="IU161" s="64"/>
      <c r="IV161" s="64"/>
    </row>
    <row r="162" spans="1:256" s="64" customFormat="1" x14ac:dyDescent="0.2">
      <c r="A162" s="48"/>
      <c r="B162" s="38" t="s">
        <v>127</v>
      </c>
      <c r="C162" s="37"/>
      <c r="D162" s="37"/>
      <c r="E162" s="37"/>
      <c r="F162" s="37"/>
      <c r="G162" s="37"/>
      <c r="H162" s="37">
        <f>SUM(H156:H161)</f>
        <v>0</v>
      </c>
      <c r="I162" s="69"/>
      <c r="J162" s="70"/>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c r="BO162" s="69"/>
      <c r="BP162" s="69"/>
      <c r="BQ162" s="69"/>
      <c r="BR162" s="69"/>
      <c r="BS162" s="69"/>
      <c r="BT162" s="69"/>
      <c r="BU162" s="69"/>
      <c r="BV162" s="69"/>
      <c r="BW162" s="69"/>
      <c r="BX162" s="69"/>
      <c r="BY162" s="69"/>
      <c r="BZ162" s="69"/>
      <c r="CA162" s="69"/>
      <c r="CB162" s="69"/>
      <c r="CC162" s="69"/>
      <c r="CD162" s="69"/>
      <c r="CE162" s="69"/>
      <c r="CF162" s="69"/>
      <c r="CG162" s="69"/>
      <c r="CH162" s="69"/>
      <c r="CI162" s="69"/>
      <c r="CJ162" s="69"/>
      <c r="CK162" s="69"/>
      <c r="CL162" s="69"/>
      <c r="CM162" s="69"/>
      <c r="CN162" s="69"/>
      <c r="CO162" s="69"/>
      <c r="CP162" s="69"/>
      <c r="CQ162" s="69"/>
      <c r="CR162" s="69"/>
      <c r="CS162" s="69"/>
      <c r="CT162" s="69"/>
      <c r="CU162" s="69"/>
      <c r="CV162" s="69"/>
      <c r="CW162" s="69"/>
      <c r="CX162" s="69"/>
      <c r="CY162" s="69"/>
      <c r="CZ162" s="69"/>
      <c r="DA162" s="69"/>
      <c r="DB162" s="69"/>
      <c r="DC162" s="69"/>
      <c r="DD162" s="69"/>
      <c r="DE162" s="69"/>
      <c r="DF162" s="69"/>
      <c r="DG162" s="69"/>
      <c r="DH162" s="69"/>
      <c r="DI162" s="69"/>
      <c r="DJ162" s="69"/>
      <c r="DK162" s="69"/>
      <c r="DL162" s="69"/>
      <c r="DM162" s="69"/>
      <c r="DN162" s="69"/>
      <c r="DO162" s="69"/>
      <c r="DP162" s="69"/>
      <c r="DQ162" s="69"/>
      <c r="DR162" s="69"/>
      <c r="DS162" s="69"/>
      <c r="DT162" s="69"/>
      <c r="DU162" s="69"/>
      <c r="DV162" s="69"/>
      <c r="DW162" s="69"/>
      <c r="DX162" s="69"/>
      <c r="DY162" s="69"/>
      <c r="DZ162" s="69"/>
      <c r="EA162" s="69"/>
      <c r="EB162" s="69"/>
      <c r="EC162" s="69"/>
      <c r="ED162" s="69"/>
      <c r="EE162" s="69"/>
      <c r="EF162" s="69"/>
      <c r="EG162" s="69"/>
      <c r="EH162" s="69"/>
      <c r="EI162" s="69"/>
      <c r="EJ162" s="69"/>
      <c r="EK162" s="69"/>
      <c r="EL162" s="69"/>
      <c r="EM162" s="69"/>
      <c r="EN162" s="69"/>
      <c r="EO162" s="69"/>
      <c r="EP162" s="69"/>
      <c r="EQ162" s="69"/>
      <c r="ER162" s="69"/>
      <c r="ES162" s="69"/>
      <c r="ET162" s="69"/>
      <c r="EU162" s="69"/>
      <c r="EV162" s="69"/>
      <c r="EW162" s="69"/>
      <c r="EX162" s="69"/>
      <c r="EY162" s="69"/>
      <c r="EZ162" s="69"/>
      <c r="FA162" s="69"/>
      <c r="FB162" s="69"/>
      <c r="FC162" s="69"/>
      <c r="FD162" s="69"/>
      <c r="FE162" s="69"/>
      <c r="FF162" s="69"/>
      <c r="FG162" s="69"/>
      <c r="FH162" s="69"/>
      <c r="FI162" s="69"/>
      <c r="FJ162" s="69"/>
      <c r="FK162" s="69"/>
      <c r="FL162" s="69"/>
      <c r="FM162" s="69"/>
      <c r="FN162" s="69"/>
      <c r="FO162" s="69"/>
      <c r="FP162" s="69"/>
      <c r="FQ162" s="69"/>
      <c r="FR162" s="69"/>
      <c r="FS162" s="69"/>
      <c r="FT162" s="69"/>
      <c r="FU162" s="69"/>
      <c r="FV162" s="69"/>
      <c r="FW162" s="69"/>
      <c r="FX162" s="69"/>
      <c r="FY162" s="69"/>
      <c r="FZ162" s="69"/>
      <c r="GA162" s="69"/>
      <c r="GB162" s="69"/>
      <c r="GC162" s="69"/>
      <c r="GD162" s="69"/>
      <c r="GE162" s="69"/>
      <c r="GF162" s="69"/>
      <c r="GG162" s="69"/>
      <c r="GH162" s="69"/>
      <c r="GI162" s="69"/>
      <c r="GJ162" s="69"/>
      <c r="GK162" s="69"/>
      <c r="GL162" s="69"/>
      <c r="GM162" s="69"/>
      <c r="GN162" s="69"/>
      <c r="GO162" s="69"/>
      <c r="GP162" s="69"/>
      <c r="GQ162" s="69"/>
      <c r="GR162" s="69"/>
      <c r="GS162" s="69"/>
    </row>
    <row r="163" spans="1:256" x14ac:dyDescent="0.2">
      <c r="A163" s="71"/>
    </row>
    <row r="164" spans="1:256" x14ac:dyDescent="0.2">
      <c r="A164" s="71"/>
    </row>
    <row r="165" spans="1:256" x14ac:dyDescent="0.2">
      <c r="A165" s="72"/>
    </row>
    <row r="166" spans="1:256" x14ac:dyDescent="0.2">
      <c r="A166" s="72"/>
    </row>
    <row r="167" spans="1:256" x14ac:dyDescent="0.2">
      <c r="A167" s="72"/>
    </row>
    <row r="168" spans="1:256" x14ac:dyDescent="0.2">
      <c r="A168" s="72"/>
    </row>
    <row r="169" spans="1:256" x14ac:dyDescent="0.2">
      <c r="A169" s="72"/>
    </row>
    <row r="170" spans="1:256" x14ac:dyDescent="0.2">
      <c r="A170" s="72"/>
    </row>
    <row r="171" spans="1:256" x14ac:dyDescent="0.2">
      <c r="A171" s="72"/>
    </row>
    <row r="172" spans="1:256" x14ac:dyDescent="0.2">
      <c r="A172" s="72"/>
    </row>
    <row r="173" spans="1:256" x14ac:dyDescent="0.2">
      <c r="A173" s="72"/>
    </row>
    <row r="174" spans="1:256" x14ac:dyDescent="0.2">
      <c r="A174" s="72"/>
    </row>
    <row r="175" spans="1:256" x14ac:dyDescent="0.2">
      <c r="A175" s="72"/>
    </row>
    <row r="176" spans="1:256" x14ac:dyDescent="0.2">
      <c r="A176" s="72"/>
    </row>
    <row r="177" spans="1:1" x14ac:dyDescent="0.2">
      <c r="A177" s="72"/>
    </row>
    <row r="178" spans="1:1" x14ac:dyDescent="0.2">
      <c r="A178" s="72"/>
    </row>
    <row r="179" spans="1:1" x14ac:dyDescent="0.2">
      <c r="A179" s="72"/>
    </row>
    <row r="180" spans="1:1" x14ac:dyDescent="0.2">
      <c r="A180" s="72"/>
    </row>
    <row r="181" spans="1:1" x14ac:dyDescent="0.2">
      <c r="A181" s="72"/>
    </row>
    <row r="182" spans="1:1" x14ac:dyDescent="0.2">
      <c r="A182" s="72"/>
    </row>
    <row r="183" spans="1:1" x14ac:dyDescent="0.2">
      <c r="A183" s="72"/>
    </row>
    <row r="184" spans="1:1" x14ac:dyDescent="0.2">
      <c r="A184" s="72"/>
    </row>
    <row r="185" spans="1:1" x14ac:dyDescent="0.2">
      <c r="A185" s="72"/>
    </row>
    <row r="186" spans="1:1" x14ac:dyDescent="0.2">
      <c r="A186" s="72"/>
    </row>
    <row r="187" spans="1:1" x14ac:dyDescent="0.2">
      <c r="A187" s="72"/>
    </row>
    <row r="188" spans="1:1" x14ac:dyDescent="0.2">
      <c r="A188" s="72"/>
    </row>
    <row r="189" spans="1:1" x14ac:dyDescent="0.2">
      <c r="A189" s="72"/>
    </row>
    <row r="190" spans="1:1" x14ac:dyDescent="0.2">
      <c r="A190" s="72"/>
    </row>
    <row r="191" spans="1:1" x14ac:dyDescent="0.2">
      <c r="A191" s="72"/>
    </row>
    <row r="192" spans="1:1" x14ac:dyDescent="0.2">
      <c r="A192" s="72"/>
    </row>
    <row r="193" spans="1:1" x14ac:dyDescent="0.2">
      <c r="A193" s="72"/>
    </row>
    <row r="194" spans="1:1" x14ac:dyDescent="0.2">
      <c r="A194" s="72"/>
    </row>
    <row r="195" spans="1:1" x14ac:dyDescent="0.2">
      <c r="A195" s="72"/>
    </row>
    <row r="196" spans="1:1" x14ac:dyDescent="0.2">
      <c r="A196" s="72"/>
    </row>
    <row r="197" spans="1:1" x14ac:dyDescent="0.2">
      <c r="A197" s="72"/>
    </row>
    <row r="198" spans="1:1" x14ac:dyDescent="0.2">
      <c r="A198" s="72"/>
    </row>
    <row r="199" spans="1:1" x14ac:dyDescent="0.2">
      <c r="A199" s="72"/>
    </row>
    <row r="200" spans="1:1" x14ac:dyDescent="0.2">
      <c r="A200" s="72"/>
    </row>
    <row r="201" spans="1:1" x14ac:dyDescent="0.2">
      <c r="A201" s="72"/>
    </row>
    <row r="202" spans="1:1" x14ac:dyDescent="0.2">
      <c r="A202" s="72"/>
    </row>
    <row r="203" spans="1:1" x14ac:dyDescent="0.2">
      <c r="A203" s="72"/>
    </row>
    <row r="204" spans="1:1" x14ac:dyDescent="0.2">
      <c r="A204" s="72"/>
    </row>
    <row r="205" spans="1:1" x14ac:dyDescent="0.2">
      <c r="A205" s="72"/>
    </row>
    <row r="206" spans="1:1" x14ac:dyDescent="0.2">
      <c r="A206" s="72"/>
    </row>
    <row r="207" spans="1:1" x14ac:dyDescent="0.2">
      <c r="A207" s="72"/>
    </row>
    <row r="208" spans="1:1" x14ac:dyDescent="0.2">
      <c r="A208" s="72"/>
    </row>
    <row r="209" spans="1:1" x14ac:dyDescent="0.2">
      <c r="A209" s="72"/>
    </row>
    <row r="210" spans="1:1" x14ac:dyDescent="0.2">
      <c r="A210" s="72"/>
    </row>
    <row r="211" spans="1:1" x14ac:dyDescent="0.2">
      <c r="A211" s="72"/>
    </row>
    <row r="212" spans="1:1" x14ac:dyDescent="0.2">
      <c r="A212" s="72"/>
    </row>
    <row r="213" spans="1:1" x14ac:dyDescent="0.2">
      <c r="A213" s="72"/>
    </row>
    <row r="214" spans="1:1" x14ac:dyDescent="0.2">
      <c r="A214" s="72"/>
    </row>
    <row r="215" spans="1:1" x14ac:dyDescent="0.2">
      <c r="A215" s="72"/>
    </row>
    <row r="216" spans="1:1" x14ac:dyDescent="0.2">
      <c r="A216" s="72"/>
    </row>
    <row r="217" spans="1:1" x14ac:dyDescent="0.2">
      <c r="A217" s="72"/>
    </row>
    <row r="218" spans="1:1" x14ac:dyDescent="0.2">
      <c r="A218" s="72"/>
    </row>
    <row r="219" spans="1:1" x14ac:dyDescent="0.2">
      <c r="A219" s="72"/>
    </row>
    <row r="220" spans="1:1" x14ac:dyDescent="0.2">
      <c r="A220" s="72"/>
    </row>
    <row r="221" spans="1:1" x14ac:dyDescent="0.2">
      <c r="A221" s="72"/>
    </row>
    <row r="222" spans="1:1" x14ac:dyDescent="0.2">
      <c r="A222" s="72"/>
    </row>
    <row r="223" spans="1:1" x14ac:dyDescent="0.2">
      <c r="A223" s="72"/>
    </row>
    <row r="224" spans="1:1" x14ac:dyDescent="0.2">
      <c r="A224" s="72"/>
    </row>
    <row r="225" spans="1:1" x14ac:dyDescent="0.2">
      <c r="A225" s="72"/>
    </row>
    <row r="226" spans="1:1" x14ac:dyDescent="0.2">
      <c r="A226" s="72"/>
    </row>
    <row r="227" spans="1:1" x14ac:dyDescent="0.2">
      <c r="A227" s="72"/>
    </row>
    <row r="228" spans="1:1" x14ac:dyDescent="0.2">
      <c r="A228" s="72"/>
    </row>
    <row r="229" spans="1:1" x14ac:dyDescent="0.2">
      <c r="A229" s="72"/>
    </row>
    <row r="230" spans="1:1" x14ac:dyDescent="0.2">
      <c r="A230" s="72"/>
    </row>
    <row r="231" spans="1:1" x14ac:dyDescent="0.2">
      <c r="A231" s="72"/>
    </row>
    <row r="232" spans="1:1" x14ac:dyDescent="0.2">
      <c r="A232" s="72"/>
    </row>
    <row r="233" spans="1:1" x14ac:dyDescent="0.2">
      <c r="A233" s="72"/>
    </row>
    <row r="234" spans="1:1" x14ac:dyDescent="0.2">
      <c r="A234" s="72"/>
    </row>
    <row r="235" spans="1:1" x14ac:dyDescent="0.2">
      <c r="A235" s="72"/>
    </row>
    <row r="236" spans="1:1" x14ac:dyDescent="0.2">
      <c r="A236" s="72"/>
    </row>
    <row r="237" spans="1:1" x14ac:dyDescent="0.2">
      <c r="A237" s="72"/>
    </row>
    <row r="238" spans="1:1" x14ac:dyDescent="0.2">
      <c r="A238" s="72"/>
    </row>
    <row r="239" spans="1:1" x14ac:dyDescent="0.2">
      <c r="A239" s="72"/>
    </row>
    <row r="240" spans="1:1" x14ac:dyDescent="0.2">
      <c r="A240" s="72"/>
    </row>
    <row r="241" spans="1:1" x14ac:dyDescent="0.2">
      <c r="A241" s="72"/>
    </row>
    <row r="242" spans="1:1" x14ac:dyDescent="0.2">
      <c r="A242" s="72"/>
    </row>
    <row r="243" spans="1:1" x14ac:dyDescent="0.2">
      <c r="A243" s="72"/>
    </row>
    <row r="244" spans="1:1" x14ac:dyDescent="0.2">
      <c r="A244" s="72"/>
    </row>
    <row r="245" spans="1:1" x14ac:dyDescent="0.2">
      <c r="A245" s="72"/>
    </row>
    <row r="246" spans="1:1" x14ac:dyDescent="0.2">
      <c r="A246" s="72"/>
    </row>
    <row r="247" spans="1:1" x14ac:dyDescent="0.2">
      <c r="A247" s="72"/>
    </row>
    <row r="248" spans="1:1" x14ac:dyDescent="0.2">
      <c r="A248" s="72"/>
    </row>
    <row r="249" spans="1:1" x14ac:dyDescent="0.2">
      <c r="A249" s="72"/>
    </row>
    <row r="250" spans="1:1" x14ac:dyDescent="0.2">
      <c r="A250" s="72"/>
    </row>
    <row r="251" spans="1:1" x14ac:dyDescent="0.2">
      <c r="A251" s="72"/>
    </row>
    <row r="252" spans="1:1" x14ac:dyDescent="0.2">
      <c r="A252" s="72"/>
    </row>
    <row r="253" spans="1:1" x14ac:dyDescent="0.2">
      <c r="A253" s="72"/>
    </row>
  </sheetData>
  <sheetProtection selectLockedCells="1" selectUnlockedCells="1"/>
  <mergeCells count="11">
    <mergeCell ref="A1:H1"/>
    <mergeCell ref="A2:H2"/>
    <mergeCell ref="A3:H3"/>
    <mergeCell ref="F4:F5"/>
    <mergeCell ref="E4:E5"/>
    <mergeCell ref="A4:A5"/>
    <mergeCell ref="H4:H5"/>
    <mergeCell ref="G4:G5"/>
    <mergeCell ref="B4:B5"/>
    <mergeCell ref="D4:D5"/>
    <mergeCell ref="C4:C5"/>
  </mergeCells>
  <printOptions horizontalCentered="1" gridLines="1"/>
  <pageMargins left="0.15763888888888888" right="0.15763888888888888" top="0.51180555555555551" bottom="0.51180555555555551" header="0.51180555555555551" footer="0.51180555555555551"/>
  <pageSetup paperSize="9" scale="65"/>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SUMMARY</vt:lpstr>
      <vt:lpstr>ELE BOQ</vt:lpstr>
      <vt:lpstr>Excel_BuiltIn_Print_Area_1_1</vt:lpstr>
      <vt:lpstr>Excel_BuiltIn_Print_Area_2_1_1_1_1</vt:lpstr>
      <vt:lpstr>Excel_BuiltIn_Print_Titles_1</vt:lpstr>
      <vt:lpstr>Excel_BuiltIn_Print_Titles_1_1</vt:lpstr>
      <vt:lpstr>Excel_BuiltIn_Print_Titles_1_1_1</vt:lpstr>
      <vt:lpstr>Excel_BuiltIn_Print_Titles_1_1_1_1</vt:lpstr>
      <vt:lpstr>Excel_BuiltIn_Print_Titles_2_1</vt:lpstr>
      <vt:lpstr>Excel_BuiltIn_Print_Titles_2_1_1</vt:lpstr>
      <vt:lpstr>Excel_BuiltIn_Print_Titles_2_1_1_1</vt:lpstr>
      <vt:lpstr>Excel_BuiltIn_Print_Titles_2_1_1_1_1</vt:lpstr>
      <vt:lpstr>Excel_BuiltIn_Print_Titles_2_1_1_1_1_1</vt:lpstr>
      <vt:lpstr>Excel_BuiltIn_Print_Titles_2_1_1_1_1_1_1</vt:lpstr>
      <vt:lpstr>Excel_BuiltIn_Print_Titles_3</vt:lpstr>
      <vt:lpstr>SUMMARY!Print_Area</vt:lpstr>
      <vt:lpstr>'ELE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Nazrul Mondal</dc:creator>
  <cp:lastModifiedBy>K00700</cp:lastModifiedBy>
  <dcterms:created xsi:type="dcterms:W3CDTF">2022-11-13T22:08:31Z</dcterms:created>
  <dcterms:modified xsi:type="dcterms:W3CDTF">2023-12-20T05:42:36Z</dcterms:modified>
</cp:coreProperties>
</file>