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GOA-Dabolim\International Lounge\FAS\"/>
    </mc:Choice>
  </mc:AlternateContent>
  <bookViews>
    <workbookView xWindow="0" yWindow="0" windowWidth="20743" windowHeight="9600" firstSheet="1" activeTab="1"/>
  </bookViews>
  <sheets>
    <sheet name="Summary" sheetId="1" r:id="rId1"/>
    <sheet name="Fire Alarm" sheetId="7" r:id="rId2"/>
  </sheets>
  <definedNames>
    <definedName name="_xlnm.Print_Area" localSheetId="1">'Fire Alarm'!$A$1:$J$15</definedName>
    <definedName name="_xlnm.Print_Area" localSheetId="0">Summary!$A$1:$F$14</definedName>
    <definedName name="_xlnm.Print_Titles" localSheetId="1">'Fire Alarm'!$7:$8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" l="1"/>
  <c r="I15" i="7"/>
  <c r="G15" i="7"/>
  <c r="J14" i="7"/>
  <c r="I14" i="7"/>
  <c r="G14" i="7"/>
  <c r="J13" i="7"/>
  <c r="I13" i="7"/>
  <c r="G13" i="7"/>
  <c r="J12" i="7"/>
  <c r="I12" i="7"/>
  <c r="G12" i="7"/>
  <c r="J11" i="7"/>
  <c r="I11" i="7"/>
  <c r="G11" i="7"/>
  <c r="J10" i="7"/>
  <c r="I10" i="7"/>
  <c r="G10" i="7"/>
  <c r="J9" i="7"/>
  <c r="I9" i="7"/>
  <c r="G9" i="7"/>
  <c r="A5" i="7"/>
  <c r="J4" i="7"/>
  <c r="B4" i="7"/>
  <c r="A4" i="7"/>
  <c r="J3" i="7"/>
  <c r="B3" i="7"/>
  <c r="A3" i="7"/>
  <c r="D11" i="1"/>
  <c r="F10" i="1"/>
  <c r="E10" i="1"/>
  <c r="D10" i="1"/>
  <c r="F9" i="1"/>
  <c r="F11" i="1" s="1"/>
  <c r="D12" i="1" s="1"/>
  <c r="D13" i="1" s="1"/>
  <c r="D14" i="1" s="1"/>
  <c r="E9" i="1"/>
  <c r="E11" i="1" s="1"/>
  <c r="D9" i="1"/>
  <c r="F8" i="1"/>
  <c r="E8" i="1"/>
  <c r="D8" i="1"/>
</calcChain>
</file>

<file path=xl/sharedStrings.xml><?xml version="1.0" encoding="utf-8"?>
<sst xmlns="http://schemas.openxmlformats.org/spreadsheetml/2006/main" count="57" uniqueCount="47">
  <si>
    <t>PRICE SUMMARY FOR FIRE FIGHTING SYSTEM</t>
  </si>
  <si>
    <t>Client</t>
  </si>
  <si>
    <t>: TRAVEL FOOD SERVICES PVT. LTD.</t>
  </si>
  <si>
    <t>ANNEXURE</t>
  </si>
  <si>
    <t>Project</t>
  </si>
  <si>
    <t>: AIRPORT LOUNGE, SOUTH GOA.</t>
  </si>
  <si>
    <t>Revision -0</t>
  </si>
  <si>
    <t xml:space="preserve">Vendor/Contractor : </t>
  </si>
  <si>
    <t>Date : 20.10.2024</t>
  </si>
  <si>
    <t>Sheet 1 of 6</t>
  </si>
  <si>
    <t>Sr. No.</t>
  </si>
  <si>
    <t>System Description</t>
  </si>
  <si>
    <t>Document</t>
  </si>
  <si>
    <t xml:space="preserve">Supply </t>
  </si>
  <si>
    <t>Installation</t>
  </si>
  <si>
    <t>Total Amount</t>
  </si>
  <si>
    <t>Addressable Fire Alarm System</t>
  </si>
  <si>
    <t>Annexure-II</t>
  </si>
  <si>
    <t>Fire Extinguishers</t>
  </si>
  <si>
    <t>Annexure-III</t>
  </si>
  <si>
    <t>Sprinkler System</t>
  </si>
  <si>
    <t>Annexure-lV</t>
  </si>
  <si>
    <t>SUB TOTALS - A :</t>
  </si>
  <si>
    <t>Total Amount Before GST :</t>
  </si>
  <si>
    <t>18% GST against supply &amp; installation :</t>
  </si>
  <si>
    <t>Total Amount :</t>
  </si>
  <si>
    <t>PRICE SCHEDULE FOR ADDRESSABLE FIRE ALARM SYSTEM</t>
  </si>
  <si>
    <t>ANNEXURE-II</t>
  </si>
  <si>
    <t>Sheet 3 of 6</t>
  </si>
  <si>
    <t>Item Description</t>
  </si>
  <si>
    <t>Approved Makes</t>
  </si>
  <si>
    <t>Qty.</t>
  </si>
  <si>
    <t>Unit</t>
  </si>
  <si>
    <t>Unit Rate</t>
  </si>
  <si>
    <t>Amount</t>
  </si>
  <si>
    <t xml:space="preserve">Supply, Installation, Testing &amp; Commissioning of  Addressable Fire Alarm Panel  2 zone including Battery 24 hr backup </t>
  </si>
  <si>
    <t>ASES</t>
  </si>
  <si>
    <t>Nos.</t>
  </si>
  <si>
    <t>Supply, Installation, Testing &amp; Commissioning of  Smoke/Heat Detector with detector Base</t>
  </si>
  <si>
    <t>Supply, Installation, Testing &amp; Commissioning of Addressable Pull Type Manual Call Point.</t>
  </si>
  <si>
    <t>Supply, Installation, Testing &amp; Commissioning of  Electronic Hooter</t>
  </si>
  <si>
    <t>Supply, Installation, Testing &amp; Commissioning of 2C X 1.5 sq.mm. PVC insulated  copper conductor Armode  control cable.</t>
  </si>
  <si>
    <t>Polycab/RR/Finolex</t>
  </si>
  <si>
    <t>Mtr.</t>
  </si>
  <si>
    <t>Supply, Installation, Testing &amp; Commissioning of Emergency Fire Exit Sinages Acralic Sheet with Auto glow.</t>
  </si>
  <si>
    <t>ISI Mark</t>
  </si>
  <si>
    <t xml:space="preserve">TOTALS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</si>
</sst>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164" fontId="0" fillId="2" borderId="8" xfId="1" applyFont="1" applyFill="1" applyBorder="1" applyAlignment="1">
      <alignment vertical="center"/>
    </xf>
    <xf numFmtId="164" fontId="1" fillId="3" borderId="12" xfId="1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164" fontId="0" fillId="0" borderId="16" xfId="1" applyFont="1" applyBorder="1" applyAlignment="1">
      <alignment vertical="center"/>
    </xf>
    <xf numFmtId="164" fontId="1" fillId="3" borderId="17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64" fontId="0" fillId="2" borderId="9" xfId="1" applyFont="1" applyFill="1" applyBorder="1" applyAlignment="1">
      <alignment vertical="center"/>
    </xf>
    <xf numFmtId="0" fontId="4" fillId="0" borderId="25" xfId="0" applyFont="1" applyBorder="1" applyAlignment="1">
      <alignment horizontal="left" vertical="center" wrapText="1"/>
    </xf>
    <xf numFmtId="0" fontId="0" fillId="2" borderId="14" xfId="0" applyFill="1" applyBorder="1" applyAlignment="1">
      <alignment vertical="center"/>
    </xf>
    <xf numFmtId="164" fontId="0" fillId="0" borderId="9" xfId="1" applyFont="1" applyBorder="1" applyAlignment="1">
      <alignment vertical="center"/>
    </xf>
    <xf numFmtId="164" fontId="0" fillId="0" borderId="2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164" fontId="0" fillId="0" borderId="8" xfId="1" applyFont="1" applyFill="1" applyBorder="1" applyAlignment="1">
      <alignment horizontal="center" vertical="center"/>
    </xf>
    <xf numFmtId="164" fontId="1" fillId="0" borderId="16" xfId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4" fontId="1" fillId="3" borderId="8" xfId="0" applyNumberFormat="1" applyFont="1" applyFill="1" applyBorder="1" applyAlignment="1">
      <alignment vertical="center"/>
    </xf>
    <xf numFmtId="164" fontId="1" fillId="3" borderId="16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right" vertical="center"/>
    </xf>
    <xf numFmtId="0" fontId="1" fillId="3" borderId="28" xfId="0" applyFont="1" applyFill="1" applyBorder="1" applyAlignment="1">
      <alignment horizontal="right" vertical="center"/>
    </xf>
    <xf numFmtId="0" fontId="1" fillId="3" borderId="29" xfId="0" applyFont="1" applyFill="1" applyBorder="1" applyAlignment="1">
      <alignment horizontal="right" vertical="center"/>
    </xf>
    <xf numFmtId="164" fontId="1" fillId="3" borderId="30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3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 indent="1"/>
    </xf>
    <xf numFmtId="0" fontId="1" fillId="3" borderId="8" xfId="0" applyFont="1" applyFill="1" applyBorder="1" applyAlignment="1">
      <alignment horizontal="right" vertical="center" indent="1"/>
    </xf>
    <xf numFmtId="0" fontId="1" fillId="3" borderId="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115" zoomScaleNormal="100" workbookViewId="0">
      <selection activeCell="H9" sqref="H9"/>
    </sheetView>
  </sheetViews>
  <sheetFormatPr defaultColWidth="9.07421875" defaultRowHeight="14.6"/>
  <cols>
    <col min="1" max="1" width="7.3046875" style="2" customWidth="1"/>
    <col min="2" max="2" width="23.07421875" style="2" customWidth="1"/>
    <col min="3" max="3" width="13" style="2" customWidth="1"/>
    <col min="4" max="4" width="13.84375" style="2" customWidth="1"/>
    <col min="5" max="5" width="13.53515625" style="2" customWidth="1"/>
    <col min="6" max="6" width="15.84375" style="2" customWidth="1"/>
    <col min="7" max="16384" width="9.07421875" style="2"/>
  </cols>
  <sheetData>
    <row r="1" spans="1:6" ht="20.149999999999999" customHeight="1">
      <c r="A1" s="45" t="s">
        <v>0</v>
      </c>
      <c r="B1" s="46"/>
      <c r="C1" s="46"/>
      <c r="D1" s="46"/>
      <c r="E1" s="46"/>
      <c r="F1" s="47"/>
    </row>
    <row r="2" spans="1:6" ht="3.65" customHeight="1">
      <c r="A2" s="5"/>
      <c r="B2" s="36"/>
      <c r="C2" s="36"/>
      <c r="D2" s="36"/>
      <c r="E2" s="36"/>
      <c r="F2" s="32"/>
    </row>
    <row r="3" spans="1:6" s="1" customFormat="1" ht="20.149999999999999" customHeight="1">
      <c r="A3" s="7" t="s">
        <v>1</v>
      </c>
      <c r="B3" s="48" t="s">
        <v>2</v>
      </c>
      <c r="C3" s="48"/>
      <c r="D3" s="48"/>
      <c r="E3" s="37"/>
      <c r="F3" s="18" t="s">
        <v>3</v>
      </c>
    </row>
    <row r="4" spans="1:6" s="1" customFormat="1" ht="20.149999999999999" customHeight="1">
      <c r="A4" s="7" t="s">
        <v>4</v>
      </c>
      <c r="B4" s="37" t="s">
        <v>5</v>
      </c>
      <c r="C4" s="37"/>
      <c r="D4" s="37"/>
      <c r="E4" s="37"/>
      <c r="F4" s="19" t="s">
        <v>6</v>
      </c>
    </row>
    <row r="5" spans="1:6" s="1" customFormat="1" ht="17.399999999999999" customHeight="1">
      <c r="A5" s="7" t="s">
        <v>7</v>
      </c>
      <c r="B5" s="37"/>
      <c r="C5" s="37"/>
      <c r="D5" s="37"/>
      <c r="E5" s="37"/>
      <c r="F5" s="19" t="s">
        <v>8</v>
      </c>
    </row>
    <row r="6" spans="1:6" s="1" customFormat="1" ht="15" customHeight="1">
      <c r="A6" s="7"/>
      <c r="B6" s="37"/>
      <c r="C6" s="37"/>
      <c r="D6" s="37"/>
      <c r="E6" s="37"/>
      <c r="F6" s="19" t="s">
        <v>9</v>
      </c>
    </row>
    <row r="7" spans="1:6" s="35" customFormat="1" ht="30" customHeight="1">
      <c r="A7" s="9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20" t="s">
        <v>15</v>
      </c>
    </row>
    <row r="8" spans="1:6" ht="28.85" customHeight="1">
      <c r="A8" s="38">
        <v>1</v>
      </c>
      <c r="B8" s="39" t="s">
        <v>16</v>
      </c>
      <c r="C8" s="13" t="s">
        <v>17</v>
      </c>
      <c r="D8" s="40">
        <f>'Fire Alarm'!G15</f>
        <v>0</v>
      </c>
      <c r="E8" s="40">
        <f>'Fire Alarm'!I15</f>
        <v>0</v>
      </c>
      <c r="F8" s="41">
        <f>SUM(D8:E8)</f>
        <v>0</v>
      </c>
    </row>
    <row r="9" spans="1:6" ht="22.2" customHeight="1">
      <c r="A9" s="38">
        <v>2</v>
      </c>
      <c r="B9" s="42" t="s">
        <v>18</v>
      </c>
      <c r="C9" s="13" t="s">
        <v>19</v>
      </c>
      <c r="D9" s="40" t="e">
        <f>#REF!</f>
        <v>#REF!</v>
      </c>
      <c r="E9" s="40" t="e">
        <f>#REF!</f>
        <v>#REF!</v>
      </c>
      <c r="F9" s="41" t="e">
        <f>SUM(D9:E9)</f>
        <v>#REF!</v>
      </c>
    </row>
    <row r="10" spans="1:6" ht="24.9" customHeight="1">
      <c r="A10" s="38">
        <v>3</v>
      </c>
      <c r="B10" s="42" t="s">
        <v>20</v>
      </c>
      <c r="C10" s="13" t="s">
        <v>21</v>
      </c>
      <c r="D10" s="40" t="e">
        <f>#REF!</f>
        <v>#REF!</v>
      </c>
      <c r="E10" s="40" t="e">
        <f>#REF!</f>
        <v>#REF!</v>
      </c>
      <c r="F10" s="41" t="e">
        <f>#REF!</f>
        <v>#REF!</v>
      </c>
    </row>
    <row r="11" spans="1:6" s="1" customFormat="1" ht="17.399999999999999" customHeight="1">
      <c r="A11" s="49" t="s">
        <v>22</v>
      </c>
      <c r="B11" s="50"/>
      <c r="C11" s="51"/>
      <c r="D11" s="43" t="e">
        <f>SUM(D8:D10)</f>
        <v>#REF!</v>
      </c>
      <c r="E11" s="43" t="e">
        <f>SUM(E8:E10)</f>
        <v>#REF!</v>
      </c>
      <c r="F11" s="44" t="e">
        <f>SUM(F8:F10)</f>
        <v>#REF!</v>
      </c>
    </row>
    <row r="12" spans="1:6" s="1" customFormat="1" ht="19.2" customHeight="1">
      <c r="A12" s="49" t="s">
        <v>23</v>
      </c>
      <c r="B12" s="50"/>
      <c r="C12" s="51"/>
      <c r="D12" s="52" t="e">
        <f>F11</f>
        <v>#REF!</v>
      </c>
      <c r="E12" s="53"/>
      <c r="F12" s="54"/>
    </row>
    <row r="13" spans="1:6" s="1" customFormat="1" ht="19.2" customHeight="1">
      <c r="A13" s="55" t="s">
        <v>24</v>
      </c>
      <c r="B13" s="56"/>
      <c r="C13" s="56"/>
      <c r="D13" s="57" t="e">
        <f>D12*18%</f>
        <v>#REF!</v>
      </c>
      <c r="E13" s="57"/>
      <c r="F13" s="58"/>
    </row>
    <row r="14" spans="1:6" s="1" customFormat="1" ht="19.2" customHeight="1">
      <c r="A14" s="59" t="s">
        <v>25</v>
      </c>
      <c r="B14" s="60"/>
      <c r="C14" s="60"/>
      <c r="D14" s="52" t="e">
        <f>D13+D12</f>
        <v>#REF!</v>
      </c>
      <c r="E14" s="53"/>
      <c r="F14" s="54"/>
    </row>
  </sheetData>
  <mergeCells count="9">
    <mergeCell ref="A13:C13"/>
    <mergeCell ref="D13:F13"/>
    <mergeCell ref="A14:C14"/>
    <mergeCell ref="D14:F14"/>
    <mergeCell ref="A1:F1"/>
    <mergeCell ref="B3:D3"/>
    <mergeCell ref="A11:C11"/>
    <mergeCell ref="A12:C12"/>
    <mergeCell ref="D12:F12"/>
  </mergeCells>
  <pageMargins left="0.74803149606299202" right="0.31496062992126" top="0.70866141732283505" bottom="0.51181102362204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5"/>
  <sheetViews>
    <sheetView tabSelected="1" view="pageBreakPreview" topLeftCell="A7" zoomScaleNormal="100" workbookViewId="0">
      <selection activeCell="C9" sqref="C9:C12"/>
    </sheetView>
  </sheetViews>
  <sheetFormatPr defaultColWidth="9.07421875" defaultRowHeight="14.6"/>
  <cols>
    <col min="1" max="1" width="8.07421875" style="2" customWidth="1"/>
    <col min="2" max="2" width="51.3046875" style="2" customWidth="1"/>
    <col min="3" max="3" width="11.69140625" style="23" customWidth="1"/>
    <col min="4" max="4" width="6.07421875" style="2" customWidth="1"/>
    <col min="5" max="5" width="6.69140625" style="2" customWidth="1"/>
    <col min="6" max="6" width="13.07421875" style="2" customWidth="1"/>
    <col min="7" max="7" width="14" style="2" customWidth="1"/>
    <col min="8" max="8" width="11.84375" style="2" customWidth="1"/>
    <col min="9" max="9" width="12.53515625" style="2" customWidth="1"/>
    <col min="10" max="10" width="16.84375" style="2" customWidth="1"/>
    <col min="11" max="16384" width="9.07421875" style="2"/>
  </cols>
  <sheetData>
    <row r="1" spans="1:10" ht="20.149999999999999" customHeight="1">
      <c r="A1" s="3" t="s">
        <v>26</v>
      </c>
      <c r="B1" s="4"/>
      <c r="C1" s="24"/>
      <c r="D1" s="4"/>
      <c r="E1" s="4"/>
      <c r="F1" s="4"/>
      <c r="G1" s="4"/>
      <c r="H1" s="4"/>
      <c r="I1" s="4"/>
      <c r="J1" s="17" t="s">
        <v>27</v>
      </c>
    </row>
    <row r="2" spans="1:10" ht="20.149999999999999" customHeight="1">
      <c r="A2" s="5"/>
      <c r="B2" s="6"/>
      <c r="C2" s="25"/>
      <c r="D2" s="6"/>
      <c r="E2" s="6"/>
      <c r="F2" s="6"/>
      <c r="G2" s="6"/>
      <c r="H2" s="6"/>
      <c r="I2" s="6"/>
      <c r="J2" s="18"/>
    </row>
    <row r="3" spans="1:10" s="1" customFormat="1" ht="20.149999999999999" customHeight="1">
      <c r="A3" s="7" t="str">
        <f>Summary!A3</f>
        <v>Client</v>
      </c>
      <c r="B3" s="8" t="str">
        <f>Summary!B3</f>
        <v>: TRAVEL FOOD SERVICES PVT. LTD.</v>
      </c>
      <c r="C3" s="26"/>
      <c r="D3" s="8"/>
      <c r="E3" s="8"/>
      <c r="F3" s="8"/>
      <c r="G3" s="8"/>
      <c r="H3" s="8"/>
      <c r="I3" s="8"/>
      <c r="J3" s="19" t="str">
        <f>Summary!F4</f>
        <v>Revision -0</v>
      </c>
    </row>
    <row r="4" spans="1:10" s="1" customFormat="1" ht="20.149999999999999" customHeight="1">
      <c r="A4" s="7" t="str">
        <f>Summary!A4</f>
        <v>Project</v>
      </c>
      <c r="B4" s="8" t="str">
        <f>Summary!B4</f>
        <v>: AIRPORT LOUNGE, SOUTH GOA.</v>
      </c>
      <c r="C4" s="26"/>
      <c r="D4" s="8"/>
      <c r="E4" s="8"/>
      <c r="F4" s="8"/>
      <c r="G4" s="8"/>
      <c r="H4" s="8"/>
      <c r="I4" s="8"/>
      <c r="J4" s="19" t="str">
        <f>Summary!F5</f>
        <v>Date : 20.10.2024</v>
      </c>
    </row>
    <row r="5" spans="1:10" s="1" customFormat="1" ht="20.149999999999999" customHeight="1">
      <c r="A5" s="7" t="str">
        <f>Summary!A5</f>
        <v>Vendor/Contractor :</v>
      </c>
      <c r="B5" s="8"/>
      <c r="C5" s="26"/>
      <c r="D5" s="8"/>
      <c r="E5" s="8"/>
      <c r="F5" s="8"/>
      <c r="G5" s="8"/>
      <c r="H5" s="8"/>
      <c r="I5" s="8"/>
      <c r="J5" s="19" t="s">
        <v>28</v>
      </c>
    </row>
    <row r="6" spans="1:10" ht="20.149999999999999" customHeight="1">
      <c r="A6" s="7"/>
      <c r="B6" s="6"/>
      <c r="C6" s="25"/>
      <c r="D6" s="6"/>
      <c r="E6" s="6"/>
      <c r="F6" s="6"/>
      <c r="G6" s="6"/>
      <c r="H6" s="6"/>
      <c r="I6" s="6"/>
      <c r="J6" s="32"/>
    </row>
    <row r="7" spans="1:10" ht="20.149999999999999" customHeight="1">
      <c r="A7" s="65" t="s">
        <v>10</v>
      </c>
      <c r="B7" s="61" t="s">
        <v>29</v>
      </c>
      <c r="C7" s="68" t="s">
        <v>30</v>
      </c>
      <c r="D7" s="61" t="s">
        <v>31</v>
      </c>
      <c r="E7" s="61" t="s">
        <v>32</v>
      </c>
      <c r="F7" s="61" t="s">
        <v>13</v>
      </c>
      <c r="G7" s="61"/>
      <c r="H7" s="61" t="s">
        <v>14</v>
      </c>
      <c r="I7" s="61"/>
      <c r="J7" s="72" t="s">
        <v>15</v>
      </c>
    </row>
    <row r="8" spans="1:10" ht="20.149999999999999" customHeight="1">
      <c r="A8" s="66"/>
      <c r="B8" s="67"/>
      <c r="C8" s="69"/>
      <c r="D8" s="67"/>
      <c r="E8" s="67"/>
      <c r="F8" s="27" t="s">
        <v>33</v>
      </c>
      <c r="G8" s="27" t="s">
        <v>34</v>
      </c>
      <c r="H8" s="27" t="s">
        <v>33</v>
      </c>
      <c r="I8" s="27" t="s">
        <v>34</v>
      </c>
      <c r="J8" s="73"/>
    </row>
    <row r="9" spans="1:10" ht="51.65" customHeight="1">
      <c r="A9" s="11">
        <v>1</v>
      </c>
      <c r="B9" s="12" t="s">
        <v>35</v>
      </c>
      <c r="C9" s="70" t="s">
        <v>36</v>
      </c>
      <c r="D9" s="13">
        <v>1</v>
      </c>
      <c r="E9" s="13" t="s">
        <v>37</v>
      </c>
      <c r="F9" s="15"/>
      <c r="G9" s="15">
        <f>SUM(D9*F9)</f>
        <v>0</v>
      </c>
      <c r="H9" s="15"/>
      <c r="I9" s="15">
        <f>SUM(D9*H9)</f>
        <v>0</v>
      </c>
      <c r="J9" s="21">
        <f>SUM(G9+I9)</f>
        <v>0</v>
      </c>
    </row>
    <row r="10" spans="1:10" ht="43.85" customHeight="1">
      <c r="A10" s="11">
        <v>2</v>
      </c>
      <c r="B10" s="14" t="s">
        <v>38</v>
      </c>
      <c r="C10" s="71"/>
      <c r="D10" s="13">
        <v>13</v>
      </c>
      <c r="E10" s="13" t="s">
        <v>37</v>
      </c>
      <c r="F10" s="15"/>
      <c r="G10" s="15">
        <f>SUM(D10*F10)</f>
        <v>0</v>
      </c>
      <c r="H10" s="15"/>
      <c r="I10" s="15">
        <f>SUM(D10*H10)</f>
        <v>0</v>
      </c>
      <c r="J10" s="21">
        <f>SUM(G10+I10)</f>
        <v>0</v>
      </c>
    </row>
    <row r="11" spans="1:10" ht="43.85" customHeight="1">
      <c r="A11" s="11">
        <v>3</v>
      </c>
      <c r="B11" s="14" t="s">
        <v>39</v>
      </c>
      <c r="C11" s="71"/>
      <c r="D11" s="13">
        <v>1</v>
      </c>
      <c r="E11" s="13" t="s">
        <v>37</v>
      </c>
      <c r="F11" s="15"/>
      <c r="G11" s="15">
        <f t="shared" ref="G11:G12" si="0">SUM(D11*F11)</f>
        <v>0</v>
      </c>
      <c r="H11" s="15"/>
      <c r="I11" s="15">
        <f t="shared" ref="I11:I12" si="1">SUM(D11*H11)</f>
        <v>0</v>
      </c>
      <c r="J11" s="21">
        <f t="shared" ref="J11:J12" si="2">SUM(G11+I11)</f>
        <v>0</v>
      </c>
    </row>
    <row r="12" spans="1:10" ht="43.85" customHeight="1">
      <c r="A12" s="11">
        <v>4</v>
      </c>
      <c r="B12" s="14" t="s">
        <v>40</v>
      </c>
      <c r="C12" s="71"/>
      <c r="D12" s="13">
        <v>1</v>
      </c>
      <c r="E12" s="13" t="s">
        <v>37</v>
      </c>
      <c r="F12" s="15"/>
      <c r="G12" s="15">
        <f t="shared" si="0"/>
        <v>0</v>
      </c>
      <c r="H12" s="15"/>
      <c r="I12" s="15">
        <f t="shared" si="1"/>
        <v>0</v>
      </c>
      <c r="J12" s="21">
        <f t="shared" si="2"/>
        <v>0</v>
      </c>
    </row>
    <row r="13" spans="1:10" ht="43.85" customHeight="1">
      <c r="A13" s="11">
        <v>5</v>
      </c>
      <c r="B13" s="28" t="s">
        <v>41</v>
      </c>
      <c r="C13" s="29" t="s">
        <v>42</v>
      </c>
      <c r="D13" s="13">
        <v>300</v>
      </c>
      <c r="E13" s="13" t="s">
        <v>43</v>
      </c>
      <c r="F13" s="30"/>
      <c r="G13" s="30">
        <f t="shared" ref="G13:G14" si="3">F13*D13</f>
        <v>0</v>
      </c>
      <c r="H13" s="30"/>
      <c r="I13" s="33">
        <f t="shared" ref="I13:I14" si="4">H13*D13</f>
        <v>0</v>
      </c>
      <c r="J13" s="34">
        <f t="shared" ref="J13:J14" si="5">I13+G13</f>
        <v>0</v>
      </c>
    </row>
    <row r="14" spans="1:10" ht="43.85" customHeight="1">
      <c r="A14" s="11">
        <v>6</v>
      </c>
      <c r="B14" s="31" t="s">
        <v>44</v>
      </c>
      <c r="C14" s="29" t="s">
        <v>45</v>
      </c>
      <c r="D14" s="13">
        <v>3</v>
      </c>
      <c r="E14" s="13" t="s">
        <v>37</v>
      </c>
      <c r="F14" s="30"/>
      <c r="G14" s="30">
        <f t="shared" si="3"/>
        <v>0</v>
      </c>
      <c r="H14" s="30"/>
      <c r="I14" s="33">
        <f t="shared" si="4"/>
        <v>0</v>
      </c>
      <c r="J14" s="34">
        <f t="shared" si="5"/>
        <v>0</v>
      </c>
    </row>
    <row r="15" spans="1:10" s="1" customFormat="1" ht="20.149999999999999" customHeight="1">
      <c r="A15" s="62" t="s">
        <v>46</v>
      </c>
      <c r="B15" s="63"/>
      <c r="C15" s="63"/>
      <c r="D15" s="63"/>
      <c r="E15" s="64"/>
      <c r="F15" s="16"/>
      <c r="G15" s="16">
        <f>SUM(G9:G14)</f>
        <v>0</v>
      </c>
      <c r="H15" s="16"/>
      <c r="I15" s="16">
        <f>SUM(I9:I14)</f>
        <v>0</v>
      </c>
      <c r="J15" s="22">
        <f>SUM(J9:J14)</f>
        <v>0</v>
      </c>
    </row>
  </sheetData>
  <mergeCells count="10">
    <mergeCell ref="J7:J8"/>
    <mergeCell ref="F7:G7"/>
    <mergeCell ref="H7:I7"/>
    <mergeCell ref="A15:E15"/>
    <mergeCell ref="A7:A8"/>
    <mergeCell ref="B7:B8"/>
    <mergeCell ref="C7:C8"/>
    <mergeCell ref="C9:C12"/>
    <mergeCell ref="D7:D8"/>
    <mergeCell ref="E7:E8"/>
  </mergeCells>
  <pageMargins left="0.55118110236220497" right="0.23622047244094499" top="0.98425196850393704" bottom="0.511811023622047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Fire Alarm</vt:lpstr>
      <vt:lpstr>'Fire Alarm'!Print_Area</vt:lpstr>
      <vt:lpstr>Summary!Print_Area</vt:lpstr>
      <vt:lpstr>'Fire Alarm'!Print_Titles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Smrutika Thoti</cp:lastModifiedBy>
  <cp:lastPrinted>2024-05-19T07:13:00Z</cp:lastPrinted>
  <dcterms:created xsi:type="dcterms:W3CDTF">2013-02-16T10:31:00Z</dcterms:created>
  <dcterms:modified xsi:type="dcterms:W3CDTF">2024-10-21T12:38:41Z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951FB4CDAD6C4B8BA025542481CF90C2_12</vt:lpwstr>
  </property>
  <property fmtid="{D5CDD505-2E9C-101B-9397-08002B2CF9AE}" pid="3" name="KSOProductBuildVer">
    <vt:lpwstr>1033-12.2.0.18607</vt:lpwstr>
  </property>
</Properties>
</file>