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mrutika T\OneDrive - Travel food Services\Delhi\Delhi-T1\Delhi-T1 Wanchai by Kylin\MEP\Plumbing\"/>
    </mc:Choice>
  </mc:AlternateContent>
  <bookViews>
    <workbookView xWindow="0" yWindow="0" windowWidth="19637" windowHeight="7174"/>
  </bookViews>
  <sheets>
    <sheet name="PHE BOQ" sheetId="15" r:id="rId1"/>
  </sheets>
  <definedNames>
    <definedName name="_xlnm.Print_Titles" localSheetId="0">'PHE BOQ'!$4:$5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6" i="15" l="1"/>
  <c r="F116" i="15"/>
  <c r="F114" i="15"/>
  <c r="F113" i="15"/>
  <c r="F112" i="15"/>
  <c r="F111" i="15"/>
  <c r="F110" i="15"/>
  <c r="F109" i="15"/>
  <c r="F108" i="15"/>
  <c r="F107" i="15"/>
  <c r="F106" i="15"/>
  <c r="F105" i="15"/>
  <c r="F104" i="15"/>
  <c r="F103" i="15"/>
  <c r="F102" i="15"/>
  <c r="F101" i="15"/>
  <c r="F100" i="15"/>
  <c r="F99" i="15"/>
  <c r="F98" i="15"/>
  <c r="F97" i="15"/>
  <c r="F89" i="15"/>
  <c r="F87" i="15"/>
  <c r="F85" i="15"/>
  <c r="F83" i="15"/>
  <c r="F81" i="15"/>
  <c r="F78" i="15"/>
  <c r="F77" i="15"/>
  <c r="F76" i="15"/>
  <c r="F75" i="15"/>
  <c r="F74" i="15"/>
  <c r="F73" i="15"/>
  <c r="F63" i="15"/>
  <c r="F61" i="15"/>
  <c r="F60" i="15"/>
  <c r="F58" i="15"/>
  <c r="F55" i="15"/>
  <c r="F50" i="15"/>
  <c r="F48" i="15"/>
  <c r="F45" i="15"/>
  <c r="F42" i="15"/>
  <c r="F39" i="15"/>
  <c r="F38" i="15"/>
  <c r="F37" i="15"/>
  <c r="F34" i="15"/>
  <c r="F33" i="15"/>
  <c r="F32" i="15"/>
  <c r="F29" i="15"/>
  <c r="F28" i="15"/>
  <c r="F27" i="15"/>
  <c r="F26" i="15"/>
  <c r="F23" i="15"/>
  <c r="F22" i="15"/>
  <c r="F21" i="15"/>
  <c r="F20" i="15"/>
  <c r="F19" i="15"/>
  <c r="F12" i="15"/>
  <c r="F11" i="15"/>
  <c r="F10" i="15"/>
  <c r="F9" i="15"/>
  <c r="F8" i="15"/>
  <c r="F69" i="15" l="1"/>
  <c r="F91" i="15"/>
</calcChain>
</file>

<file path=xl/sharedStrings.xml><?xml version="1.0" encoding="utf-8"?>
<sst xmlns="http://schemas.openxmlformats.org/spreadsheetml/2006/main" count="226" uniqueCount="153">
  <si>
    <t>Description</t>
  </si>
  <si>
    <t>Unit</t>
  </si>
  <si>
    <t>A</t>
  </si>
  <si>
    <t>Nos.</t>
  </si>
  <si>
    <t>Nos</t>
  </si>
  <si>
    <t>WANCHAI-PHE BOQ</t>
  </si>
  <si>
    <t>Rev:</t>
  </si>
  <si>
    <t>R0</t>
  </si>
  <si>
    <t>Date:</t>
  </si>
  <si>
    <t>19.12.2024</t>
  </si>
  <si>
    <t>Item No.</t>
  </si>
  <si>
    <t xml:space="preserve">Qty </t>
  </si>
  <si>
    <t>Rate</t>
  </si>
  <si>
    <t>Amount</t>
  </si>
  <si>
    <t>Make</t>
  </si>
  <si>
    <t>WATER SUPPLY  PIPING</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</si>
  <si>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</si>
  <si>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Astral / Ashirwad /supreme / Prince  or Approved Equivalent</t>
  </si>
  <si>
    <t>20 mm Dia</t>
  </si>
  <si>
    <t>R.mt</t>
  </si>
  <si>
    <t>25 mm Dia</t>
  </si>
  <si>
    <t>32mm Dia</t>
  </si>
  <si>
    <t xml:space="preserve">40mm Dia </t>
  </si>
  <si>
    <t xml:space="preserve">50mm Dia </t>
  </si>
  <si>
    <r>
      <rPr>
        <sz val="12"/>
        <rFont val="Calibri"/>
        <charset val="134"/>
        <scheme val="minor"/>
      </rPr>
      <t>Copper pipes and tubes shall be hand tempered conforming to requirements of EN 1057 ( formerly BS 2871)  Table X , half and the fittings shall confirm the EN-1254-I ( Formerly BS 864: part-02). The fittings shall be end feed capillary fittings within wall/ceiling / floor including cutting &amp; chasing the wall/ floor, jointing, making connection to fixtures, equipment and piping with purposes made connectors, etc. including insulation of closed cell elastomeric nitrile rubber. thermal conductivity of elastometric nitrile rubber shall not exceed 0.038w/m deg K. The insultaion should have fire performance and thickness of nitrile rubber should be 9mm</t>
    </r>
    <r>
      <rPr>
        <b/>
        <sz val="12"/>
        <rFont val="Calibri"/>
        <charset val="134"/>
        <scheme val="minor"/>
      </rPr>
      <t xml:space="preserve"> (for  hot water piping)</t>
    </r>
  </si>
  <si>
    <t>20mm Dia</t>
  </si>
  <si>
    <t>25mm Dia</t>
  </si>
  <si>
    <r>
      <rPr>
        <sz val="12"/>
        <rFont val="Calibri"/>
        <charset val="134"/>
        <scheme val="minor"/>
      </rPr>
      <t xml:space="preserve">Providing  &amp;  Fixing  of forged brass lever operated  </t>
    </r>
    <r>
      <rPr>
        <b/>
        <sz val="12"/>
        <rFont val="Calibri"/>
        <charset val="134"/>
        <scheme val="minor"/>
      </rPr>
      <t xml:space="preserve">Ball Valves </t>
    </r>
    <r>
      <rPr>
        <sz val="12"/>
        <rFont val="Calibri"/>
        <charset val="134"/>
        <scheme val="minor"/>
      </rPr>
      <t>(10Kg/Sq.cm).  Valve shall have with unions.</t>
    </r>
  </si>
  <si>
    <t>Leader / Neta / Zolotto / or approved Equivalent</t>
  </si>
  <si>
    <t xml:space="preserve">25mm Dia </t>
  </si>
  <si>
    <r>
      <rPr>
        <sz val="11"/>
        <rFont val="Calibri"/>
        <charset val="134"/>
        <scheme val="minor"/>
      </rPr>
      <t>Providing ,fixing, testing and commissioning</t>
    </r>
    <r>
      <rPr>
        <b/>
        <sz val="11"/>
        <rFont val="Calibri"/>
        <charset val="134"/>
        <scheme val="minor"/>
      </rPr>
      <t xml:space="preserve"> Electromagnetic flow meter-flow (12 GPM-0.76 LPS)  </t>
    </r>
    <r>
      <rPr>
        <sz val="11"/>
        <rFont val="Calibri"/>
        <charset val="134"/>
        <scheme val="minor"/>
      </rPr>
      <t>including providing &amp; fixing matching with required accessories 16Kgs/Sq.cm). - Contractor to check existing make  and provide that.</t>
    </r>
  </si>
  <si>
    <t>ENH/Porsh Marshal or approved Equivalent</t>
  </si>
  <si>
    <r>
      <rPr>
        <sz val="11"/>
        <color theme="1"/>
        <rFont val="Calibri"/>
        <charset val="134"/>
        <scheme val="minor"/>
      </rPr>
      <t>25 mm Dia incoming line</t>
    </r>
    <r>
      <rPr>
        <b/>
        <sz val="11"/>
        <color theme="1"/>
        <rFont val="Calibri"/>
        <charset val="134"/>
        <scheme val="minor"/>
      </rPr>
      <t xml:space="preserve"> </t>
    </r>
  </si>
  <si>
    <t>32 mm Dia incoming line</t>
  </si>
  <si>
    <r>
      <rPr>
        <sz val="11"/>
        <color theme="1"/>
        <rFont val="Calibri"/>
        <charset val="134"/>
        <scheme val="minor"/>
      </rPr>
      <t>40 mm Dia incoming line</t>
    </r>
    <r>
      <rPr>
        <b/>
        <sz val="11"/>
        <color theme="1"/>
        <rFont val="Calibri"/>
        <charset val="134"/>
        <scheme val="minor"/>
      </rPr>
      <t xml:space="preserve"> </t>
    </r>
  </si>
  <si>
    <r>
      <rPr>
        <sz val="11"/>
        <color theme="1"/>
        <rFont val="Calibri"/>
        <charset val="134"/>
        <scheme val="minor"/>
      </rPr>
      <t>50 mm Dia incoming line</t>
    </r>
    <r>
      <rPr>
        <b/>
        <sz val="11"/>
        <color theme="1"/>
        <rFont val="Calibri"/>
        <charset val="134"/>
        <scheme val="minor"/>
      </rPr>
      <t xml:space="preserve"> </t>
    </r>
  </si>
  <si>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</si>
  <si>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 xml:space="preserve"> </t>
  </si>
  <si>
    <t>AO Smith or Approved Equivalent</t>
  </si>
  <si>
    <t>5 L Capacity-</t>
  </si>
  <si>
    <t xml:space="preserve">20 L Capacity </t>
  </si>
  <si>
    <t>35 L Capacity- For shower</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</si>
  <si>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</si>
  <si>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Stiebel Entron  or Approved Equivalent</t>
  </si>
  <si>
    <t xml:space="preserve">3.5kw in pantry- optional </t>
  </si>
  <si>
    <t>8kw</t>
  </si>
  <si>
    <t>13kw-3ph- Subject to load permits</t>
  </si>
  <si>
    <r>
      <rPr>
        <b/>
        <sz val="11"/>
        <rFont val="Calibri"/>
        <charset val="134"/>
        <scheme val="minor"/>
      </rPr>
      <t>RO PACKAGE PLANT-</t>
    </r>
    <r>
      <rPr>
        <sz val="11"/>
        <rFont val="Calibri"/>
        <charset val="134"/>
        <scheme val="minor"/>
      </rPr>
      <t xml:space="preserve">Supply , installations, testing and comminissioning of ECO SMART-100 </t>
    </r>
  </si>
  <si>
    <t>No</t>
  </si>
  <si>
    <t>Make- Ion Exchange/ or equivalent</t>
  </si>
  <si>
    <r>
      <rPr>
        <sz val="11"/>
        <rFont val="Calibri"/>
        <charset val="134"/>
        <scheme val="minor"/>
      </rPr>
      <t>Supply, Installation, Commissioning &amp; Testing for Booster pump for Ro water supply  WITH FLOW SWITCH GRAVITATIONAL FLOW (top to bottom flow) with both side Sensor operations- A) 3CUM PER HR. B) HEAD: 25M, C) PHASE: SINGLE PHASE, D) PROTECTION: IP55, E) MONOBLOCK TYPE, with sensors cabling &amp; Control panel.</t>
    </r>
    <r>
      <rPr>
        <b/>
        <sz val="11"/>
        <rFont val="Calibri"/>
        <charset val="134"/>
        <scheme val="minor"/>
      </rPr>
      <t>(Pump shall be Auto fill stop and Auto empty start mechanisam)</t>
    </r>
  </si>
  <si>
    <t xml:space="preserve">Grundfoss /Kirloskar / Bharat Bijli / Agasti / or Approved Equivalent </t>
  </si>
  <si>
    <t>0.75 HP</t>
  </si>
  <si>
    <t>1.5 HP</t>
  </si>
  <si>
    <t>Supply, Installation of sintex loft mounted water tank of 50 Ltrs</t>
  </si>
  <si>
    <t>Sintex</t>
  </si>
  <si>
    <t>P/F water level Indicator on loft water tank by means of a transparent clear tube fixed along height of the water tank hence making water level visible</t>
  </si>
  <si>
    <r>
      <rPr>
        <sz val="11"/>
        <rFont val="Calibri"/>
        <charset val="134"/>
        <scheme val="minor"/>
      </rPr>
      <t xml:space="preserve">Providing &amp; Fixing Brass Non Return Vavles of  ISI mark. </t>
    </r>
    <r>
      <rPr>
        <b/>
        <sz val="12"/>
        <rFont val="Calibri"/>
        <charset val="1"/>
      </rPr>
      <t>Rates are for BRASS valves</t>
    </r>
  </si>
  <si>
    <t xml:space="preserve">Make – KITZ / ZOLOTO / AUDCO /or Approved Equivalent </t>
  </si>
  <si>
    <t>20mm</t>
  </si>
  <si>
    <t>25mm</t>
  </si>
  <si>
    <t xml:space="preserve">40mm </t>
  </si>
  <si>
    <t xml:space="preserve">SITC of Eco smart RO-50 with all required accessories </t>
  </si>
  <si>
    <t>Iron Exchange or Approved Equivalent</t>
  </si>
  <si>
    <t xml:space="preserve">SITC of standalone Ro -12 lit with all required accessories </t>
  </si>
  <si>
    <r>
      <rPr>
        <sz val="11"/>
        <color theme="1"/>
        <rFont val="Calibri"/>
        <charset val="134"/>
        <scheme val="minor"/>
      </rPr>
      <t xml:space="preserve">SITC of </t>
    </r>
    <r>
      <rPr>
        <b/>
        <sz val="11"/>
        <color theme="1"/>
        <rFont val="Calibri"/>
        <charset val="134"/>
        <scheme val="minor"/>
      </rPr>
      <t xml:space="preserve">ACO grease trap -model Lipumobil 0.8 -Capacity -48 lit ( 0.8 LPS) </t>
    </r>
    <r>
      <rPr>
        <sz val="11"/>
        <color theme="1"/>
        <rFont val="Calibri"/>
        <charset val="134"/>
        <scheme val="minor"/>
      </rPr>
      <t xml:space="preserve"> with all required accessories </t>
    </r>
    <r>
      <rPr>
        <b/>
        <sz val="11"/>
        <color theme="1"/>
        <rFont val="Calibri"/>
        <charset val="134"/>
        <scheme val="minor"/>
      </rPr>
      <t>( Order shall be placed as per space available below the counter)</t>
    </r>
  </si>
  <si>
    <t>Aco or Approved Equivalent</t>
  </si>
  <si>
    <r>
      <rPr>
        <sz val="11"/>
        <color theme="1"/>
        <rFont val="Calibri"/>
        <charset val="134"/>
        <scheme val="minor"/>
      </rPr>
      <t xml:space="preserve">SITC of </t>
    </r>
    <r>
      <rPr>
        <b/>
        <sz val="11"/>
        <color theme="1"/>
        <rFont val="Calibri"/>
        <charset val="134"/>
        <scheme val="minor"/>
      </rPr>
      <t xml:space="preserve">ACO grease trap -model Lipumobil S -Capacity -32 lit ( 0.5 LPS) </t>
    </r>
    <r>
      <rPr>
        <sz val="11"/>
        <color theme="1"/>
        <rFont val="Calibri"/>
        <charset val="134"/>
        <scheme val="minor"/>
      </rPr>
      <t xml:space="preserve"> with all required accessories </t>
    </r>
  </si>
  <si>
    <t xml:space="preserve">Installalation , testing commissioning of   S.S. Grease trap nurgreen Make -NGT 20   ( 34.3. lit) </t>
  </si>
  <si>
    <t xml:space="preserve">Installalation , testing commissioning of   S.S. Grease trap nurgreen Make -NGT 14    ( 25.5. lit) </t>
  </si>
  <si>
    <t xml:space="preserve">Installalation , testing commissioning of   S.S. Grease trap nurgreen Make -NGT 50   ( 72 lit) </t>
  </si>
  <si>
    <t>SUB TOTAL  OF  A</t>
  </si>
  <si>
    <t>B</t>
  </si>
  <si>
    <t xml:space="preserve">DRAINAGE </t>
  </si>
  <si>
    <r>
      <rPr>
        <b/>
        <sz val="12"/>
        <rFont val="Calibri"/>
        <charset val="134"/>
        <scheme val="minor"/>
      </rPr>
      <t xml:space="preserve">UPVC-SWR pipes (working pressure 10kg/cm2)  conforming to IS 13592/92  and IS 14735-type-B solvent posted ( for Dia above 50mm) and  for ( Dia below 50mm) shall be as per IS 4985 and 7834 Class-05 (10 kg/cm2)  </t>
    </r>
    <r>
      <rPr>
        <sz val="12"/>
        <rFont val="Calibri"/>
        <charset val="134"/>
        <scheme val="minor"/>
      </rPr>
      <t xml:space="preserve">including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nesessary items] Vertical line bracket shall be fixed at every 0.8 mtr to 1.00 mtr.] </t>
    </r>
  </si>
  <si>
    <t>Supreme / Finolex / Prince / Oriplast / or Approved Equivalent</t>
  </si>
  <si>
    <t>40mm Dia</t>
  </si>
  <si>
    <t xml:space="preserve">65mm Dia  </t>
  </si>
  <si>
    <t>75mm Dia</t>
  </si>
  <si>
    <t>100 mm Dia</t>
  </si>
  <si>
    <t>150 mm Dia</t>
  </si>
  <si>
    <t>Supply, Install  PVC Floor Trap  for the following pipes including making all approved quality Solvent cement  joints with material &amp; labour etc.  all complete as per direction of the engineer-in-charge.</t>
  </si>
  <si>
    <t>Supply, Install  PVC Multi Floor Trap  for the following pipes including making all approved quality Solvent cement  joints with material &amp; labour etc.  all complete as per direction of the engineer-in-charge.</t>
  </si>
  <si>
    <r>
      <rPr>
        <sz val="11"/>
        <color theme="1"/>
        <rFont val="Calibri"/>
        <charset val="134"/>
        <scheme val="minor"/>
      </rPr>
      <t>Supply, Install</t>
    </r>
    <r>
      <rPr>
        <b/>
        <sz val="11"/>
        <color theme="1"/>
        <rFont val="Calibri"/>
        <charset val="134"/>
        <scheme val="minor"/>
      </rPr>
      <t xml:space="preserve"> PVC urinal  Traps</t>
    </r>
    <r>
      <rPr>
        <sz val="11"/>
        <color theme="1"/>
        <rFont val="Calibri"/>
        <charset val="134"/>
        <scheme val="minor"/>
      </rPr>
      <t xml:space="preserve"> including fixing with necessary consumables with Circular SS Grating with anti cockroach jali Suitable for 75mm Dia outlet </t>
    </r>
  </si>
  <si>
    <r>
      <rPr>
        <sz val="11"/>
        <color theme="1"/>
        <rFont val="Calibri"/>
        <charset val="134"/>
        <scheme val="minor"/>
      </rPr>
      <t>Supply, Install</t>
    </r>
    <r>
      <rPr>
        <b/>
        <sz val="11"/>
        <color theme="1"/>
        <rFont val="Calibri"/>
        <charset val="134"/>
        <scheme val="minor"/>
      </rPr>
      <t xml:space="preserve"> PVC P- Traps</t>
    </r>
    <r>
      <rPr>
        <sz val="11"/>
        <color theme="1"/>
        <rFont val="Calibri"/>
        <charset val="134"/>
        <scheme val="minor"/>
      </rPr>
      <t xml:space="preserve"> including fixing with necessary consumables with Circular SS Grating with anti cockroach jali Suitable for 75mm Dia outlet </t>
    </r>
  </si>
  <si>
    <r>
      <rPr>
        <sz val="11"/>
        <color theme="1"/>
        <rFont val="Calibri"/>
        <charset val="134"/>
        <scheme val="minor"/>
      </rPr>
      <t>Supply, Install</t>
    </r>
    <r>
      <rPr>
        <b/>
        <sz val="11"/>
        <color theme="1"/>
        <rFont val="Calibri"/>
        <charset val="134"/>
        <scheme val="minor"/>
      </rPr>
      <t xml:space="preserve"> PVC clean out plug</t>
    </r>
    <r>
      <rPr>
        <sz val="11"/>
        <color theme="1"/>
        <rFont val="Calibri"/>
        <charset val="134"/>
        <scheme val="minor"/>
      </rPr>
      <t xml:space="preserve"> including fixing with necessary consumables with Circular SS Grating with anti cockroach jali Suitable for 75mm Dia outlet </t>
    </r>
  </si>
  <si>
    <t>SUB TOTAL  OF B</t>
  </si>
  <si>
    <t>C</t>
  </si>
  <si>
    <t>SANITARY AND C. P. FITTINGS &amp; FIXTURES</t>
  </si>
  <si>
    <t>Supply &amp; installation, testing and commissioning of  sanitary and C.P. fittings( Client /Architect to select the model no as required and provide fixtures)</t>
  </si>
  <si>
    <t>EWC with seat cover</t>
  </si>
  <si>
    <t xml:space="preserve">Concealed flush tank </t>
  </si>
  <si>
    <t>Concealed flush valve</t>
  </si>
  <si>
    <t xml:space="preserve">Health Faucet </t>
  </si>
  <si>
    <t>2 Way Bib-Cock with connection for Health Faucet</t>
  </si>
  <si>
    <t>Bided</t>
  </si>
  <si>
    <t xml:space="preserve">Under Counter  Wash Basin including waste Coupling </t>
  </si>
  <si>
    <t>Wash Basin Cock</t>
  </si>
  <si>
    <t>shower  and mixer</t>
  </si>
  <si>
    <t xml:space="preserve">Jet Spray </t>
  </si>
  <si>
    <t>Bath Tub  including waste Coupling and nessessary connections</t>
  </si>
  <si>
    <t xml:space="preserve">Under Counter Sink  including waste Coupling </t>
  </si>
  <si>
    <t>Sink Pillar Cock - Jaquar continental series</t>
  </si>
  <si>
    <t xml:space="preserve">Bottle Trap for WHB/ sink and urinal with all connecting pipes </t>
  </si>
  <si>
    <t>Angle Cock with PVC pipe connection upto WHB/sink/Geyser connection Jaquar continental series</t>
  </si>
  <si>
    <t xml:space="preserve">Urinal </t>
  </si>
  <si>
    <t xml:space="preserve">Auto Flush Valve &amp; Sensor with connecting piping &amp; spreader for urinal(DC)  </t>
  </si>
  <si>
    <t>SUB TOTAL -C-SANITARY AND C. P. FITTINGS &amp; FIXTURES           ( ONLY INSTALLATIONS)</t>
  </si>
  <si>
    <t>D</t>
  </si>
  <si>
    <t>S.S. GRATING</t>
  </si>
  <si>
    <t>Supply , installations/ testing and commissioning of S.S.Gratings</t>
  </si>
  <si>
    <r>
      <rPr>
        <sz val="12"/>
        <rFont val="Calibri"/>
        <charset val="134"/>
        <scheme val="minor"/>
      </rPr>
      <t>Supply  installation  of S.S Grating</t>
    </r>
    <r>
      <rPr>
        <b/>
        <sz val="12"/>
        <rFont val="Calibri"/>
        <charset val="134"/>
        <scheme val="minor"/>
      </rPr>
      <t xml:space="preserve"> size, 600mm x 600mm,  </t>
    </r>
    <r>
      <rPr>
        <sz val="12"/>
        <rFont val="Calibri"/>
        <charset val="134"/>
        <scheme val="minor"/>
      </rPr>
      <t xml:space="preserve">in 16 swg 25mm x25mm Square Pipe around the  Frame and </t>
    </r>
    <r>
      <rPr>
        <b/>
        <sz val="12"/>
        <rFont val="Calibri"/>
        <charset val="134"/>
        <scheme val="minor"/>
      </rPr>
      <t xml:space="preserve"> </t>
    </r>
    <r>
      <rPr>
        <sz val="12"/>
        <rFont val="Calibri"/>
        <charset val="134"/>
        <scheme val="minor"/>
      </rPr>
      <t xml:space="preserve"> 20mmX 20mm Square pipe in center of frame with </t>
    </r>
    <r>
      <rPr>
        <b/>
        <sz val="12"/>
        <rFont val="Calibri"/>
        <charset val="134"/>
        <scheme val="minor"/>
      </rPr>
      <t xml:space="preserve">SS </t>
    </r>
    <r>
      <rPr>
        <b/>
        <sz val="12"/>
        <color rgb="FFFF0000"/>
        <rFont val="Calibri"/>
        <charset val="134"/>
        <scheme val="minor"/>
      </rPr>
      <t>perforated</t>
    </r>
    <r>
      <rPr>
        <b/>
        <sz val="12"/>
        <rFont val="Calibri"/>
        <charset val="134"/>
        <scheme val="minor"/>
      </rPr>
      <t xml:space="preserve"> tray (304 SWR)</t>
    </r>
    <r>
      <rPr>
        <sz val="12"/>
        <rFont val="Calibri"/>
        <charset val="134"/>
        <scheme val="minor"/>
      </rPr>
      <t xml:space="preserve">. Complete as per architectural detail drawing &amp; Site Engineer's instruction. </t>
    </r>
    <r>
      <rPr>
        <b/>
        <sz val="12"/>
        <rFont val="Calibri"/>
        <charset val="134"/>
        <scheme val="minor"/>
      </rPr>
      <t>(100 mm Dia S.S 304 grade finish unions reducers/coupling or 75mm Dia S.S 304 grade finish unions reducers/coupling or 50mm Dia S.S 304 grade finish unions reducers/coupling) Entire Chamber will be made in 16 SWG SS 304 , Testing of Chamber as per DIAL Guideline</t>
    </r>
  </si>
  <si>
    <r>
      <rPr>
        <sz val="12"/>
        <rFont val="Calibri"/>
        <charset val="134"/>
        <scheme val="minor"/>
      </rPr>
      <t>Supply &amp; installation  of S.S Grating</t>
    </r>
    <r>
      <rPr>
        <b/>
        <sz val="12"/>
        <rFont val="Calibri"/>
        <charset val="134"/>
        <scheme val="minor"/>
      </rPr>
      <t xml:space="preserve"> size, 600mm x 300mm,  </t>
    </r>
    <r>
      <rPr>
        <sz val="12"/>
        <rFont val="Calibri"/>
        <charset val="134"/>
        <scheme val="minor"/>
      </rPr>
      <t xml:space="preserve">in 16 swg 25mm x25mm Square Pipe around the  Frame and </t>
    </r>
    <r>
      <rPr>
        <b/>
        <sz val="12"/>
        <rFont val="Calibri"/>
        <charset val="134"/>
        <scheme val="minor"/>
      </rPr>
      <t xml:space="preserve"> </t>
    </r>
    <r>
      <rPr>
        <sz val="12"/>
        <rFont val="Calibri"/>
        <charset val="134"/>
        <scheme val="minor"/>
      </rPr>
      <t xml:space="preserve"> 20mmX 20mm Square pipe in center of frame with </t>
    </r>
    <r>
      <rPr>
        <b/>
        <sz val="12"/>
        <rFont val="Calibri"/>
        <charset val="134"/>
        <scheme val="minor"/>
      </rPr>
      <t>SS</t>
    </r>
    <r>
      <rPr>
        <b/>
        <sz val="12"/>
        <color rgb="FFFF0000"/>
        <rFont val="Calibri"/>
        <charset val="134"/>
        <scheme val="minor"/>
      </rPr>
      <t xml:space="preserve"> closed</t>
    </r>
    <r>
      <rPr>
        <b/>
        <sz val="12"/>
        <rFont val="Calibri"/>
        <charset val="134"/>
        <scheme val="minor"/>
      </rPr>
      <t xml:space="preserve"> tray (304 SWR)</t>
    </r>
    <r>
      <rPr>
        <sz val="12"/>
        <rFont val="Calibri"/>
        <charset val="134"/>
        <scheme val="minor"/>
      </rPr>
      <t xml:space="preserve">. Complete as per architectural detail drawing &amp; Site Engineer's instruction.  </t>
    </r>
    <r>
      <rPr>
        <b/>
        <sz val="12"/>
        <rFont val="Calibri"/>
        <charset val="134"/>
        <scheme val="minor"/>
      </rPr>
      <t>(100 mm Dia S.S 304 grade finish unions reducers/coupling or 75mm Dia S.S 304 grade finish unions reducers/coupling or 50mm Dia S.S 304 grade finish unions reducers/coupling)ntire Chamber will be made in 16 SWG SS 304 , Testing of Chamber as per DIAL Guideline</t>
    </r>
  </si>
  <si>
    <r>
      <rPr>
        <sz val="12"/>
        <rFont val="Calibri"/>
        <charset val="134"/>
        <scheme val="minor"/>
      </rPr>
      <t>Supply &amp; installation of S.S Grating</t>
    </r>
    <r>
      <rPr>
        <b/>
        <sz val="12"/>
        <rFont val="Calibri"/>
        <charset val="134"/>
        <scheme val="minor"/>
      </rPr>
      <t xml:space="preserve"> size, 600mm x 600mm,  </t>
    </r>
    <r>
      <rPr>
        <sz val="12"/>
        <rFont val="Calibri"/>
        <charset val="134"/>
        <scheme val="minor"/>
      </rPr>
      <t xml:space="preserve">in 16 swg 25mm x25mm Square Pipe around the  Frame and </t>
    </r>
    <r>
      <rPr>
        <b/>
        <sz val="12"/>
        <rFont val="Calibri"/>
        <charset val="134"/>
        <scheme val="minor"/>
      </rPr>
      <t xml:space="preserve"> </t>
    </r>
    <r>
      <rPr>
        <sz val="12"/>
        <rFont val="Calibri"/>
        <charset val="134"/>
        <scheme val="minor"/>
      </rPr>
      <t xml:space="preserve"> 20mmX 20mm Square pipe in center of frame with </t>
    </r>
    <r>
      <rPr>
        <b/>
        <sz val="12"/>
        <rFont val="Calibri"/>
        <charset val="134"/>
        <scheme val="minor"/>
      </rPr>
      <t xml:space="preserve">SS </t>
    </r>
    <r>
      <rPr>
        <b/>
        <sz val="12"/>
        <color rgb="FFFF0000"/>
        <rFont val="Calibri"/>
        <charset val="134"/>
        <scheme val="minor"/>
      </rPr>
      <t xml:space="preserve">Closed </t>
    </r>
    <r>
      <rPr>
        <b/>
        <sz val="12"/>
        <rFont val="Calibri"/>
        <charset val="134"/>
        <scheme val="minor"/>
      </rPr>
      <t>tray (304 SWR)</t>
    </r>
    <r>
      <rPr>
        <sz val="12"/>
        <rFont val="Calibri"/>
        <charset val="134"/>
        <scheme val="minor"/>
      </rPr>
      <t>. Complete as per architectural detail drawing &amp; Site Engineer's instruction.  ( at hook up point)ntire Chamber will be made in 16 SWG SS 304 , Testing of Chamber as per DIAL Guideline</t>
    </r>
  </si>
  <si>
    <t xml:space="preserve">SUB TOTAL -D-S.S. GRATING INSTALLATION      </t>
  </si>
  <si>
    <t xml:space="preserve">GRAND  - TOTAL  A , B,  C AND D </t>
  </si>
  <si>
    <t xml:space="preserve">NOTES : </t>
  </si>
  <si>
    <t>1. Taxes and duties shall be Extra as actual</t>
  </si>
  <si>
    <r>
      <rPr>
        <b/>
        <u/>
        <sz val="10"/>
        <color theme="1"/>
        <rFont val="Aptos"/>
        <charset val="134"/>
      </rPr>
      <t>Water Supply:</t>
    </r>
    <r>
      <rPr>
        <b/>
        <sz val="10"/>
        <color rgb="FF1F497D"/>
        <rFont val="Calibri"/>
        <charset val="134"/>
      </rPr>
      <t xml:space="preserve"> General comments</t>
    </r>
  </si>
  <si>
    <t>Kindly note our water meter is digital which will be integrated with the BMS, so whatever cable will be installed during the shifting of water meter, will concessionaire scope.</t>
  </si>
  <si>
    <r>
      <rPr>
        <sz val="10"/>
        <color rgb="FF1F497D"/>
        <rFont val="Aptos"/>
        <charset val="134"/>
      </rPr>
      <t>Water meter /Isolation valve shall have adequate space and access for maintenance of valve &amp; water meter and taking reading of water meter</t>
    </r>
    <r>
      <rPr>
        <sz val="10"/>
        <color rgb="FF1F497D"/>
        <rFont val="Calibri"/>
        <charset val="134"/>
      </rPr>
      <t xml:space="preserve"> and water meter power supply should be on UPS source.</t>
    </r>
  </si>
  <si>
    <t>General Guidelines (Water Supply) .</t>
  </si>
  <si>
    <t xml:space="preserve">Water supply pipe laying for FOH, should be laid in niche with openable cover, for BOH it could be exposed. </t>
  </si>
  <si>
    <t>Supply Line installation check &amp; leakage testing to be done, before connection with DIAL tapping point.</t>
  </si>
  <si>
    <t>Specification for Supply pipe- 1) CPVC ASTM D-2846 SDR-11 Class-1, CPVC solvent ASTM F-493 for normal water</t>
  </si>
  <si>
    <t xml:space="preserve">For Hot water:  Copper pipe EN 1057 with thermal insulation. Thermal insulation shall be conforming to BS 476 Part 6&amp;7 FM approved, Fittings BN-1254-1, </t>
  </si>
  <si>
    <t>Pipe installation in walls (except washroom and shower room) shall be through niches with openable SS cover.</t>
  </si>
  <si>
    <t>All materials/items to be used at site are subjected to prior inspection and approval from DIAL Engg. Data sheet with respect to all material need to be submitted for prior approval.</t>
  </si>
  <si>
    <t> Test certificate with respect to all material need to be submitted prior to installation during MIR Process.</t>
  </si>
  <si>
    <t>Make– Astral/Supreme for Pipe and Fittings.</t>
  </si>
  <si>
    <r>
      <rPr>
        <sz val="10"/>
        <color rgb="FF1F497D"/>
        <rFont val="Symbol"/>
        <charset val="2"/>
      </rPr>
      <t>·</t>
    </r>
    <r>
      <rPr>
        <sz val="10"/>
        <color rgb="FF1F497D"/>
        <rFont val="Times New Roman"/>
        <charset val="134"/>
      </rPr>
      <t>         All pipes should be installed freely from ceiling void area. Water Supply piping from floor is not allowed. Piping drops from ceiling inside BOH areas are recommended to be exposed on walls/partitions. In FOH areas, piping drops from ceiling can be installed through niche in walls with openable S.S. covers. Needs to be mentioned in drawing.</t>
    </r>
  </si>
  <si>
    <r>
      <rPr>
        <sz val="10"/>
        <color rgb="FF1F497D"/>
        <rFont val="Symbol"/>
        <charset val="2"/>
      </rPr>
      <t>·</t>
    </r>
    <r>
      <rPr>
        <sz val="10"/>
        <color rgb="FF1F497D"/>
        <rFont val="Times New Roman"/>
        <charset val="134"/>
      </rPr>
      <t xml:space="preserve">         </t>
    </r>
    <r>
      <rPr>
        <sz val="10"/>
        <color rgb="FF1F497D"/>
        <rFont val="Aptos"/>
        <charset val="134"/>
      </rPr>
      <t>Existing Water Meter should be easily accessible.</t>
    </r>
  </si>
  <si>
    <r>
      <rPr>
        <sz val="10"/>
        <color rgb="FF1F497D"/>
        <rFont val="Symbol"/>
        <charset val="2"/>
      </rPr>
      <t>·</t>
    </r>
    <r>
      <rPr>
        <sz val="10"/>
        <color rgb="FF1F497D"/>
        <rFont val="Times New Roman"/>
        <charset val="134"/>
      </rPr>
      <t xml:space="preserve">         </t>
    </r>
    <r>
      <rPr>
        <sz val="10"/>
        <color rgb="FF1F497D"/>
        <rFont val="Aptos"/>
        <charset val="134"/>
      </rPr>
      <t>Hydro-testing of pipe to be done at a pressure of 15Kgf/cm² for 24 hrs and get it inspected from DIAL- Engg</t>
    </r>
  </si>
  <si>
    <t xml:space="preserve">Water meter /Isolation valve shall have adequate space and access for maintenance of valve &amp; water meter and taking reading of water meter. Kindly share section drawing of same and water meter power supply should be on UPS source. </t>
  </si>
  <si>
    <t>Data Sheet, material inspection &amp; Catalogue needs to be submitted for prior approval from DIAL-Engg.</t>
  </si>
  <si>
    <r>
      <rPr>
        <b/>
        <sz val="10"/>
        <color rgb="FF1F497D"/>
        <rFont val="Aptos"/>
        <charset val="134"/>
      </rPr>
      <t>General Guidelines</t>
    </r>
    <r>
      <rPr>
        <sz val="10"/>
        <color rgb="FF1F497D"/>
        <rFont val="Aptos"/>
        <charset val="134"/>
      </rPr>
      <t xml:space="preserve"> </t>
    </r>
    <r>
      <rPr>
        <b/>
        <sz val="10"/>
        <color rgb="FF1F497D"/>
        <rFont val="Aptos"/>
        <charset val="134"/>
      </rPr>
      <t xml:space="preserve">(Drainage) </t>
    </r>
    <r>
      <rPr>
        <sz val="10"/>
        <color rgb="FF1F497D"/>
        <rFont val="Aptos"/>
        <charset val="134"/>
      </rPr>
      <t>. To be followed during execution work</t>
    </r>
  </si>
  <si>
    <t>Grease trap Make shall be as per TDM and selection and  backup calculation shall be as per TDM and have adequate space for opening of top cover for maintenance. Kindly share the details.</t>
  </si>
  <si>
    <t>Cleanout provisioning for maintenance and cleaning purpose to be provided.</t>
  </si>
  <si>
    <t>Water proofing for wet &amp; Dry to be done as per TDM/Airport guideline.</t>
  </si>
  <si>
    <t>Pipe laying to be done within trench, and trench flooring should have openable cover.</t>
  </si>
  <si>
    <t xml:space="preserve">Power to be provided for existing Digital Water meter. </t>
  </si>
  <si>
    <t>Drain Line testing to be done, before connection with DIAL tapping point.</t>
  </si>
  <si>
    <t>Required JB/Openable trench cover/Grating/Floor trap/IC to be provided.</t>
  </si>
  <si>
    <t>Specification for Drain Pipe- uPVC IS:4985 Class 5 &amp; IS:7834 Class 5 for fittings, uPVC solvent- ASTM D-2564, Makes – Astral/Supreme for Pipe and Fittings.</t>
  </si>
  <si>
    <t>Pipe installation in raised flooring should be through trench with openable cover.</t>
  </si>
  <si>
    <t xml:space="preserve">Each and every drain should go through Grease Traps. Only Condensate drain of HVAC Units are allowed to be conned without Grease Trap. Calculations w.r.t drain flow rate with grease capacity need to be submitted w.r.t selection of Grease Traps Capacities. Only S.S. Grease Traps are allowed. Data Sheet &amp; Catalogue needs to be submitted for prior approval from DIAL-Engg. </t>
  </si>
  <si>
    <t>Size of IC should not be less than 600MMx600MM. S.S. grating with dia 5mm holes should be permanently welded inside IC at discharge end.</t>
  </si>
  <si>
    <t>Y- Connections to be provided instead of Tee in uPVC waste pipe.</t>
  </si>
  <si>
    <t xml:space="preserve">Note- </t>
  </si>
  <si>
    <t>Before execution, all Material inspection to be done along with TDS &amp; required test certificates.</t>
  </si>
  <si>
    <t>Installation check to be done, before closing of ceiling &amp; Flooring</t>
  </si>
  <si>
    <t>Post completion of onsite work, As Built Drawing to be submitted.</t>
  </si>
  <si>
    <t>DIAL Shared Guideline to be followed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</si>
</sst>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6" formatCode="_(* #,##0.00_);_(* \(#,##0.00\);_(* &quot;-&quot;??_);_(@_)"/>
    <numFmt numFmtId="167" formatCode="0.00_)"/>
    <numFmt numFmtId="168" formatCode="_(* #,##0.00_);_(* \(#,##0.00\);_(* \-??_);_(@_)"/>
    <numFmt numFmtId="169" formatCode="#,##0.00\ ;&quot; (&quot;#,##0.00\);&quot; -&quot;#\ ;@\ "/>
    <numFmt numFmtId="170" formatCode="0.0"/>
    <numFmt numFmtId="172" formatCode="_(* #,##0_);_(* \(#,##0\);_(* \-??_);_(@_)"/>
    <numFmt numFmtId="173" formatCode="#,##0\ ;&quot; (&quot;#,##0\);&quot; -&quot;#\ ;@\ "/>
  </numFmts>
  <fonts count="40">
    <font>
      <sz val="10"/>
      <color rgb="FF000000"/>
      <name val="Times New Roman"/>
      <charset val="204"/>
    </font>
    <font>
      <sz val="10"/>
      <name val="Arial"/>
      <charset val="134"/>
    </font>
    <font>
      <sz val="11"/>
      <color indexed="8"/>
      <name val="Arial"/>
      <charset val="134"/>
    </font>
    <font>
      <b/>
      <sz val="11"/>
      <color theme="1"/>
      <name val="Calibri"/>
      <charset val="134"/>
      <scheme val="minor"/>
    </font>
    <font>
      <b/>
      <sz val="11"/>
      <name val="Calibri"/>
      <charset val="134"/>
      <scheme val="minor"/>
    </font>
    <font>
      <sz val="11"/>
      <color theme="1"/>
      <name val="Calibri"/>
      <charset val="134"/>
      <scheme val="minor"/>
    </font>
    <font>
      <sz val="12"/>
      <color theme="1"/>
      <name val="Arial Narrow"/>
      <charset val="134"/>
    </font>
    <font>
      <sz val="11"/>
      <name val="Calibri"/>
      <charset val="134"/>
      <scheme val="minor"/>
    </font>
    <font>
      <sz val="12"/>
      <color theme="1"/>
      <name val="Calibri"/>
      <charset val="134"/>
    </font>
    <font>
      <sz val="11"/>
      <color theme="1"/>
      <name val="Calibri"/>
      <charset val="134"/>
    </font>
    <font>
      <sz val="10"/>
      <color theme="1"/>
      <name val="Arial"/>
      <charset val="134"/>
    </font>
    <font>
      <b/>
      <sz val="12"/>
      <name val="Calibri"/>
      <charset val="134"/>
      <scheme val="minor"/>
    </font>
    <font>
      <sz val="12"/>
      <name val="Calibri"/>
      <charset val="134"/>
      <scheme val="minor"/>
    </font>
    <font>
      <sz val="12"/>
      <name val="Arial Narrow"/>
      <charset val="134"/>
    </font>
    <font>
      <b/>
      <sz val="11"/>
      <color theme="1"/>
      <name val="Calibri"/>
      <charset val="134"/>
    </font>
    <font>
      <b/>
      <u/>
      <sz val="11"/>
      <color theme="1"/>
      <name val="Calibri"/>
      <charset val="134"/>
    </font>
    <font>
      <b/>
      <sz val="12"/>
      <color theme="1"/>
      <name val="Calibri"/>
      <charset val="134"/>
    </font>
    <font>
      <sz val="12"/>
      <color theme="1"/>
      <name val="Arial"/>
      <charset val="134"/>
    </font>
    <font>
      <sz val="11"/>
      <color theme="1"/>
      <name val="Arial"/>
      <charset val="134"/>
    </font>
    <font>
      <b/>
      <sz val="11"/>
      <color theme="1"/>
      <name val="Aptos"/>
      <charset val="134"/>
    </font>
    <font>
      <b/>
      <u/>
      <sz val="10"/>
      <color theme="1"/>
      <name val="Aptos"/>
      <charset val="134"/>
    </font>
    <font>
      <sz val="10"/>
      <color theme="1"/>
      <name val="Calibri"/>
      <charset val="134"/>
      <scheme val="minor"/>
    </font>
    <font>
      <b/>
      <sz val="10"/>
      <color theme="1"/>
      <name val="Aptos"/>
      <charset val="134"/>
    </font>
    <font>
      <sz val="10"/>
      <color rgb="FF1F497D"/>
      <name val="Aptos"/>
      <charset val="134"/>
    </font>
    <font>
      <b/>
      <sz val="10"/>
      <color rgb="FF1F497D"/>
      <name val="Aptos"/>
      <charset val="134"/>
    </font>
    <font>
      <sz val="10"/>
      <color rgb="FF1F497D"/>
      <name val="Symbol"/>
      <charset val="2"/>
    </font>
    <font>
      <sz val="10"/>
      <color rgb="FF1F497D"/>
      <name val="Calibri"/>
      <charset val="134"/>
    </font>
    <font>
      <b/>
      <sz val="12"/>
      <name val="Calibri"/>
      <charset val="1"/>
    </font>
    <font>
      <sz val="11"/>
      <color indexed="8"/>
      <name val="Calibri"/>
      <charset val="134"/>
    </font>
    <font>
      <sz val="11"/>
      <name val="Calibri"/>
      <charset val="134"/>
    </font>
    <font>
      <b/>
      <i/>
      <sz val="16"/>
      <name val="Arial"/>
      <charset val="1"/>
    </font>
    <font>
      <sz val="10"/>
      <color rgb="FF000000"/>
      <name val="Times New Roman"/>
      <charset val="134"/>
    </font>
    <font>
      <sz val="11"/>
      <color rgb="FF000000"/>
      <name val="Calibri"/>
      <charset val="1"/>
    </font>
    <font>
      <sz val="11"/>
      <color rgb="FF000000"/>
      <name val="Calibri"/>
      <charset val="134"/>
    </font>
    <font>
      <sz val="10"/>
      <name val="Arial"/>
      <charset val="1"/>
    </font>
    <font>
      <sz val="12"/>
      <name val="Arial"/>
      <charset val="1"/>
    </font>
    <font>
      <sz val="10"/>
      <name val="Arial"/>
      <charset val="204"/>
    </font>
    <font>
      <sz val="10"/>
      <color rgb="FF1F497D"/>
      <name val="Times New Roman"/>
      <charset val="134"/>
    </font>
    <font>
      <b/>
      <sz val="10"/>
      <color rgb="FF1F497D"/>
      <name val="Calibri"/>
      <charset val="134"/>
    </font>
    <font>
      <b/>
      <sz val="12"/>
      <color rgb="FFFF0000"/>
      <name val="Calibri"/>
      <charset val="134"/>
      <scheme val="minor"/>
    </font>
  </fonts>
  <fills count="6">
    <fill>
      <patternFill patternType="none"/>
    </fill>
    <fill>
      <patternFill patternType="gray125"/>
    </fill>
    <fill>
      <patternFill patternType="solid">
        <fgColor theme="6" tint="0.39997558519241921"/>
        <bgColor indexed="64"/>
      </patternFill>
    </fill>
    <fill>
      <patternFill patternType="solid">
        <fgColor theme="0" tint="-0.14996795556505021"/>
        <bgColor indexed="35"/>
      </patternFill>
    </fill>
    <fill>
      <patternFill patternType="solid">
        <fgColor theme="0" tint="-0.14996795556505021"/>
        <bgColor indexed="64"/>
      </patternFill>
    </fill>
    <fill>
      <patternFill patternType="solid">
        <fgColor theme="0" tint="-0.14996795556505021"/>
        <bgColor indexed="49"/>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diagonal/>
    </border>
    <border>
      <left style="thin">
        <color indexed="8"/>
      </left>
      <right style="thin">
        <color indexed="8"/>
      </right>
      <top style="thin">
        <color auto="1"/>
      </top>
      <bottom/>
      <diagonal/>
    </border>
    <border>
      <left style="thin">
        <color auto="1"/>
      </left>
      <right style="thin">
        <color indexed="8"/>
      </right>
      <top/>
      <bottom style="thin">
        <color auto="1"/>
      </bottom>
      <diagonal/>
    </border>
    <border>
      <left style="thin">
        <color indexed="8"/>
      </left>
      <right style="thin">
        <color indexed="8"/>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auto="1"/>
      </left>
      <right/>
      <top style="thin">
        <color auto="1"/>
      </top>
      <bottom/>
      <diagonal/>
    </border>
    <border>
      <left/>
      <right style="thin">
        <color indexed="8"/>
      </right>
      <top style="thin">
        <color indexed="8"/>
      </top>
      <bottom style="thin">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auto="1"/>
      </left>
      <right/>
      <top/>
      <bottom/>
      <diagonal/>
    </border>
    <border>
      <left style="thin">
        <color auto="1"/>
      </left>
      <right/>
      <top/>
      <bottom style="thin">
        <color auto="1"/>
      </bottom>
      <diagonal/>
    </border>
  </borders>
  <cellStyleXfs count="54">
    <xf numFmtId="0" fontId="0" fillId="0" borderId="0" applyBorder="0"/>
    <xf numFmtId="43" fontId="5" fillId="0" borderId="0" applyFont="0" applyFill="0" applyBorder="0" applyAlignment="0" applyProtection="0">
      <alignment vertical="center"/>
    </xf>
    <xf numFmtId="166" fontId="1" fillId="0" borderId="0" applyBorder="0">
      <alignment vertical="top"/>
      <protection locked="0"/>
    </xf>
    <xf numFmtId="0" fontId="1" fillId="0" borderId="0" applyBorder="0">
      <alignment vertical="center"/>
    </xf>
    <xf numFmtId="43" fontId="1" fillId="0" borderId="0" applyBorder="0">
      <alignment vertical="top"/>
      <protection locked="0"/>
    </xf>
    <xf numFmtId="43" fontId="1" fillId="0" borderId="0" applyBorder="0">
      <alignment vertical="top"/>
      <protection locked="0"/>
    </xf>
    <xf numFmtId="0" fontId="1" fillId="0" borderId="0" applyBorder="0">
      <alignment vertical="center"/>
    </xf>
    <xf numFmtId="167" fontId="30" fillId="0" borderId="0" applyBorder="0"/>
    <xf numFmtId="0" fontId="1" fillId="0" borderId="0" applyBorder="0">
      <protection locked="0"/>
    </xf>
    <xf numFmtId="0" fontId="1" fillId="0" borderId="0" applyBorder="0">
      <alignment vertical="center"/>
    </xf>
    <xf numFmtId="0" fontId="1" fillId="0" borderId="0" applyBorder="0">
      <alignment vertical="center"/>
    </xf>
    <xf numFmtId="0" fontId="29" fillId="0" borderId="0" applyBorder="0"/>
    <xf numFmtId="0" fontId="1" fillId="0" borderId="0" applyBorder="0">
      <alignment vertical="center"/>
    </xf>
    <xf numFmtId="0" fontId="1" fillId="0" borderId="0" applyBorder="0">
      <alignment vertical="center"/>
    </xf>
    <xf numFmtId="0" fontId="1" fillId="0" borderId="0" applyBorder="0">
      <alignment vertical="center"/>
    </xf>
    <xf numFmtId="0" fontId="1" fillId="0" borderId="0" applyBorder="0">
      <alignment vertical="center"/>
    </xf>
    <xf numFmtId="0" fontId="1" fillId="0" borderId="0" applyBorder="0">
      <alignment vertical="center"/>
    </xf>
    <xf numFmtId="0" fontId="1" fillId="0" borderId="0" applyBorder="0">
      <alignment vertical="center"/>
    </xf>
    <xf numFmtId="0" fontId="1" fillId="0" borderId="0" applyBorder="0">
      <alignment vertical="center"/>
    </xf>
    <xf numFmtId="0" fontId="31" fillId="0" borderId="0" applyBorder="0"/>
    <xf numFmtId="0" fontId="1" fillId="0" borderId="0" applyBorder="0"/>
    <xf numFmtId="0" fontId="1" fillId="0" borderId="0" applyBorder="0">
      <alignment vertical="center"/>
    </xf>
    <xf numFmtId="0" fontId="1" fillId="0" borderId="0" applyBorder="0">
      <alignment vertical="center"/>
    </xf>
    <xf numFmtId="0" fontId="1" fillId="0" borderId="0" applyBorder="0">
      <protection locked="0"/>
    </xf>
    <xf numFmtId="0" fontId="1" fillId="0" borderId="0" applyBorder="0">
      <alignment vertical="center"/>
    </xf>
    <xf numFmtId="166" fontId="1" fillId="0" borderId="0" applyBorder="0">
      <alignment vertical="top"/>
      <protection locked="0"/>
    </xf>
    <xf numFmtId="0" fontId="1" fillId="0" borderId="0" applyBorder="0">
      <protection locked="0"/>
    </xf>
    <xf numFmtId="0" fontId="32" fillId="0" borderId="0" applyBorder="0"/>
    <xf numFmtId="43" fontId="33" fillId="0" borderId="0" applyBorder="0">
      <alignment vertical="top"/>
      <protection locked="0"/>
    </xf>
    <xf numFmtId="0" fontId="1" fillId="0" borderId="0" applyBorder="0">
      <protection locked="0"/>
    </xf>
    <xf numFmtId="0" fontId="1" fillId="0" borderId="0" applyBorder="0">
      <alignment vertical="center"/>
    </xf>
    <xf numFmtId="168" fontId="1" fillId="0" borderId="0" applyBorder="0">
      <alignment vertical="top"/>
      <protection locked="0"/>
    </xf>
    <xf numFmtId="43" fontId="33" fillId="0" borderId="0" applyBorder="0">
      <alignment vertical="top"/>
      <protection locked="0"/>
    </xf>
    <xf numFmtId="0" fontId="1" fillId="0" borderId="0" applyBorder="0">
      <alignment vertical="center"/>
    </xf>
    <xf numFmtId="168" fontId="34" fillId="0" borderId="0" applyBorder="0" applyProtection="0"/>
    <xf numFmtId="0" fontId="33" fillId="0" borderId="0" applyBorder="0">
      <protection locked="0"/>
    </xf>
    <xf numFmtId="0" fontId="28" fillId="0" borderId="0" applyNumberFormat="0" applyFill="0" applyBorder="0" applyProtection="0"/>
    <xf numFmtId="0" fontId="1" fillId="0" borderId="0" applyBorder="0">
      <alignment vertical="center"/>
    </xf>
    <xf numFmtId="0" fontId="1" fillId="0" borderId="0" applyBorder="0">
      <alignment vertical="center"/>
    </xf>
    <xf numFmtId="0" fontId="1" fillId="0" borderId="0" applyBorder="0">
      <alignment vertical="center"/>
    </xf>
    <xf numFmtId="168" fontId="35" fillId="0" borderId="0" applyBorder="0" applyProtection="0"/>
    <xf numFmtId="0" fontId="1" fillId="0" borderId="0" applyBorder="0">
      <alignment vertical="center"/>
    </xf>
    <xf numFmtId="0" fontId="33" fillId="0" borderId="0" applyBorder="0">
      <protection locked="0"/>
    </xf>
    <xf numFmtId="0" fontId="1" fillId="0" borderId="0" applyBorder="0">
      <alignment vertical="center"/>
    </xf>
    <xf numFmtId="0" fontId="1" fillId="0" borderId="0" applyBorder="0">
      <alignment vertical="center"/>
    </xf>
    <xf numFmtId="0" fontId="1" fillId="0" borderId="0" applyBorder="0">
      <alignment vertical="center"/>
    </xf>
    <xf numFmtId="0" fontId="28" fillId="0" borderId="0" applyNumberFormat="0" applyFill="0" applyBorder="0" applyProtection="0"/>
    <xf numFmtId="0" fontId="1" fillId="0" borderId="0"/>
    <xf numFmtId="0" fontId="1" fillId="0" borderId="0"/>
    <xf numFmtId="169" fontId="2" fillId="0" borderId="0"/>
    <xf numFmtId="0" fontId="36" fillId="0" borderId="0"/>
    <xf numFmtId="0" fontId="1" fillId="0" borderId="0"/>
    <xf numFmtId="0" fontId="28" fillId="0" borderId="0"/>
    <xf numFmtId="0" fontId="1" fillId="0" borderId="0"/>
  </cellStyleXfs>
  <cellXfs count="198">
    <xf numFmtId="0" fontId="0" fillId="0" borderId="0" xfId="0" applyAlignment="1">
      <alignment horizontal="left" vertical="top"/>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xf numFmtId="0" fontId="6" fillId="0" borderId="0" xfId="0" applyFont="1" applyFill="1" applyBorder="1" applyAlignment="1"/>
    <xf numFmtId="0" fontId="7" fillId="0" borderId="0" xfId="48" applyFont="1"/>
    <xf numFmtId="0" fontId="8" fillId="0" borderId="0" xfId="48" applyFont="1"/>
    <xf numFmtId="0" fontId="5" fillId="0" borderId="0" xfId="48" applyFont="1"/>
    <xf numFmtId="0" fontId="9" fillId="0" borderId="0" xfId="48" applyFo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14" fontId="3" fillId="2" borderId="1" xfId="0" applyNumberFormat="1"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2" xfId="0" applyFont="1" applyFill="1" applyBorder="1" applyAlignment="1"/>
    <xf numFmtId="0" fontId="5" fillId="3" borderId="12" xfId="0" applyFont="1" applyFill="1" applyBorder="1" applyAlignment="1">
      <alignment horizontal="center"/>
    </xf>
    <xf numFmtId="0" fontId="5" fillId="3" borderId="13" xfId="0" applyFont="1" applyFill="1" applyBorder="1" applyAlignment="1">
      <alignment horizontal="center" readingOrder="1"/>
    </xf>
    <xf numFmtId="0" fontId="3" fillId="4" borderId="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3" fillId="0" borderId="12" xfId="0" applyFont="1" applyFill="1" applyBorder="1" applyAlignment="1">
      <alignment horizontal="center" vertical="center"/>
    </xf>
    <xf numFmtId="168" fontId="3" fillId="0" borderId="12" xfId="1" applyNumberFormat="1" applyFont="1" applyFill="1" applyBorder="1" applyAlignment="1" applyProtection="1"/>
    <xf numFmtId="0" fontId="5" fillId="0" borderId="13" xfId="0" applyFont="1" applyFill="1" applyBorder="1" applyAlignment="1">
      <alignment horizontal="center" readingOrder="1"/>
    </xf>
    <xf numFmtId="0" fontId="5" fillId="0" borderId="1" xfId="0" applyFont="1" applyFill="1" applyBorder="1" applyAlignment="1">
      <alignment horizontal="center" vertical="center" wrapText="1"/>
    </xf>
    <xf numFmtId="172" fontId="10" fillId="0" borderId="12" xfId="2" applyNumberFormat="1" applyFont="1" applyFill="1" applyBorder="1" applyAlignment="1" applyProtection="1">
      <alignment horizontal="center"/>
    </xf>
    <xf numFmtId="172" fontId="5" fillId="0" borderId="1" xfId="0" applyNumberFormat="1" applyFont="1" applyFill="1" applyBorder="1" applyAlignment="1">
      <alignment horizontal="center" vertical="center"/>
    </xf>
    <xf numFmtId="0" fontId="3" fillId="0" borderId="13" xfId="0" applyFont="1" applyFill="1" applyBorder="1" applyAlignment="1">
      <alignment horizontal="center" readingOrder="1"/>
    </xf>
    <xf numFmtId="0" fontId="11" fillId="0" borderId="1" xfId="50" applyFont="1" applyBorder="1" applyAlignment="1">
      <alignment horizontal="center" vertical="center" wrapText="1"/>
    </xf>
    <xf numFmtId="0" fontId="12" fillId="0" borderId="1" xfId="50" applyFont="1" applyBorder="1" applyAlignment="1">
      <alignment vertical="center" wrapText="1"/>
    </xf>
    <xf numFmtId="0" fontId="12" fillId="0" borderId="1" xfId="50" applyFont="1" applyBorder="1" applyAlignment="1">
      <alignment horizontal="center" vertical="center" wrapText="1"/>
    </xf>
    <xf numFmtId="0" fontId="11" fillId="0" borderId="1" xfId="50" applyFont="1" applyBorder="1" applyAlignment="1" applyProtection="1">
      <alignment horizontal="center" vertical="center" wrapText="1"/>
      <protection locked="0"/>
    </xf>
    <xf numFmtId="0" fontId="5" fillId="0" borderId="1" xfId="0" applyFont="1" applyFill="1" applyBorder="1" applyAlignment="1">
      <alignment horizontal="center" wrapText="1"/>
    </xf>
    <xf numFmtId="168" fontId="5" fillId="0" borderId="12" xfId="1" applyNumberFormat="1" applyFont="1" applyFill="1" applyBorder="1" applyAlignment="1" applyProtection="1">
      <alignment horizontal="center"/>
    </xf>
    <xf numFmtId="0" fontId="7" fillId="0" borderId="13" xfId="0" applyFont="1" applyFill="1" applyBorder="1" applyAlignment="1">
      <alignment horizontal="center"/>
    </xf>
    <xf numFmtId="172" fontId="10" fillId="0" borderId="12" xfId="2" applyNumberFormat="1" applyFont="1" applyFill="1" applyBorder="1" applyAlignment="1" applyProtection="1">
      <alignment horizontal="center" readingOrder="1"/>
    </xf>
    <xf numFmtId="0" fontId="5" fillId="0" borderId="12" xfId="0" applyFont="1" applyFill="1" applyBorder="1" applyAlignment="1"/>
    <xf numFmtId="0" fontId="5" fillId="0" borderId="1" xfId="0" applyFont="1" applyFill="1" applyBorder="1" applyAlignment="1">
      <alignment horizontal="right" vertical="center" indent="1"/>
    </xf>
    <xf numFmtId="0" fontId="7" fillId="0" borderId="12" xfId="0" applyFont="1" applyFill="1" applyBorder="1" applyAlignment="1">
      <alignment horizontal="center" vertical="center"/>
    </xf>
    <xf numFmtId="0" fontId="7" fillId="0" borderId="12" xfId="0" applyFont="1" applyFill="1" applyBorder="1" applyAlignment="1">
      <alignment vertical="top" wrapText="1"/>
    </xf>
    <xf numFmtId="168" fontId="7" fillId="0" borderId="12" xfId="1" applyNumberFormat="1" applyFont="1" applyFill="1" applyBorder="1" applyAlignment="1" applyProtection="1">
      <alignment horizontal="center"/>
    </xf>
    <xf numFmtId="0" fontId="7" fillId="0" borderId="13" xfId="0" applyFont="1" applyFill="1" applyBorder="1" applyAlignment="1">
      <alignment horizontal="center" readingOrder="1"/>
    </xf>
    <xf numFmtId="0" fontId="7" fillId="0" borderId="1" xfId="0" applyFont="1" applyFill="1" applyBorder="1" applyAlignment="1">
      <alignment horizontal="center" vertical="center"/>
    </xf>
    <xf numFmtId="0" fontId="7" fillId="0" borderId="1" xfId="0" applyFont="1" applyFill="1" applyBorder="1" applyAlignment="1">
      <alignment horizontal="center" wrapText="1"/>
    </xf>
    <xf numFmtId="0" fontId="5" fillId="0" borderId="14"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3" fillId="0" borderId="12" xfId="0" applyFont="1" applyFill="1" applyBorder="1" applyAlignment="1">
      <alignment vertical="top" wrapText="1"/>
    </xf>
    <xf numFmtId="0" fontId="5" fillId="0" borderId="15" xfId="0" applyFont="1" applyFill="1" applyBorder="1" applyAlignment="1">
      <alignment horizontal="center"/>
    </xf>
    <xf numFmtId="0" fontId="3" fillId="0" borderId="13" xfId="0" applyFont="1" applyFill="1" applyBorder="1" applyAlignment="1">
      <alignment vertical="top" wrapText="1"/>
    </xf>
    <xf numFmtId="0" fontId="5" fillId="0" borderId="1" xfId="0" applyFont="1" applyFill="1" applyBorder="1" applyAlignment="1">
      <alignment horizontal="center"/>
    </xf>
    <xf numFmtId="0" fontId="5" fillId="0" borderId="0" xfId="0" applyFont="1" applyFill="1" applyBorder="1" applyAlignment="1">
      <alignment horizontal="center" readingOrder="1"/>
    </xf>
    <xf numFmtId="0" fontId="5" fillId="0" borderId="1" xfId="0" applyFont="1" applyFill="1" applyBorder="1" applyAlignment="1">
      <alignment horizontal="center" vertical="top"/>
    </xf>
    <xf numFmtId="0" fontId="7" fillId="0" borderId="1" xfId="0" applyFont="1" applyFill="1" applyBorder="1" applyAlignment="1">
      <alignment vertical="top" wrapText="1"/>
    </xf>
    <xf numFmtId="0" fontId="5" fillId="0" borderId="13" xfId="0" applyFont="1" applyFill="1" applyBorder="1" applyAlignment="1">
      <alignment horizontal="center" vertical="center"/>
    </xf>
    <xf numFmtId="1" fontId="5" fillId="0" borderId="1" xfId="0" applyNumberFormat="1" applyFont="1" applyFill="1" applyBorder="1" applyAlignment="1">
      <alignment vertical="center" wrapText="1"/>
    </xf>
    <xf numFmtId="1"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top"/>
    </xf>
    <xf numFmtId="0" fontId="13" fillId="0" borderId="1" xfId="0" applyFont="1" applyFill="1" applyBorder="1" applyAlignment="1">
      <alignment vertical="top" wrapText="1"/>
    </xf>
    <xf numFmtId="1" fontId="6" fillId="0" borderId="1" xfId="0" applyNumberFormat="1" applyFont="1" applyFill="1" applyBorder="1" applyAlignment="1">
      <alignment horizontal="center" vertical="top"/>
    </xf>
    <xf numFmtId="1" fontId="6" fillId="0" borderId="1" xfId="0" applyNumberFormat="1" applyFont="1" applyFill="1" applyBorder="1" applyAlignment="1">
      <alignment vertical="center" wrapText="1"/>
    </xf>
    <xf numFmtId="1" fontId="6" fillId="0" borderId="1" xfId="0" applyNumberFormat="1" applyFont="1" applyFill="1" applyBorder="1" applyAlignment="1">
      <alignment vertical="center"/>
    </xf>
    <xf numFmtId="0" fontId="7" fillId="0" borderId="16" xfId="8" applyFont="1" applyFill="1" applyBorder="1" applyAlignment="1" applyProtection="1">
      <alignment horizontal="center" vertical="center"/>
    </xf>
    <xf numFmtId="0" fontId="7" fillId="0" borderId="14" xfId="0" applyFont="1" applyFill="1" applyBorder="1" applyAlignment="1">
      <alignment horizontal="justify" vertical="top" wrapText="1"/>
    </xf>
    <xf numFmtId="168" fontId="7" fillId="0" borderId="14" xfId="1" applyNumberFormat="1" applyFont="1" applyFill="1" applyBorder="1" applyAlignment="1" applyProtection="1">
      <alignment horizontal="center"/>
    </xf>
    <xf numFmtId="0" fontId="7" fillId="0" borderId="16" xfId="0" applyFont="1" applyFill="1" applyBorder="1" applyAlignment="1">
      <alignment horizontal="center" readingOrder="1"/>
    </xf>
    <xf numFmtId="172" fontId="7" fillId="0" borderId="3" xfId="0" applyNumberFormat="1" applyFont="1" applyFill="1" applyBorder="1" applyAlignment="1">
      <alignment horizontal="center" vertical="center"/>
    </xf>
    <xf numFmtId="0" fontId="5" fillId="0" borderId="3" xfId="0" applyFont="1" applyFill="1" applyBorder="1" applyAlignment="1">
      <alignment horizontal="center" wrapText="1"/>
    </xf>
    <xf numFmtId="0" fontId="7" fillId="0" borderId="13" xfId="8" applyFont="1" applyFill="1" applyBorder="1" applyAlignment="1" applyProtection="1">
      <alignment horizontal="center" vertical="center"/>
    </xf>
    <xf numFmtId="0" fontId="7" fillId="0" borderId="12" xfId="0" applyFont="1" applyFill="1" applyBorder="1" applyAlignment="1">
      <alignment horizontal="justify" vertical="top" wrapText="1"/>
    </xf>
    <xf numFmtId="169" fontId="7" fillId="0" borderId="1" xfId="1" applyNumberFormat="1" applyFont="1" applyFill="1" applyBorder="1" applyAlignment="1">
      <alignment vertical="center"/>
    </xf>
    <xf numFmtId="172" fontId="7" fillId="0" borderId="1" xfId="0" applyNumberFormat="1" applyFont="1" applyFill="1" applyBorder="1" applyAlignment="1">
      <alignment horizontal="center" vertical="center"/>
    </xf>
    <xf numFmtId="168" fontId="7" fillId="0" borderId="12" xfId="1" applyNumberFormat="1" applyFont="1" applyFill="1" applyBorder="1" applyAlignment="1" applyProtection="1">
      <alignment horizontal="center" vertical="center"/>
    </xf>
    <xf numFmtId="0" fontId="7" fillId="0" borderId="13" xfId="0" applyFont="1" applyFill="1" applyBorder="1" applyAlignment="1">
      <alignment horizontal="center" vertical="center"/>
    </xf>
    <xf numFmtId="169" fontId="7" fillId="0" borderId="1" xfId="1" applyNumberFormat="1" applyFont="1" applyFill="1" applyBorder="1" applyAlignment="1">
      <alignment horizontal="center" vertical="center"/>
    </xf>
    <xf numFmtId="168" fontId="7" fillId="0" borderId="14" xfId="1" applyNumberFormat="1" applyFont="1" applyFill="1" applyBorder="1" applyAlignment="1" applyProtection="1">
      <alignment horizontal="center" vertical="center"/>
    </xf>
    <xf numFmtId="0" fontId="7" fillId="0" borderId="16" xfId="0" applyFont="1" applyFill="1" applyBorder="1" applyAlignment="1">
      <alignment horizontal="center" vertical="center"/>
    </xf>
    <xf numFmtId="169" fontId="7" fillId="0" borderId="3" xfId="1" applyNumberFormat="1" applyFont="1" applyFill="1" applyBorder="1" applyAlignment="1">
      <alignment horizontal="center" vertical="center"/>
    </xf>
    <xf numFmtId="0" fontId="7" fillId="0" borderId="15" xfId="0" applyFont="1" applyFill="1" applyBorder="1" applyAlignment="1">
      <alignment horizontal="justify" vertical="top" wrapText="1"/>
    </xf>
    <xf numFmtId="168" fontId="7" fillId="0" borderId="15" xfId="1" applyNumberFormat="1" applyFont="1" applyFill="1" applyBorder="1" applyAlignment="1" applyProtection="1">
      <alignment horizontal="center"/>
    </xf>
    <xf numFmtId="0" fontId="7" fillId="0" borderId="17" xfId="0" applyFont="1" applyFill="1" applyBorder="1" applyAlignment="1">
      <alignment horizontal="center" readingOrder="1"/>
    </xf>
    <xf numFmtId="0" fontId="7" fillId="0" borderId="1" xfId="0" applyFont="1" applyFill="1" applyBorder="1" applyAlignment="1">
      <alignment horizontal="justify" vertical="top" wrapText="1"/>
    </xf>
    <xf numFmtId="168" fontId="7" fillId="0" borderId="1" xfId="1" applyNumberFormat="1" applyFont="1" applyFill="1" applyBorder="1" applyAlignment="1" applyProtection="1">
      <alignment horizontal="center"/>
    </xf>
    <xf numFmtId="0" fontId="7" fillId="0" borderId="1" xfId="0" applyFont="1" applyFill="1" applyBorder="1" applyAlignment="1">
      <alignment horizontal="center" readingOrder="1"/>
    </xf>
    <xf numFmtId="0" fontId="7" fillId="0" borderId="13" xfId="0" applyFont="1" applyFill="1" applyBorder="1" applyAlignment="1">
      <alignment horizontal="justify" vertical="top" wrapText="1"/>
    </xf>
    <xf numFmtId="4" fontId="5" fillId="0" borderId="1" xfId="47" applyNumberFormat="1" applyFont="1" applyBorder="1" applyAlignment="1">
      <alignment horizontal="center" vertical="center"/>
    </xf>
    <xf numFmtId="172" fontId="5" fillId="0" borderId="1" xfId="0" applyNumberFormat="1" applyFont="1" applyFill="1" applyBorder="1" applyAlignment="1">
      <alignment horizontal="center" vertical="center" wrapText="1"/>
    </xf>
    <xf numFmtId="3" fontId="5" fillId="0" borderId="1" xfId="47" applyNumberFormat="1" applyFont="1" applyBorder="1" applyAlignment="1">
      <alignment horizontal="center" vertical="center" shrinkToFit="1"/>
    </xf>
    <xf numFmtId="0" fontId="5" fillId="0" borderId="0" xfId="0" applyFont="1" applyFill="1" applyBorder="1" applyAlignment="1">
      <alignment vertical="top" wrapText="1"/>
    </xf>
    <xf numFmtId="0" fontId="5" fillId="0" borderId="0" xfId="0" applyFont="1" applyFill="1" applyBorder="1" applyAlignment="1">
      <alignment horizontal="center"/>
    </xf>
    <xf numFmtId="0" fontId="12" fillId="0" borderId="1" xfId="50" applyFont="1" applyBorder="1" applyAlignment="1" applyProtection="1">
      <alignment horizontal="left" vertical="center" wrapText="1"/>
      <protection locked="0"/>
    </xf>
    <xf numFmtId="168" fontId="12" fillId="0" borderId="1" xfId="5" applyNumberFormat="1" applyFont="1" applyFill="1" applyBorder="1" applyAlignment="1" applyProtection="1">
      <alignment horizontal="center" vertical="center" wrapText="1"/>
    </xf>
    <xf numFmtId="0" fontId="3" fillId="5" borderId="12" xfId="0" applyFont="1" applyFill="1" applyBorder="1" applyAlignment="1"/>
    <xf numFmtId="0" fontId="3" fillId="5" borderId="12" xfId="0" applyFont="1" applyFill="1" applyBorder="1" applyAlignment="1">
      <alignment horizontal="center"/>
    </xf>
    <xf numFmtId="0" fontId="3" fillId="5" borderId="13" xfId="0" applyFont="1" applyFill="1" applyBorder="1" applyAlignment="1">
      <alignment horizontal="center" readingOrder="1"/>
    </xf>
    <xf numFmtId="0" fontId="5" fillId="4" borderId="1" xfId="0" applyFont="1" applyFill="1" applyBorder="1" applyAlignment="1">
      <alignment horizontal="center" vertical="center"/>
    </xf>
    <xf numFmtId="172" fontId="3" fillId="4" borderId="1" xfId="0" applyNumberFormat="1" applyFont="1" applyFill="1" applyBorder="1" applyAlignment="1">
      <alignment horizontal="center" vertical="center"/>
    </xf>
    <xf numFmtId="0" fontId="3" fillId="0" borderId="12" xfId="0" applyFont="1" applyFill="1" applyBorder="1" applyAlignment="1"/>
    <xf numFmtId="0" fontId="11" fillId="0" borderId="1" xfId="47" applyFont="1" applyBorder="1" applyAlignment="1">
      <alignment horizontal="justify" vertical="center" wrapText="1"/>
    </xf>
    <xf numFmtId="172" fontId="10" fillId="0" borderId="12" xfId="1" applyNumberFormat="1" applyFont="1" applyFill="1" applyBorder="1" applyAlignment="1" applyProtection="1">
      <alignment horizontal="center" readingOrder="1"/>
    </xf>
    <xf numFmtId="0" fontId="5" fillId="0" borderId="12" xfId="0" applyFont="1" applyFill="1" applyBorder="1" applyAlignment="1">
      <alignment horizontal="justify" vertical="top" wrapText="1"/>
    </xf>
    <xf numFmtId="168" fontId="5" fillId="0" borderId="12" xfId="1" applyNumberFormat="1" applyFont="1" applyFill="1" applyBorder="1" applyAlignment="1" applyProtection="1">
      <alignment horizontal="center" vertical="center"/>
    </xf>
    <xf numFmtId="0" fontId="5" fillId="0" borderId="12" xfId="0" applyFont="1" applyFill="1" applyBorder="1" applyAlignment="1" applyProtection="1">
      <alignment horizontal="left" vertical="top" wrapText="1"/>
      <protection locked="0"/>
    </xf>
    <xf numFmtId="0" fontId="3" fillId="3" borderId="15" xfId="0" applyFont="1" applyFill="1" applyBorder="1" applyAlignment="1">
      <alignment horizontal="center" vertical="center"/>
    </xf>
    <xf numFmtId="0" fontId="3" fillId="3" borderId="15" xfId="0" applyFont="1" applyFill="1" applyBorder="1" applyAlignment="1"/>
    <xf numFmtId="168" fontId="3" fillId="3" borderId="15" xfId="1" applyNumberFormat="1" applyFont="1" applyFill="1" applyBorder="1" applyAlignment="1" applyProtection="1"/>
    <xf numFmtId="0" fontId="3" fillId="3" borderId="17" xfId="0" applyFont="1" applyFill="1" applyBorder="1" applyAlignment="1">
      <alignment horizontal="center" readingOrder="1"/>
    </xf>
    <xf numFmtId="0" fontId="5" fillId="4" borderId="18" xfId="0" applyFont="1" applyFill="1" applyBorder="1" applyAlignment="1">
      <alignment vertical="center"/>
    </xf>
    <xf numFmtId="0" fontId="3" fillId="4" borderId="2" xfId="0" applyFont="1" applyFill="1" applyBorder="1" applyAlignment="1">
      <alignment horizontal="center" vertical="center"/>
    </xf>
    <xf numFmtId="0" fontId="3" fillId="0" borderId="1" xfId="0" applyFont="1" applyFill="1" applyBorder="1" applyAlignment="1"/>
    <xf numFmtId="168" fontId="3" fillId="0" borderId="1" xfId="1" applyNumberFormat="1" applyFont="1" applyFill="1" applyBorder="1" applyAlignment="1" applyProtection="1"/>
    <xf numFmtId="0" fontId="3" fillId="0" borderId="1" xfId="0" applyFont="1" applyFill="1" applyBorder="1" applyAlignment="1">
      <alignment horizontal="center" readingOrder="1"/>
    </xf>
    <xf numFmtId="0" fontId="5" fillId="0" borderId="1" xfId="0" applyFont="1" applyFill="1" applyBorder="1" applyAlignment="1"/>
    <xf numFmtId="168" fontId="5" fillId="0" borderId="1" xfId="1" applyNumberFormat="1" applyFont="1" applyFill="1" applyBorder="1" applyAlignment="1" applyProtection="1">
      <alignment horizontal="center"/>
    </xf>
    <xf numFmtId="0" fontId="5" fillId="0" borderId="1" xfId="0" applyFont="1" applyFill="1" applyBorder="1" applyAlignment="1">
      <alignment horizontal="center" readingOrder="1"/>
    </xf>
    <xf numFmtId="170" fontId="14" fillId="4" borderId="1" xfId="47" applyNumberFormat="1" applyFont="1" applyFill="1" applyBorder="1" applyAlignment="1" applyProtection="1">
      <alignment horizontal="center" vertical="top" wrapText="1"/>
      <protection locked="0"/>
    </xf>
    <xf numFmtId="0" fontId="15" fillId="4" borderId="1" xfId="47" applyFont="1" applyFill="1" applyBorder="1" applyAlignment="1" applyProtection="1">
      <alignment vertical="top"/>
      <protection locked="0"/>
    </xf>
    <xf numFmtId="0" fontId="16" fillId="4" borderId="1" xfId="47" applyFont="1" applyFill="1" applyBorder="1" applyAlignment="1" applyProtection="1">
      <alignment horizontal="center" vertical="center"/>
      <protection locked="0"/>
    </xf>
    <xf numFmtId="3" fontId="16" fillId="4" borderId="1" xfId="47" applyNumberFormat="1" applyFont="1" applyFill="1" applyBorder="1" applyAlignment="1" applyProtection="1">
      <alignment horizontal="center" vertical="center"/>
      <protection locked="0"/>
    </xf>
    <xf numFmtId="169" fontId="17" fillId="4" borderId="1" xfId="1" applyNumberFormat="1" applyFont="1" applyFill="1" applyBorder="1" applyAlignment="1">
      <alignment vertical="center"/>
    </xf>
    <xf numFmtId="0" fontId="5" fillId="4" borderId="1" xfId="47" applyFont="1" applyFill="1" applyBorder="1" applyAlignment="1">
      <alignment horizontal="center" vertical="top"/>
    </xf>
    <xf numFmtId="0" fontId="3" fillId="4" borderId="1" xfId="47" applyFont="1" applyFill="1" applyBorder="1" applyAlignment="1">
      <alignment horizontal="left" vertical="top" wrapText="1" shrinkToFit="1"/>
    </xf>
    <xf numFmtId="0" fontId="3" fillId="4" borderId="1" xfId="47" applyFont="1" applyFill="1" applyBorder="1" applyAlignment="1">
      <alignment horizontal="center" vertical="center" shrinkToFit="1"/>
    </xf>
    <xf numFmtId="3" fontId="3" fillId="4" borderId="1" xfId="47" applyNumberFormat="1" applyFont="1" applyFill="1" applyBorder="1" applyAlignment="1">
      <alignment horizontal="center" vertical="center" shrinkToFit="1"/>
    </xf>
    <xf numFmtId="169" fontId="5" fillId="4" borderId="1" xfId="1" applyNumberFormat="1" applyFont="1" applyFill="1" applyBorder="1" applyAlignment="1">
      <alignment vertical="center"/>
    </xf>
    <xf numFmtId="0" fontId="5" fillId="0" borderId="1" xfId="47" applyFont="1" applyBorder="1" applyAlignment="1">
      <alignment horizontal="center" vertical="top"/>
    </xf>
    <xf numFmtId="0" fontId="3" fillId="0" borderId="1" xfId="47" applyFont="1" applyBorder="1" applyAlignment="1">
      <alignment horizontal="left" vertical="top" wrapText="1" shrinkToFit="1"/>
    </xf>
    <xf numFmtId="0" fontId="3" fillId="0" borderId="1" xfId="47" applyFont="1" applyBorder="1" applyAlignment="1">
      <alignment horizontal="center" vertical="center" shrinkToFit="1"/>
    </xf>
    <xf numFmtId="3" fontId="3" fillId="0" borderId="1" xfId="47" applyNumberFormat="1" applyFont="1" applyBorder="1" applyAlignment="1">
      <alignment horizontal="center" vertical="center" shrinkToFit="1"/>
    </xf>
    <xf numFmtId="169" fontId="5" fillId="0" borderId="1" xfId="1" applyNumberFormat="1" applyFont="1" applyFill="1" applyBorder="1" applyAlignment="1">
      <alignment vertical="center"/>
    </xf>
    <xf numFmtId="0" fontId="5" fillId="0" borderId="1" xfId="43" applyFont="1" applyFill="1" applyBorder="1" applyAlignment="1">
      <alignment horizontal="center" vertical="top"/>
    </xf>
    <xf numFmtId="0" fontId="5" fillId="0" borderId="1" xfId="30" applyFont="1" applyFill="1" applyBorder="1" applyAlignment="1">
      <alignment vertical="top" wrapText="1"/>
    </xf>
    <xf numFmtId="4" fontId="5" fillId="0" borderId="1" xfId="43" applyNumberFormat="1" applyFont="1" applyFill="1" applyBorder="1" applyAlignment="1">
      <alignment horizontal="center" vertical="center"/>
    </xf>
    <xf numFmtId="0" fontId="5" fillId="0" borderId="1" xfId="47" applyFont="1" applyBorder="1" applyAlignment="1">
      <alignment horizontal="justify" vertical="top"/>
    </xf>
    <xf numFmtId="2" fontId="5" fillId="0" borderId="1" xfId="43" applyNumberFormat="1" applyFont="1" applyFill="1" applyBorder="1" applyAlignment="1">
      <alignment horizontal="center" vertical="top"/>
    </xf>
    <xf numFmtId="2" fontId="5" fillId="0" borderId="1" xfId="47" applyNumberFormat="1" applyFont="1" applyBorder="1" applyAlignment="1">
      <alignment horizontal="center" vertical="top"/>
    </xf>
    <xf numFmtId="173" fontId="5" fillId="0" borderId="1" xfId="1" applyNumberFormat="1" applyFont="1" applyFill="1" applyBorder="1" applyAlignment="1">
      <alignment vertical="center"/>
    </xf>
    <xf numFmtId="170" fontId="14" fillId="4" borderId="1" xfId="47" applyNumberFormat="1" applyFont="1" applyFill="1" applyBorder="1" applyAlignment="1">
      <alignment horizontal="center" vertical="top"/>
    </xf>
    <xf numFmtId="0" fontId="14" fillId="4" borderId="1" xfId="47" applyFont="1" applyFill="1" applyBorder="1" applyAlignment="1">
      <alignment horizontal="left" vertical="center" wrapText="1"/>
    </xf>
    <xf numFmtId="4" fontId="9" fillId="4" borderId="1" xfId="47" applyNumberFormat="1" applyFont="1" applyFill="1" applyBorder="1" applyAlignment="1">
      <alignment horizontal="center" vertical="center"/>
    </xf>
    <xf numFmtId="3" fontId="9" fillId="4" borderId="1" xfId="47" applyNumberFormat="1" applyFont="1" applyFill="1" applyBorder="1" applyAlignment="1">
      <alignment horizontal="center" vertical="center"/>
    </xf>
    <xf numFmtId="169" fontId="18" fillId="4" borderId="1" xfId="1" applyNumberFormat="1" applyFont="1" applyFill="1" applyBorder="1" applyAlignment="1">
      <alignment vertical="center"/>
    </xf>
    <xf numFmtId="173" fontId="3" fillId="4" borderId="1" xfId="1" applyNumberFormat="1" applyFont="1" applyFill="1" applyBorder="1" applyAlignment="1">
      <alignment vertical="center"/>
    </xf>
    <xf numFmtId="170" fontId="9" fillId="0" borderId="1" xfId="47" applyNumberFormat="1" applyFont="1" applyBorder="1" applyAlignment="1">
      <alignment horizontal="center" vertical="top"/>
    </xf>
    <xf numFmtId="0" fontId="9" fillId="0" borderId="1" xfId="47" applyFont="1" applyBorder="1" applyAlignment="1">
      <alignment horizontal="justify" vertical="top"/>
    </xf>
    <xf numFmtId="4" fontId="9" fillId="0" borderId="1" xfId="47" applyNumberFormat="1" applyFont="1" applyBorder="1" applyAlignment="1">
      <alignment horizontal="center" vertical="center"/>
    </xf>
    <xf numFmtId="3" fontId="9" fillId="0" borderId="1" xfId="47" applyNumberFormat="1" applyFont="1" applyBorder="1" applyAlignment="1">
      <alignment horizontal="center" vertical="center"/>
    </xf>
    <xf numFmtId="169" fontId="10" fillId="0" borderId="1" xfId="1" applyNumberFormat="1" applyFont="1" applyFill="1" applyBorder="1" applyAlignment="1">
      <alignment vertical="center"/>
    </xf>
    <xf numFmtId="0" fontId="5" fillId="0" borderId="13" xfId="8" applyFont="1" applyFill="1" applyBorder="1" applyAlignment="1" applyProtection="1">
      <alignment horizontal="center" vertical="center"/>
    </xf>
    <xf numFmtId="0" fontId="5" fillId="0" borderId="1" xfId="8" applyFont="1" applyFill="1" applyBorder="1" applyAlignment="1" applyProtection="1">
      <alignment vertical="center" wrapText="1"/>
    </xf>
    <xf numFmtId="169" fontId="5" fillId="0" borderId="19" xfId="49" applyFont="1" applyBorder="1" applyAlignment="1">
      <alignment horizontal="center" vertical="center"/>
    </xf>
    <xf numFmtId="0" fontId="5" fillId="0" borderId="12" xfId="8" applyFont="1" applyFill="1" applyBorder="1" applyAlignment="1" applyProtection="1">
      <alignment horizontal="center" vertical="center"/>
    </xf>
    <xf numFmtId="0" fontId="5" fillId="0" borderId="20" xfId="8" applyFont="1" applyFill="1" applyBorder="1" applyAlignment="1" applyProtection="1">
      <alignment vertical="center" wrapText="1"/>
    </xf>
    <xf numFmtId="169" fontId="5" fillId="0" borderId="12" xfId="49" applyFont="1" applyBorder="1" applyAlignment="1">
      <alignment horizontal="center" vertical="center"/>
    </xf>
    <xf numFmtId="0" fontId="5" fillId="0" borderId="13" xfId="0" applyFont="1" applyFill="1" applyBorder="1" applyAlignment="1">
      <alignment horizontal="center" vertical="center" readingOrder="1"/>
    </xf>
    <xf numFmtId="0" fontId="12" fillId="0" borderId="12" xfId="0" applyFont="1" applyFill="1" applyBorder="1" applyAlignment="1">
      <alignment horizontal="center" vertical="center"/>
    </xf>
    <xf numFmtId="0" fontId="12" fillId="0" borderId="21" xfId="0" applyFont="1" applyFill="1" applyBorder="1" applyAlignment="1">
      <alignment vertical="center" wrapText="1"/>
    </xf>
    <xf numFmtId="169" fontId="12" fillId="0" borderId="12" xfId="49" applyFont="1" applyBorder="1" applyAlignment="1">
      <alignment horizontal="center" vertical="center"/>
    </xf>
    <xf numFmtId="2" fontId="12" fillId="0" borderId="12" xfId="0" applyNumberFormat="1" applyFont="1" applyFill="1" applyBorder="1" applyAlignment="1">
      <alignment horizontal="center" vertical="center"/>
    </xf>
    <xf numFmtId="0" fontId="5" fillId="0" borderId="4" xfId="0" applyFont="1" applyFill="1" applyBorder="1" applyAlignment="1">
      <alignment horizontal="center" vertical="center"/>
    </xf>
    <xf numFmtId="168" fontId="3" fillId="3" borderId="12" xfId="1" applyNumberFormat="1" applyFont="1" applyFill="1" applyBorder="1" applyAlignment="1" applyProtection="1"/>
    <xf numFmtId="0" fontId="3" fillId="3" borderId="13" xfId="0" applyFont="1" applyFill="1" applyBorder="1" applyAlignment="1">
      <alignment horizontal="center"/>
    </xf>
    <xf numFmtId="0" fontId="5" fillId="4" borderId="4" xfId="0" applyFont="1" applyFill="1" applyBorder="1" applyAlignment="1">
      <alignment vertical="center"/>
    </xf>
    <xf numFmtId="0" fontId="3" fillId="0" borderId="15" xfId="0" applyFont="1" applyFill="1" applyBorder="1" applyAlignment="1"/>
    <xf numFmtId="168" fontId="3" fillId="0" borderId="15" xfId="1" applyNumberFormat="1" applyFont="1" applyFill="1" applyBorder="1" applyAlignment="1" applyProtection="1"/>
    <xf numFmtId="0" fontId="3" fillId="0" borderId="17" xfId="0" applyFont="1" applyFill="1" applyBorder="1" applyAlignment="1">
      <alignment horizontal="center"/>
    </xf>
    <xf numFmtId="0" fontId="5" fillId="0" borderId="22" xfId="0" applyFont="1" applyFill="1" applyBorder="1" applyAlignment="1">
      <alignment vertical="center"/>
    </xf>
    <xf numFmtId="0" fontId="5" fillId="0" borderId="11" xfId="0" applyFont="1" applyFill="1" applyBorder="1" applyAlignment="1">
      <alignment vertical="center"/>
    </xf>
    <xf numFmtId="0" fontId="3" fillId="0" borderId="13" xfId="0" applyFont="1" applyFill="1" applyBorder="1" applyAlignment="1">
      <alignment horizontal="center" vertical="center"/>
    </xf>
    <xf numFmtId="0" fontId="3" fillId="0" borderId="1" xfId="48" applyFont="1" applyBorder="1" applyAlignment="1">
      <alignment vertical="top" wrapText="1"/>
    </xf>
    <xf numFmtId="0" fontId="3" fillId="0" borderId="1" xfId="0" applyFont="1" applyFill="1" applyBorder="1" applyAlignment="1">
      <alignment horizontal="center"/>
    </xf>
    <xf numFmtId="0" fontId="5" fillId="0" borderId="14" xfId="48" applyFont="1" applyBorder="1" applyAlignment="1">
      <alignment vertical="top" wrapText="1"/>
    </xf>
    <xf numFmtId="168" fontId="3" fillId="0" borderId="14" xfId="1" applyNumberFormat="1" applyFont="1" applyFill="1" applyBorder="1" applyAlignment="1" applyProtection="1"/>
    <xf numFmtId="0" fontId="3" fillId="0" borderId="16" xfId="0" applyFont="1" applyFill="1" applyBorder="1" applyAlignment="1">
      <alignment horizontal="center"/>
    </xf>
    <xf numFmtId="0" fontId="5" fillId="0" borderId="23" xfId="0" applyFont="1" applyFill="1" applyBorder="1" applyAlignment="1">
      <alignment vertical="center"/>
    </xf>
    <xf numFmtId="0" fontId="5" fillId="0" borderId="3"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horizontal="left" vertical="center" indent="1"/>
    </xf>
    <xf numFmtId="0" fontId="24" fillId="0" borderId="0" xfId="0" applyFont="1" applyFill="1" applyBorder="1" applyAlignment="1">
      <alignment vertical="center"/>
    </xf>
    <xf numFmtId="0" fontId="25" fillId="0" borderId="0" xfId="0" applyFont="1" applyFill="1" applyBorder="1" applyAlignment="1">
      <alignment horizontal="left" vertical="center" indent="5"/>
    </xf>
    <xf numFmtId="0" fontId="21" fillId="0" borderId="0" xfId="0" applyFont="1" applyFill="1" applyBorder="1" applyAlignment="1">
      <alignment horizontal="left" vertical="center" indent="1"/>
    </xf>
    <xf numFmtId="0" fontId="26" fillId="0" borderId="0" xfId="0" applyFont="1" applyFill="1" applyBorder="1" applyAlignment="1">
      <alignment vertical="center"/>
    </xf>
    <xf numFmtId="0" fontId="23" fillId="0" borderId="0" xfId="0" applyFont="1" applyFill="1" applyBorder="1" applyAlignment="1">
      <alignmen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left" vertical="center"/>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cellXfs>
  <cellStyles count="54">
    <cellStyle name="Comma" xfId="1" builtinId="3"/>
    <cellStyle name="Comma 10" xfId="31"/>
    <cellStyle name="Comma 10 2" xfId="34"/>
    <cellStyle name="Comma 2" xfId="2"/>
    <cellStyle name="Comma 2 2" xfId="4"/>
    <cellStyle name="Comma 2 3" xfId="49"/>
    <cellStyle name="Comma 3" xfId="5"/>
    <cellStyle name="Comma 4" xfId="32"/>
    <cellStyle name="Comma 5" xfId="28"/>
    <cellStyle name="Comma 6" xfId="40"/>
    <cellStyle name="Comma 7" xfId="25"/>
    <cellStyle name="Excel Built-in Normal" xfId="48"/>
    <cellStyle name="Jun" xfId="53"/>
    <cellStyle name="Normal" xfId="0" builtinId="0"/>
    <cellStyle name="Normal - Style1" xfId="7"/>
    <cellStyle name="Normal 10" xfId="8"/>
    <cellStyle name="Normal 11" xfId="37"/>
    <cellStyle name="Normal 12" xfId="9"/>
    <cellStyle name="Normal 13" xfId="10"/>
    <cellStyle name="Normal 14" xfId="12"/>
    <cellStyle name="Normal 15" xfId="13"/>
    <cellStyle name="Normal 16" xfId="15"/>
    <cellStyle name="Normal 17" xfId="38"/>
    <cellStyle name="Normal 18" xfId="17"/>
    <cellStyle name="Normal 19" xfId="44"/>
    <cellStyle name="Normal 2" xfId="19"/>
    <cellStyle name="Normal 2 2" xfId="11"/>
    <cellStyle name="Normal 2 2 2" xfId="20"/>
    <cellStyle name="Normal 2 6" xfId="52"/>
    <cellStyle name="Normal 20" xfId="14"/>
    <cellStyle name="Normal 21" xfId="16"/>
    <cellStyle name="Normal 22" xfId="39"/>
    <cellStyle name="Normal 23" xfId="18"/>
    <cellStyle name="Normal 24" xfId="45"/>
    <cellStyle name="Normal 25" xfId="21"/>
    <cellStyle name="Normal 26" xfId="41"/>
    <cellStyle name="Normal 27" xfId="3"/>
    <cellStyle name="Normal 28" xfId="6"/>
    <cellStyle name="Normal 29" xfId="33"/>
    <cellStyle name="Normal 3" xfId="43"/>
    <cellStyle name="Normal 3 2" xfId="47"/>
    <cellStyle name="Normal 3 3" xfId="50"/>
    <cellStyle name="Normal 3 5" xfId="27"/>
    <cellStyle name="Normal 37" xfId="26"/>
    <cellStyle name="Normal 39" xfId="23"/>
    <cellStyle name="Normal 4" xfId="30"/>
    <cellStyle name="Normal 4 2" xfId="51"/>
    <cellStyle name="Normal 40" xfId="29"/>
    <cellStyle name="Normal 5" xfId="36"/>
    <cellStyle name="Normal 6" xfId="35"/>
    <cellStyle name="Normal 6 2" xfId="46"/>
    <cellStyle name="Normal 7" xfId="24"/>
    <cellStyle name="Normal 8" xfId="42"/>
    <cellStyle name="Normal 9" xfId="2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1409700</xdr:colOff>
      <xdr:row>535</xdr:row>
      <xdr:rowOff>190500</xdr:rowOff>
    </xdr:from>
    <xdr:to>
      <xdr:col>1</xdr:col>
      <xdr:colOff>1695450</xdr:colOff>
      <xdr:row>537</xdr:row>
      <xdr:rowOff>132715</xdr:rowOff>
    </xdr:to>
    <xdr:pic>
      <xdr:nvPicPr>
        <xdr:cNvPr id="2" name="Picture 1367" descr="010 SN"/>
        <xdr:cNvPicPr>
          <a:picLocks noChangeArrowheads="1"/>
        </xdr:cNvPicPr>
      </xdr:nvPicPr>
      <xdr:blipFill>
        <a:blip xmlns:r="http://schemas.openxmlformats.org/officeDocument/2006/relationships" r:embed="rId1" cstate="print"/>
        <a:srcRect/>
        <a:stretch>
          <a:fillRect/>
        </a:stretch>
      </xdr:blipFill>
      <xdr:spPr>
        <a:xfrm>
          <a:off x="1895475" y="129710180"/>
          <a:ext cx="285750" cy="323215"/>
        </a:xfrm>
        <a:prstGeom prst="rect">
          <a:avLst/>
        </a:prstGeom>
        <a:noFill/>
        <a:ln w="9525">
          <a:noFill/>
          <a:miter lim="800000"/>
          <a:headEnd/>
          <a:tailEnd/>
        </a:ln>
      </xdr:spPr>
    </xdr:pic>
    <xdr:clientData/>
  </xdr:twoCellAnchor>
  <xdr:twoCellAnchor editAs="oneCell">
    <xdr:from>
      <xdr:col>1</xdr:col>
      <xdr:colOff>1733551</xdr:colOff>
      <xdr:row>535</xdr:row>
      <xdr:rowOff>190500</xdr:rowOff>
    </xdr:from>
    <xdr:to>
      <xdr:col>1</xdr:col>
      <xdr:colOff>2009776</xdr:colOff>
      <xdr:row>537</xdr:row>
      <xdr:rowOff>104140</xdr:rowOff>
    </xdr:to>
    <xdr:pic>
      <xdr:nvPicPr>
        <xdr:cNvPr id="3" name="Picture 3331"/>
        <xdr:cNvPicPr>
          <a:picLocks noChangeAspect="1" noChangeArrowheads="1"/>
        </xdr:cNvPicPr>
      </xdr:nvPicPr>
      <xdr:blipFill>
        <a:blip xmlns:r="http://schemas.openxmlformats.org/officeDocument/2006/relationships" r:embed="rId2" cstate="print"/>
        <a:srcRect/>
        <a:stretch>
          <a:fillRect/>
        </a:stretch>
      </xdr:blipFill>
      <xdr:spPr>
        <a:xfrm>
          <a:off x="2219325" y="129710180"/>
          <a:ext cx="276225" cy="29464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2390776</xdr:colOff>
      <xdr:row>535</xdr:row>
      <xdr:rowOff>190500</xdr:rowOff>
    </xdr:from>
    <xdr:to>
      <xdr:col>1</xdr:col>
      <xdr:colOff>2667001</xdr:colOff>
      <xdr:row>537</xdr:row>
      <xdr:rowOff>104140</xdr:rowOff>
    </xdr:to>
    <xdr:pic>
      <xdr:nvPicPr>
        <xdr:cNvPr id="4" name="Picture 3331"/>
        <xdr:cNvPicPr>
          <a:picLocks noChangeAspect="1" noChangeArrowheads="1"/>
        </xdr:cNvPicPr>
      </xdr:nvPicPr>
      <xdr:blipFill>
        <a:blip xmlns:r="http://schemas.openxmlformats.org/officeDocument/2006/relationships" r:embed="rId2" cstate="print"/>
        <a:srcRect/>
        <a:stretch>
          <a:fillRect/>
        </a:stretch>
      </xdr:blipFill>
      <xdr:spPr>
        <a:xfrm>
          <a:off x="2876550" y="129710180"/>
          <a:ext cx="276225" cy="29464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2057401</xdr:colOff>
      <xdr:row>535</xdr:row>
      <xdr:rowOff>190500</xdr:rowOff>
    </xdr:from>
    <xdr:to>
      <xdr:col>1</xdr:col>
      <xdr:colOff>2333626</xdr:colOff>
      <xdr:row>537</xdr:row>
      <xdr:rowOff>104140</xdr:rowOff>
    </xdr:to>
    <xdr:pic>
      <xdr:nvPicPr>
        <xdr:cNvPr id="5" name="Picture 3331"/>
        <xdr:cNvPicPr>
          <a:picLocks noChangeAspect="1" noChangeArrowheads="1"/>
        </xdr:cNvPicPr>
      </xdr:nvPicPr>
      <xdr:blipFill>
        <a:blip xmlns:r="http://schemas.openxmlformats.org/officeDocument/2006/relationships" r:embed="rId2" cstate="print"/>
        <a:srcRect/>
        <a:stretch>
          <a:fillRect/>
        </a:stretch>
      </xdr:blipFill>
      <xdr:spPr>
        <a:xfrm>
          <a:off x="2543175" y="129710180"/>
          <a:ext cx="276225" cy="29464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2714626</xdr:colOff>
      <xdr:row>535</xdr:row>
      <xdr:rowOff>190500</xdr:rowOff>
    </xdr:from>
    <xdr:to>
      <xdr:col>1</xdr:col>
      <xdr:colOff>2972436</xdr:colOff>
      <xdr:row>537</xdr:row>
      <xdr:rowOff>85090</xdr:rowOff>
    </xdr:to>
    <xdr:pic>
      <xdr:nvPicPr>
        <xdr:cNvPr id="6" name="Picture 1342"/>
        <xdr:cNvPicPr>
          <a:picLocks noChangeAspect="1" noChangeArrowheads="1"/>
        </xdr:cNvPicPr>
      </xdr:nvPicPr>
      <xdr:blipFill>
        <a:blip xmlns:r="http://schemas.openxmlformats.org/officeDocument/2006/relationships" r:embed="rId3" cstate="print"/>
        <a:srcRect/>
        <a:stretch>
          <a:fillRect/>
        </a:stretch>
      </xdr:blipFill>
      <xdr:spPr>
        <a:xfrm>
          <a:off x="3200400" y="129710180"/>
          <a:ext cx="257810" cy="275590"/>
        </a:xfrm>
        <a:prstGeom prst="rect">
          <a:avLst/>
        </a:prstGeom>
        <a:noFill/>
        <a:ln w="9525">
          <a:noFill/>
          <a:miter lim="800000"/>
          <a:headEnd/>
          <a:tailEnd/>
        </a:ln>
      </xdr:spPr>
    </xdr:pic>
    <xdr:clientData/>
  </xdr:twoCellAnchor>
  <xdr:twoCellAnchor editAs="oneCell">
    <xdr:from>
      <xdr:col>1</xdr:col>
      <xdr:colOff>2152650</xdr:colOff>
      <xdr:row>537</xdr:row>
      <xdr:rowOff>190500</xdr:rowOff>
    </xdr:from>
    <xdr:to>
      <xdr:col>1</xdr:col>
      <xdr:colOff>2419350</xdr:colOff>
      <xdr:row>539</xdr:row>
      <xdr:rowOff>94615</xdr:rowOff>
    </xdr:to>
    <xdr:pic>
      <xdr:nvPicPr>
        <xdr:cNvPr id="7" name="Picture 1367" descr="010 SN"/>
        <xdr:cNvPicPr>
          <a:picLocks noChangeArrowheads="1"/>
        </xdr:cNvPicPr>
      </xdr:nvPicPr>
      <xdr:blipFill>
        <a:blip xmlns:r="http://schemas.openxmlformats.org/officeDocument/2006/relationships" r:embed="rId1" cstate="print"/>
        <a:srcRect/>
        <a:stretch>
          <a:fillRect/>
        </a:stretch>
      </xdr:blipFill>
      <xdr:spPr>
        <a:xfrm>
          <a:off x="2638425" y="130091180"/>
          <a:ext cx="266700" cy="285115"/>
        </a:xfrm>
        <a:prstGeom prst="rect">
          <a:avLst/>
        </a:prstGeom>
        <a:noFill/>
        <a:ln w="9525">
          <a:noFill/>
          <a:miter lim="800000"/>
          <a:headEnd/>
          <a:tailEnd/>
        </a:ln>
      </xdr:spPr>
    </xdr:pic>
    <xdr:clientData/>
  </xdr:twoCellAnchor>
  <xdr:twoCellAnchor editAs="oneCell">
    <xdr:from>
      <xdr:col>1</xdr:col>
      <xdr:colOff>2438400</xdr:colOff>
      <xdr:row>537</xdr:row>
      <xdr:rowOff>190500</xdr:rowOff>
    </xdr:from>
    <xdr:to>
      <xdr:col>1</xdr:col>
      <xdr:colOff>2686050</xdr:colOff>
      <xdr:row>539</xdr:row>
      <xdr:rowOff>73660</xdr:rowOff>
    </xdr:to>
    <xdr:pic>
      <xdr:nvPicPr>
        <xdr:cNvPr id="8" name="Picture 3331"/>
        <xdr:cNvPicPr>
          <a:picLocks noChangeAspect="1" noChangeArrowheads="1"/>
        </xdr:cNvPicPr>
      </xdr:nvPicPr>
      <xdr:blipFill>
        <a:blip xmlns:r="http://schemas.openxmlformats.org/officeDocument/2006/relationships" r:embed="rId2" cstate="print"/>
        <a:srcRect/>
        <a:stretch>
          <a:fillRect/>
        </a:stretch>
      </xdr:blipFill>
      <xdr:spPr>
        <a:xfrm>
          <a:off x="2924175" y="130091180"/>
          <a:ext cx="247650" cy="26416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2714625</xdr:colOff>
      <xdr:row>537</xdr:row>
      <xdr:rowOff>190500</xdr:rowOff>
    </xdr:from>
    <xdr:to>
      <xdr:col>1</xdr:col>
      <xdr:colOff>2962275</xdr:colOff>
      <xdr:row>539</xdr:row>
      <xdr:rowOff>73660</xdr:rowOff>
    </xdr:to>
    <xdr:pic>
      <xdr:nvPicPr>
        <xdr:cNvPr id="9" name="Picture 3331"/>
        <xdr:cNvPicPr>
          <a:picLocks noChangeAspect="1" noChangeArrowheads="1"/>
        </xdr:cNvPicPr>
      </xdr:nvPicPr>
      <xdr:blipFill>
        <a:blip xmlns:r="http://schemas.openxmlformats.org/officeDocument/2006/relationships" r:embed="rId2" cstate="print"/>
        <a:srcRect/>
        <a:stretch>
          <a:fillRect/>
        </a:stretch>
      </xdr:blipFill>
      <xdr:spPr>
        <a:xfrm>
          <a:off x="3200400" y="130091180"/>
          <a:ext cx="247650" cy="26416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3524250</xdr:colOff>
      <xdr:row>537</xdr:row>
      <xdr:rowOff>190500</xdr:rowOff>
    </xdr:from>
    <xdr:to>
      <xdr:col>2</xdr:col>
      <xdr:colOff>247650</xdr:colOff>
      <xdr:row>539</xdr:row>
      <xdr:rowOff>87630</xdr:rowOff>
    </xdr:to>
    <xdr:pic>
      <xdr:nvPicPr>
        <xdr:cNvPr id="10" name="Picture 627"/>
        <xdr:cNvPicPr>
          <a:picLocks noChangeAspect="1" noChangeArrowheads="1"/>
        </xdr:cNvPicPr>
      </xdr:nvPicPr>
      <xdr:blipFill>
        <a:blip xmlns:r="http://schemas.openxmlformats.org/officeDocument/2006/relationships" r:embed="rId4" cstate="print">
          <a:biLevel thresh="50000"/>
          <a:grayscl/>
        </a:blip>
        <a:srcRect/>
        <a:stretch>
          <a:fillRect/>
        </a:stretch>
      </xdr:blipFill>
      <xdr:spPr>
        <a:xfrm>
          <a:off x="4010025" y="130091180"/>
          <a:ext cx="247650" cy="278130"/>
        </a:xfrm>
        <a:prstGeom prst="rect">
          <a:avLst/>
        </a:prstGeom>
        <a:solidFill>
          <a:srgbClr val="969696"/>
        </a:solidFill>
        <a:ln w="9525">
          <a:solidFill>
            <a:srgbClr val="333300"/>
          </a:solidFill>
          <a:miter lim="800000"/>
          <a:headEnd/>
          <a:tailEnd/>
        </a:ln>
      </xdr:spPr>
    </xdr:pic>
    <xdr:clientData/>
  </xdr:twoCellAnchor>
  <xdr:twoCellAnchor editAs="oneCell">
    <xdr:from>
      <xdr:col>1</xdr:col>
      <xdr:colOff>3000375</xdr:colOff>
      <xdr:row>537</xdr:row>
      <xdr:rowOff>190500</xdr:rowOff>
    </xdr:from>
    <xdr:to>
      <xdr:col>1</xdr:col>
      <xdr:colOff>3248025</xdr:colOff>
      <xdr:row>539</xdr:row>
      <xdr:rowOff>73660</xdr:rowOff>
    </xdr:to>
    <xdr:pic>
      <xdr:nvPicPr>
        <xdr:cNvPr id="11" name="Picture 3331"/>
        <xdr:cNvPicPr>
          <a:picLocks noChangeAspect="1" noChangeArrowheads="1"/>
        </xdr:cNvPicPr>
      </xdr:nvPicPr>
      <xdr:blipFill>
        <a:blip xmlns:r="http://schemas.openxmlformats.org/officeDocument/2006/relationships" r:embed="rId2" cstate="print"/>
        <a:srcRect/>
        <a:stretch>
          <a:fillRect/>
        </a:stretch>
      </xdr:blipFill>
      <xdr:spPr>
        <a:xfrm>
          <a:off x="3486150" y="130091180"/>
          <a:ext cx="247650" cy="26416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3295650</xdr:colOff>
      <xdr:row>537</xdr:row>
      <xdr:rowOff>190500</xdr:rowOff>
    </xdr:from>
    <xdr:to>
      <xdr:col>2</xdr:col>
      <xdr:colOff>19050</xdr:colOff>
      <xdr:row>539</xdr:row>
      <xdr:rowOff>74295</xdr:rowOff>
    </xdr:to>
    <xdr:pic>
      <xdr:nvPicPr>
        <xdr:cNvPr id="12" name="Picture 1342"/>
        <xdr:cNvPicPr>
          <a:picLocks noChangeAspect="1" noChangeArrowheads="1"/>
        </xdr:cNvPicPr>
      </xdr:nvPicPr>
      <xdr:blipFill>
        <a:blip xmlns:r="http://schemas.openxmlformats.org/officeDocument/2006/relationships" r:embed="rId3" cstate="print"/>
        <a:srcRect/>
        <a:stretch>
          <a:fillRect/>
        </a:stretch>
      </xdr:blipFill>
      <xdr:spPr>
        <a:xfrm>
          <a:off x="3781425" y="130091180"/>
          <a:ext cx="247650" cy="2647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7"/>
  <sheetViews>
    <sheetView tabSelected="1" topLeftCell="A125" workbookViewId="0">
      <selection activeCell="D125" sqref="D125"/>
    </sheetView>
  </sheetViews>
  <sheetFormatPr defaultColWidth="10.453125" defaultRowHeight="14.6"/>
  <cols>
    <col min="1" max="1" width="8.453125" style="9" customWidth="1"/>
    <col min="2" max="2" width="61.6328125" style="9" customWidth="1"/>
    <col min="3" max="3" width="10.6328125" style="10"/>
    <col min="4" max="4" width="11.81640625" style="9" customWidth="1"/>
    <col min="5" max="5" width="13.1796875" style="9" customWidth="1"/>
    <col min="6" max="6" width="16.36328125" style="9" customWidth="1"/>
    <col min="7" max="7" width="13.81640625" style="9" customWidth="1"/>
    <col min="8" max="252" width="10.6328125" style="9"/>
    <col min="253" max="253" width="55.453125" style="9" customWidth="1"/>
    <col min="254" max="256" width="10.6328125" style="9"/>
    <col min="257" max="257" width="13.81640625" style="9" customWidth="1"/>
    <col min="258" max="508" width="10.6328125" style="9"/>
    <col min="509" max="509" width="55.453125" style="9" customWidth="1"/>
    <col min="510" max="512" width="10.6328125" style="9"/>
    <col min="513" max="513" width="13.81640625" style="9" customWidth="1"/>
    <col min="514" max="764" width="10.6328125" style="9"/>
    <col min="765" max="765" width="55.453125" style="9" customWidth="1"/>
    <col min="766" max="768" width="10.6328125" style="9"/>
    <col min="769" max="769" width="13.81640625" style="9" customWidth="1"/>
    <col min="770" max="1020" width="10.6328125" style="9"/>
    <col min="1021" max="1021" width="55.453125" style="9" customWidth="1"/>
    <col min="1022" max="1024" width="10.6328125" style="9"/>
    <col min="1025" max="1025" width="13.81640625" style="9" customWidth="1"/>
    <col min="1026" max="1276" width="10.6328125" style="9"/>
    <col min="1277" max="1277" width="55.453125" style="9" customWidth="1"/>
    <col min="1278" max="1280" width="10.6328125" style="9"/>
    <col min="1281" max="1281" width="13.81640625" style="9" customWidth="1"/>
    <col min="1282" max="1532" width="10.6328125" style="9"/>
    <col min="1533" max="1533" width="55.453125" style="9" customWidth="1"/>
    <col min="1534" max="1536" width="10.6328125" style="9"/>
    <col min="1537" max="1537" width="13.81640625" style="9" customWidth="1"/>
    <col min="1538" max="1788" width="10.6328125" style="9"/>
    <col min="1789" max="1789" width="55.453125" style="9" customWidth="1"/>
    <col min="1790" max="1792" width="10.6328125" style="9"/>
    <col min="1793" max="1793" width="13.81640625" style="9" customWidth="1"/>
    <col min="1794" max="2044" width="10.6328125" style="9"/>
    <col min="2045" max="2045" width="55.453125" style="9" customWidth="1"/>
    <col min="2046" max="2048" width="10.6328125" style="9"/>
    <col min="2049" max="2049" width="13.81640625" style="9" customWidth="1"/>
    <col min="2050" max="2300" width="10.6328125" style="9"/>
    <col min="2301" max="2301" width="55.453125" style="9" customWidth="1"/>
    <col min="2302" max="2304" width="10.6328125" style="9"/>
    <col min="2305" max="2305" width="13.81640625" style="9" customWidth="1"/>
    <col min="2306" max="2556" width="10.6328125" style="9"/>
    <col min="2557" max="2557" width="55.453125" style="9" customWidth="1"/>
    <col min="2558" max="2560" width="10.6328125" style="9"/>
    <col min="2561" max="2561" width="13.81640625" style="9" customWidth="1"/>
    <col min="2562" max="2812" width="10.6328125" style="9"/>
    <col min="2813" max="2813" width="55.453125" style="9" customWidth="1"/>
    <col min="2814" max="2816" width="10.6328125" style="9"/>
    <col min="2817" max="2817" width="13.81640625" style="9" customWidth="1"/>
    <col min="2818" max="3068" width="10.6328125" style="9"/>
    <col min="3069" max="3069" width="55.453125" style="9" customWidth="1"/>
    <col min="3070" max="3072" width="10.6328125" style="9"/>
    <col min="3073" max="3073" width="13.81640625" style="9" customWidth="1"/>
    <col min="3074" max="3324" width="10.6328125" style="9"/>
    <col min="3325" max="3325" width="55.453125" style="9" customWidth="1"/>
    <col min="3326" max="3328" width="10.6328125" style="9"/>
    <col min="3329" max="3329" width="13.81640625" style="9" customWidth="1"/>
    <col min="3330" max="3580" width="10.6328125" style="9"/>
    <col min="3581" max="3581" width="55.453125" style="9" customWidth="1"/>
    <col min="3582" max="3584" width="10.6328125" style="9"/>
    <col min="3585" max="3585" width="13.81640625" style="9" customWidth="1"/>
    <col min="3586" max="3836" width="10.6328125" style="9"/>
    <col min="3837" max="3837" width="55.453125" style="9" customWidth="1"/>
    <col min="3838" max="3840" width="10.6328125" style="9"/>
    <col min="3841" max="3841" width="13.81640625" style="9" customWidth="1"/>
    <col min="3842" max="4092" width="10.6328125" style="9"/>
    <col min="4093" max="4093" width="55.453125" style="9" customWidth="1"/>
    <col min="4094" max="4096" width="10.6328125" style="9"/>
    <col min="4097" max="4097" width="13.81640625" style="9" customWidth="1"/>
    <col min="4098" max="4348" width="10.6328125" style="9"/>
    <col min="4349" max="4349" width="55.453125" style="9" customWidth="1"/>
    <col min="4350" max="4352" width="10.6328125" style="9"/>
    <col min="4353" max="4353" width="13.81640625" style="9" customWidth="1"/>
    <col min="4354" max="4604" width="10.6328125" style="9"/>
    <col min="4605" max="4605" width="55.453125" style="9" customWidth="1"/>
    <col min="4606" max="4608" width="10.6328125" style="9"/>
    <col min="4609" max="4609" width="13.81640625" style="9" customWidth="1"/>
    <col min="4610" max="4860" width="10.6328125" style="9"/>
    <col min="4861" max="4861" width="55.453125" style="9" customWidth="1"/>
    <col min="4862" max="4864" width="10.6328125" style="9"/>
    <col min="4865" max="4865" width="13.81640625" style="9" customWidth="1"/>
    <col min="4866" max="5116" width="10.6328125" style="9"/>
    <col min="5117" max="5117" width="55.453125" style="9" customWidth="1"/>
    <col min="5118" max="5120" width="10.6328125" style="9"/>
    <col min="5121" max="5121" width="13.81640625" style="9" customWidth="1"/>
    <col min="5122" max="5372" width="10.6328125" style="9"/>
    <col min="5373" max="5373" width="55.453125" style="9" customWidth="1"/>
    <col min="5374" max="5376" width="10.6328125" style="9"/>
    <col min="5377" max="5377" width="13.81640625" style="9" customWidth="1"/>
    <col min="5378" max="5628" width="10.6328125" style="9"/>
    <col min="5629" max="5629" width="55.453125" style="9" customWidth="1"/>
    <col min="5630" max="5632" width="10.6328125" style="9"/>
    <col min="5633" max="5633" width="13.81640625" style="9" customWidth="1"/>
    <col min="5634" max="5884" width="10.6328125" style="9"/>
    <col min="5885" max="5885" width="55.453125" style="9" customWidth="1"/>
    <col min="5886" max="5888" width="10.6328125" style="9"/>
    <col min="5889" max="5889" width="13.81640625" style="9" customWidth="1"/>
    <col min="5890" max="6140" width="10.6328125" style="9"/>
    <col min="6141" max="6141" width="55.453125" style="9" customWidth="1"/>
    <col min="6142" max="6144" width="10.6328125" style="9"/>
    <col min="6145" max="6145" width="13.81640625" style="9" customWidth="1"/>
    <col min="6146" max="6396" width="10.6328125" style="9"/>
    <col min="6397" max="6397" width="55.453125" style="9" customWidth="1"/>
    <col min="6398" max="6400" width="10.6328125" style="9"/>
    <col min="6401" max="6401" width="13.81640625" style="9" customWidth="1"/>
    <col min="6402" max="6652" width="10.6328125" style="9"/>
    <col min="6653" max="6653" width="55.453125" style="9" customWidth="1"/>
    <col min="6654" max="6656" width="10.6328125" style="9"/>
    <col min="6657" max="6657" width="13.81640625" style="9" customWidth="1"/>
    <col min="6658" max="6908" width="10.6328125" style="9"/>
    <col min="6909" max="6909" width="55.453125" style="9" customWidth="1"/>
    <col min="6910" max="6912" width="10.6328125" style="9"/>
    <col min="6913" max="6913" width="13.81640625" style="9" customWidth="1"/>
    <col min="6914" max="7164" width="10.6328125" style="9"/>
    <col min="7165" max="7165" width="55.453125" style="9" customWidth="1"/>
    <col min="7166" max="7168" width="10.6328125" style="9"/>
    <col min="7169" max="7169" width="13.81640625" style="9" customWidth="1"/>
    <col min="7170" max="7420" width="10.6328125" style="9"/>
    <col min="7421" max="7421" width="55.453125" style="9" customWidth="1"/>
    <col min="7422" max="7424" width="10.6328125" style="9"/>
    <col min="7425" max="7425" width="13.81640625" style="9" customWidth="1"/>
    <col min="7426" max="7676" width="10.6328125" style="9"/>
    <col min="7677" max="7677" width="55.453125" style="9" customWidth="1"/>
    <col min="7678" max="7680" width="10.6328125" style="9"/>
    <col min="7681" max="7681" width="13.81640625" style="9" customWidth="1"/>
    <col min="7682" max="7932" width="10.6328125" style="9"/>
    <col min="7933" max="7933" width="55.453125" style="9" customWidth="1"/>
    <col min="7934" max="7936" width="10.6328125" style="9"/>
    <col min="7937" max="7937" width="13.81640625" style="9" customWidth="1"/>
    <col min="7938" max="8188" width="10.6328125" style="9"/>
    <col min="8189" max="8189" width="55.453125" style="9" customWidth="1"/>
    <col min="8190" max="8192" width="10.6328125" style="9"/>
    <col min="8193" max="8193" width="13.81640625" style="9" customWidth="1"/>
    <col min="8194" max="8444" width="10.6328125" style="9"/>
    <col min="8445" max="8445" width="55.453125" style="9" customWidth="1"/>
    <col min="8446" max="8448" width="10.6328125" style="9"/>
    <col min="8449" max="8449" width="13.81640625" style="9" customWidth="1"/>
    <col min="8450" max="8700" width="10.6328125" style="9"/>
    <col min="8701" max="8701" width="55.453125" style="9" customWidth="1"/>
    <col min="8702" max="8704" width="10.6328125" style="9"/>
    <col min="8705" max="8705" width="13.81640625" style="9" customWidth="1"/>
    <col min="8706" max="8956" width="10.6328125" style="9"/>
    <col min="8957" max="8957" width="55.453125" style="9" customWidth="1"/>
    <col min="8958" max="8960" width="10.6328125" style="9"/>
    <col min="8961" max="8961" width="13.81640625" style="9" customWidth="1"/>
    <col min="8962" max="9212" width="10.6328125" style="9"/>
    <col min="9213" max="9213" width="55.453125" style="9" customWidth="1"/>
    <col min="9214" max="9216" width="10.6328125" style="9"/>
    <col min="9217" max="9217" width="13.81640625" style="9" customWidth="1"/>
    <col min="9218" max="9468" width="10.6328125" style="9"/>
    <col min="9469" max="9469" width="55.453125" style="9" customWidth="1"/>
    <col min="9470" max="9472" width="10.6328125" style="9"/>
    <col min="9473" max="9473" width="13.81640625" style="9" customWidth="1"/>
    <col min="9474" max="9724" width="10.6328125" style="9"/>
    <col min="9725" max="9725" width="55.453125" style="9" customWidth="1"/>
    <col min="9726" max="9728" width="10.6328125" style="9"/>
    <col min="9729" max="9729" width="13.81640625" style="9" customWidth="1"/>
    <col min="9730" max="9980" width="10.6328125" style="9"/>
    <col min="9981" max="9981" width="55.453125" style="9" customWidth="1"/>
    <col min="9982" max="9984" width="10.6328125" style="9"/>
    <col min="9985" max="9985" width="13.81640625" style="9" customWidth="1"/>
    <col min="9986" max="10236" width="10.6328125" style="9"/>
    <col min="10237" max="10237" width="55.453125" style="9" customWidth="1"/>
    <col min="10238" max="10240" width="10.6328125" style="9"/>
    <col min="10241" max="10241" width="13.81640625" style="9" customWidth="1"/>
    <col min="10242" max="10492" width="10.6328125" style="9"/>
    <col min="10493" max="10493" width="55.453125" style="9" customWidth="1"/>
    <col min="10494" max="10496" width="10.6328125" style="9"/>
    <col min="10497" max="10497" width="13.81640625" style="9" customWidth="1"/>
    <col min="10498" max="10748" width="10.6328125" style="9"/>
    <col min="10749" max="10749" width="55.453125" style="9" customWidth="1"/>
    <col min="10750" max="10752" width="10.6328125" style="9"/>
    <col min="10753" max="10753" width="13.81640625" style="9" customWidth="1"/>
    <col min="10754" max="11004" width="10.6328125" style="9"/>
    <col min="11005" max="11005" width="55.453125" style="9" customWidth="1"/>
    <col min="11006" max="11008" width="10.6328125" style="9"/>
    <col min="11009" max="11009" width="13.81640625" style="9" customWidth="1"/>
    <col min="11010" max="11260" width="10.6328125" style="9"/>
    <col min="11261" max="11261" width="55.453125" style="9" customWidth="1"/>
    <col min="11262" max="11264" width="10.6328125" style="9"/>
    <col min="11265" max="11265" width="13.81640625" style="9" customWidth="1"/>
    <col min="11266" max="11516" width="10.6328125" style="9"/>
    <col min="11517" max="11517" width="55.453125" style="9" customWidth="1"/>
    <col min="11518" max="11520" width="10.6328125" style="9"/>
    <col min="11521" max="11521" width="13.81640625" style="9" customWidth="1"/>
    <col min="11522" max="11772" width="10.6328125" style="9"/>
    <col min="11773" max="11773" width="55.453125" style="9" customWidth="1"/>
    <col min="11774" max="11776" width="10.6328125" style="9"/>
    <col min="11777" max="11777" width="13.81640625" style="9" customWidth="1"/>
    <col min="11778" max="12028" width="10.6328125" style="9"/>
    <col min="12029" max="12029" width="55.453125" style="9" customWidth="1"/>
    <col min="12030" max="12032" width="10.6328125" style="9"/>
    <col min="12033" max="12033" width="13.81640625" style="9" customWidth="1"/>
    <col min="12034" max="12284" width="10.6328125" style="9"/>
    <col min="12285" max="12285" width="55.453125" style="9" customWidth="1"/>
    <col min="12286" max="12288" width="10.6328125" style="9"/>
    <col min="12289" max="12289" width="13.81640625" style="9" customWidth="1"/>
    <col min="12290" max="12540" width="10.6328125" style="9"/>
    <col min="12541" max="12541" width="55.453125" style="9" customWidth="1"/>
    <col min="12542" max="12544" width="10.6328125" style="9"/>
    <col min="12545" max="12545" width="13.81640625" style="9" customWidth="1"/>
    <col min="12546" max="12796" width="10.6328125" style="9"/>
    <col min="12797" max="12797" width="55.453125" style="9" customWidth="1"/>
    <col min="12798" max="12800" width="10.6328125" style="9"/>
    <col min="12801" max="12801" width="13.81640625" style="9" customWidth="1"/>
    <col min="12802" max="13052" width="10.6328125" style="9"/>
    <col min="13053" max="13053" width="55.453125" style="9" customWidth="1"/>
    <col min="13054" max="13056" width="10.6328125" style="9"/>
    <col min="13057" max="13057" width="13.81640625" style="9" customWidth="1"/>
    <col min="13058" max="13308" width="10.6328125" style="9"/>
    <col min="13309" max="13309" width="55.453125" style="9" customWidth="1"/>
    <col min="13310" max="13312" width="10.6328125" style="9"/>
    <col min="13313" max="13313" width="13.81640625" style="9" customWidth="1"/>
    <col min="13314" max="13564" width="10.6328125" style="9"/>
    <col min="13565" max="13565" width="55.453125" style="9" customWidth="1"/>
    <col min="13566" max="13568" width="10.6328125" style="9"/>
    <col min="13569" max="13569" width="13.81640625" style="9" customWidth="1"/>
    <col min="13570" max="13820" width="10.6328125" style="9"/>
    <col min="13821" max="13821" width="55.453125" style="9" customWidth="1"/>
    <col min="13822" max="13824" width="10.6328125" style="9"/>
    <col min="13825" max="13825" width="13.81640625" style="9" customWidth="1"/>
    <col min="13826" max="14076" width="10.6328125" style="9"/>
    <col min="14077" max="14077" width="55.453125" style="9" customWidth="1"/>
    <col min="14078" max="14080" width="10.6328125" style="9"/>
    <col min="14081" max="14081" width="13.81640625" style="9" customWidth="1"/>
    <col min="14082" max="14332" width="10.6328125" style="9"/>
    <col min="14333" max="14333" width="55.453125" style="9" customWidth="1"/>
    <col min="14334" max="14336" width="10.6328125" style="9"/>
    <col min="14337" max="14337" width="13.81640625" style="9" customWidth="1"/>
    <col min="14338" max="14588" width="10.6328125" style="9"/>
    <col min="14589" max="14589" width="55.453125" style="9" customWidth="1"/>
    <col min="14590" max="14592" width="10.6328125" style="9"/>
    <col min="14593" max="14593" width="13.81640625" style="9" customWidth="1"/>
    <col min="14594" max="14844" width="10.6328125" style="9"/>
    <col min="14845" max="14845" width="55.453125" style="9" customWidth="1"/>
    <col min="14846" max="14848" width="10.6328125" style="9"/>
    <col min="14849" max="14849" width="13.81640625" style="9" customWidth="1"/>
    <col min="14850" max="15100" width="10.6328125" style="9"/>
    <col min="15101" max="15101" width="55.453125" style="9" customWidth="1"/>
    <col min="15102" max="15104" width="10.6328125" style="9"/>
    <col min="15105" max="15105" width="13.81640625" style="9" customWidth="1"/>
    <col min="15106" max="15356" width="10.6328125" style="9"/>
    <col min="15357" max="15357" width="55.453125" style="9" customWidth="1"/>
    <col min="15358" max="15360" width="10.6328125" style="9"/>
    <col min="15361" max="15361" width="13.81640625" style="9" customWidth="1"/>
    <col min="15362" max="15612" width="10.6328125" style="9"/>
    <col min="15613" max="15613" width="55.453125" style="9" customWidth="1"/>
    <col min="15614" max="15616" width="10.6328125" style="9"/>
    <col min="15617" max="15617" width="13.81640625" style="9" customWidth="1"/>
    <col min="15618" max="15868" width="10.6328125" style="9"/>
    <col min="15869" max="15869" width="55.453125" style="9" customWidth="1"/>
    <col min="15870" max="15872" width="10.6328125" style="9"/>
    <col min="15873" max="15873" width="13.81640625" style="9" customWidth="1"/>
    <col min="15874" max="16124" width="10.6328125" style="9"/>
    <col min="16125" max="16125" width="55.453125" style="9" customWidth="1"/>
    <col min="16126" max="16128" width="10.6328125" style="9"/>
    <col min="16129" max="16129" width="13.81640625" style="9" customWidth="1"/>
    <col min="16130" max="16384" width="10.6328125" style="9"/>
  </cols>
  <sheetData>
    <row r="1" spans="1:7" s="1" customFormat="1" ht="27" customHeight="1">
      <c r="A1" s="191" t="s">
        <v>5</v>
      </c>
      <c r="B1" s="192"/>
      <c r="C1" s="192"/>
      <c r="D1" s="11"/>
      <c r="E1" s="12" t="s">
        <v>6</v>
      </c>
      <c r="F1" s="13" t="s">
        <v>7</v>
      </c>
      <c r="G1" s="12"/>
    </row>
    <row r="2" spans="1:7" s="1" customFormat="1">
      <c r="A2" s="193"/>
      <c r="B2" s="193"/>
      <c r="C2" s="13"/>
      <c r="D2" s="12"/>
      <c r="E2" s="12" t="s">
        <v>8</v>
      </c>
      <c r="F2" s="14" t="s">
        <v>9</v>
      </c>
      <c r="G2" s="14"/>
    </row>
    <row r="3" spans="1:7">
      <c r="A3" s="15"/>
      <c r="B3" s="15"/>
      <c r="C3" s="16"/>
      <c r="D3" s="15"/>
      <c r="E3" s="15"/>
      <c r="F3" s="15"/>
      <c r="G3" s="15"/>
    </row>
    <row r="4" spans="1:7" s="1" customFormat="1" ht="15" customHeight="1">
      <c r="A4" s="194" t="s">
        <v>10</v>
      </c>
      <c r="B4" s="196" t="s">
        <v>0</v>
      </c>
      <c r="C4" s="196" t="s">
        <v>1</v>
      </c>
      <c r="D4" s="196" t="s">
        <v>11</v>
      </c>
      <c r="E4" s="196" t="s">
        <v>12</v>
      </c>
      <c r="F4" s="196" t="s">
        <v>13</v>
      </c>
      <c r="G4" s="196" t="s">
        <v>14</v>
      </c>
    </row>
    <row r="5" spans="1:7" s="1" customFormat="1" ht="2.0499999999999998" customHeight="1">
      <c r="A5" s="195"/>
      <c r="B5" s="197"/>
      <c r="C5" s="197"/>
      <c r="D5" s="197"/>
      <c r="E5" s="197"/>
      <c r="F5" s="197"/>
      <c r="G5" s="197"/>
    </row>
    <row r="6" spans="1:7" s="1" customFormat="1">
      <c r="A6" s="18" t="s">
        <v>2</v>
      </c>
      <c r="B6" s="19" t="s">
        <v>15</v>
      </c>
      <c r="C6" s="20"/>
      <c r="D6" s="21"/>
      <c r="E6" s="22"/>
      <c r="F6" s="22"/>
      <c r="G6" s="22"/>
    </row>
    <row r="7" spans="1:7" s="1" customFormat="1" ht="262.3">
      <c r="A7" s="27">
        <v>1</v>
      </c>
      <c r="B7" s="24" t="s">
        <v>16</v>
      </c>
      <c r="C7" s="28"/>
      <c r="D7" s="29"/>
      <c r="E7" s="17"/>
      <c r="F7" s="17"/>
      <c r="G7" s="30" t="s">
        <v>17</v>
      </c>
    </row>
    <row r="8" spans="1:7" s="1" customFormat="1">
      <c r="A8" s="23">
        <v>1.1000000000000001</v>
      </c>
      <c r="B8" s="24" t="s">
        <v>18</v>
      </c>
      <c r="C8" s="25" t="s">
        <v>19</v>
      </c>
      <c r="D8" s="26">
        <v>35</v>
      </c>
      <c r="E8" s="31"/>
      <c r="F8" s="32">
        <f t="shared" ref="F8:F12" si="0">D8*E8</f>
        <v>0</v>
      </c>
      <c r="G8" s="32"/>
    </row>
    <row r="9" spans="1:7" s="1" customFormat="1">
      <c r="A9" s="23">
        <v>1.2</v>
      </c>
      <c r="B9" s="24" t="s">
        <v>20</v>
      </c>
      <c r="C9" s="25" t="s">
        <v>19</v>
      </c>
      <c r="D9" s="26">
        <v>30</v>
      </c>
      <c r="E9" s="31"/>
      <c r="F9" s="32">
        <f t="shared" si="0"/>
        <v>0</v>
      </c>
      <c r="G9" s="32"/>
    </row>
    <row r="10" spans="1:7" s="1" customFormat="1" ht="15.75" customHeight="1">
      <c r="A10" s="23">
        <v>1.3</v>
      </c>
      <c r="B10" s="24" t="s">
        <v>21</v>
      </c>
      <c r="C10" s="25" t="s">
        <v>19</v>
      </c>
      <c r="D10" s="26">
        <v>6</v>
      </c>
      <c r="E10" s="31"/>
      <c r="F10" s="32">
        <f t="shared" si="0"/>
        <v>0</v>
      </c>
      <c r="G10" s="32"/>
    </row>
    <row r="11" spans="1:7" s="1" customFormat="1" ht="15.75" customHeight="1">
      <c r="A11" s="23">
        <v>1.4</v>
      </c>
      <c r="B11" s="24" t="s">
        <v>22</v>
      </c>
      <c r="C11" s="25" t="s">
        <v>19</v>
      </c>
      <c r="D11" s="26">
        <v>0</v>
      </c>
      <c r="E11" s="31"/>
      <c r="F11" s="32">
        <f t="shared" si="0"/>
        <v>0</v>
      </c>
      <c r="G11" s="32"/>
    </row>
    <row r="12" spans="1:7" s="1" customFormat="1" ht="15.75" customHeight="1">
      <c r="A12" s="23">
        <v>1.5</v>
      </c>
      <c r="B12" s="24" t="s">
        <v>23</v>
      </c>
      <c r="C12" s="25" t="s">
        <v>19</v>
      </c>
      <c r="D12" s="26">
        <v>0</v>
      </c>
      <c r="E12" s="31"/>
      <c r="F12" s="32">
        <f t="shared" si="0"/>
        <v>0</v>
      </c>
      <c r="G12" s="32"/>
    </row>
    <row r="13" spans="1:7" s="1" customFormat="1">
      <c r="A13" s="23"/>
      <c r="B13" s="24"/>
      <c r="C13" s="25"/>
      <c r="D13" s="33"/>
      <c r="E13" s="16"/>
      <c r="F13" s="16"/>
      <c r="G13" s="16"/>
    </row>
    <row r="14" spans="1:7" s="1" customFormat="1" ht="206.15">
      <c r="A14" s="34">
        <v>2</v>
      </c>
      <c r="B14" s="35" t="s">
        <v>24</v>
      </c>
      <c r="C14" s="36"/>
      <c r="D14" s="37"/>
      <c r="E14" s="16"/>
      <c r="F14" s="16"/>
      <c r="G14" s="16"/>
    </row>
    <row r="15" spans="1:7" s="1" customFormat="1" ht="15.9">
      <c r="A15" s="36">
        <v>2.1</v>
      </c>
      <c r="B15" s="35" t="s">
        <v>25</v>
      </c>
      <c r="C15" s="36" t="s">
        <v>19</v>
      </c>
      <c r="D15" s="36">
        <v>35</v>
      </c>
      <c r="E15" s="16"/>
      <c r="F15" s="16"/>
      <c r="G15" s="16"/>
    </row>
    <row r="16" spans="1:7" s="1" customFormat="1" ht="15.9">
      <c r="A16" s="36">
        <v>2.2000000000000002</v>
      </c>
      <c r="B16" s="35" t="s">
        <v>26</v>
      </c>
      <c r="C16" s="36" t="s">
        <v>19</v>
      </c>
      <c r="D16" s="36">
        <v>15</v>
      </c>
      <c r="E16" s="16"/>
      <c r="F16" s="16"/>
      <c r="G16" s="16"/>
    </row>
    <row r="17" spans="1:8" s="1" customFormat="1">
      <c r="A17" s="23"/>
      <c r="B17" s="24"/>
      <c r="C17" s="25"/>
      <c r="D17" s="33"/>
      <c r="E17" s="16"/>
      <c r="F17" s="16"/>
      <c r="G17" s="16"/>
    </row>
    <row r="18" spans="1:8" s="1" customFormat="1" ht="72.900000000000006">
      <c r="A18" s="23">
        <v>2</v>
      </c>
      <c r="B18" s="35" t="s">
        <v>27</v>
      </c>
      <c r="C18" s="25"/>
      <c r="D18" s="29"/>
      <c r="E18" s="16"/>
      <c r="F18" s="16"/>
      <c r="G18" s="38" t="s">
        <v>28</v>
      </c>
    </row>
    <row r="19" spans="1:8" s="1" customFormat="1">
      <c r="A19" s="23">
        <v>2.1</v>
      </c>
      <c r="B19" s="24" t="s">
        <v>25</v>
      </c>
      <c r="C19" s="39" t="s">
        <v>3</v>
      </c>
      <c r="D19" s="40">
        <v>4</v>
      </c>
      <c r="E19" s="41"/>
      <c r="F19" s="32">
        <f t="shared" ref="F19:F23" si="1">D19*E19</f>
        <v>0</v>
      </c>
      <c r="G19" s="32"/>
    </row>
    <row r="20" spans="1:8" s="1" customFormat="1">
      <c r="A20" s="23">
        <v>2.2000000000000002</v>
      </c>
      <c r="B20" s="24" t="s">
        <v>29</v>
      </c>
      <c r="C20" s="39" t="s">
        <v>3</v>
      </c>
      <c r="D20" s="40">
        <v>0</v>
      </c>
      <c r="E20" s="41"/>
      <c r="F20" s="32">
        <f t="shared" si="1"/>
        <v>0</v>
      </c>
      <c r="G20" s="32"/>
    </row>
    <row r="21" spans="1:8" s="1" customFormat="1">
      <c r="A21" s="23">
        <v>2.2999999999999998</v>
      </c>
      <c r="B21" s="42" t="s">
        <v>21</v>
      </c>
      <c r="C21" s="39" t="s">
        <v>3</v>
      </c>
      <c r="D21" s="40">
        <v>1</v>
      </c>
      <c r="E21" s="41"/>
      <c r="F21" s="32">
        <f t="shared" si="1"/>
        <v>0</v>
      </c>
      <c r="G21" s="32"/>
    </row>
    <row r="22" spans="1:8" s="1" customFormat="1">
      <c r="A22" s="23">
        <v>2.4</v>
      </c>
      <c r="B22" s="42" t="s">
        <v>22</v>
      </c>
      <c r="C22" s="39" t="s">
        <v>3</v>
      </c>
      <c r="D22" s="40">
        <v>0</v>
      </c>
      <c r="E22" s="43"/>
      <c r="F22" s="32">
        <f t="shared" si="1"/>
        <v>0</v>
      </c>
      <c r="G22" s="16"/>
    </row>
    <row r="23" spans="1:8" s="1" customFormat="1">
      <c r="A23" s="23">
        <v>2.5</v>
      </c>
      <c r="B23" s="42" t="s">
        <v>23</v>
      </c>
      <c r="C23" s="39" t="s">
        <v>3</v>
      </c>
      <c r="D23" s="40">
        <v>0</v>
      </c>
      <c r="E23" s="43"/>
      <c r="F23" s="32">
        <f t="shared" si="1"/>
        <v>0</v>
      </c>
      <c r="G23" s="16"/>
    </row>
    <row r="24" spans="1:8" s="1" customFormat="1">
      <c r="A24" s="23"/>
      <c r="B24" s="42"/>
      <c r="C24" s="39"/>
      <c r="D24" s="29"/>
      <c r="E24" s="16"/>
      <c r="F24" s="16"/>
      <c r="G24" s="16"/>
    </row>
    <row r="25" spans="1:8" s="2" customFormat="1" ht="58.3">
      <c r="A25" s="44">
        <v>3</v>
      </c>
      <c r="B25" s="45" t="s">
        <v>30</v>
      </c>
      <c r="C25" s="46"/>
      <c r="D25" s="47"/>
      <c r="E25" s="48"/>
      <c r="F25" s="48"/>
      <c r="G25" s="49" t="s">
        <v>31</v>
      </c>
      <c r="H25" s="1"/>
    </row>
    <row r="26" spans="1:8" s="1" customFormat="1">
      <c r="A26" s="23">
        <v>3.1</v>
      </c>
      <c r="B26" s="24" t="s">
        <v>32</v>
      </c>
      <c r="C26" s="39" t="s">
        <v>3</v>
      </c>
      <c r="D26" s="26">
        <v>1</v>
      </c>
      <c r="E26" s="16"/>
      <c r="F26" s="32">
        <f t="shared" ref="F26:F29" si="2">D26*E26</f>
        <v>0</v>
      </c>
      <c r="G26" s="32"/>
    </row>
    <row r="27" spans="1:8" s="1" customFormat="1">
      <c r="A27" s="23">
        <v>3.2</v>
      </c>
      <c r="B27" s="24" t="s">
        <v>33</v>
      </c>
      <c r="C27" s="39" t="s">
        <v>3</v>
      </c>
      <c r="D27" s="26">
        <v>0</v>
      </c>
      <c r="E27" s="16"/>
      <c r="F27" s="32">
        <f t="shared" si="2"/>
        <v>0</v>
      </c>
      <c r="G27" s="32"/>
    </row>
    <row r="28" spans="1:8" s="1" customFormat="1">
      <c r="A28" s="23">
        <v>3.3</v>
      </c>
      <c r="B28" s="24" t="s">
        <v>34</v>
      </c>
      <c r="C28" s="39" t="s">
        <v>3</v>
      </c>
      <c r="D28" s="26">
        <v>0</v>
      </c>
      <c r="E28" s="16"/>
      <c r="F28" s="32">
        <f t="shared" si="2"/>
        <v>0</v>
      </c>
      <c r="G28" s="32"/>
    </row>
    <row r="29" spans="1:8" s="1" customFormat="1">
      <c r="A29" s="23">
        <v>3.4</v>
      </c>
      <c r="B29" s="24" t="s">
        <v>35</v>
      </c>
      <c r="C29" s="39" t="s">
        <v>3</v>
      </c>
      <c r="D29" s="26">
        <v>0</v>
      </c>
      <c r="E29" s="16"/>
      <c r="F29" s="32">
        <f t="shared" si="2"/>
        <v>0</v>
      </c>
      <c r="G29" s="32"/>
    </row>
    <row r="30" spans="1:8" s="1" customFormat="1">
      <c r="A30" s="23"/>
      <c r="B30" s="24"/>
      <c r="C30" s="39"/>
      <c r="D30" s="29"/>
      <c r="E30" s="16"/>
      <c r="F30" s="16"/>
      <c r="G30" s="16"/>
    </row>
    <row r="31" spans="1:8" s="1" customFormat="1" ht="87.45">
      <c r="A31" s="23">
        <v>4</v>
      </c>
      <c r="B31" s="50" t="s">
        <v>36</v>
      </c>
      <c r="C31" s="39" t="s">
        <v>37</v>
      </c>
      <c r="D31" s="29"/>
      <c r="E31" s="16"/>
      <c r="F31" s="16"/>
      <c r="G31" s="30" t="s">
        <v>38</v>
      </c>
    </row>
    <row r="32" spans="1:8" s="1" customFormat="1">
      <c r="A32" s="23">
        <v>4.0999999999999996</v>
      </c>
      <c r="B32" s="51" t="s">
        <v>39</v>
      </c>
      <c r="C32" s="39" t="s">
        <v>3</v>
      </c>
      <c r="D32" s="26">
        <v>0</v>
      </c>
      <c r="E32" s="41"/>
      <c r="F32" s="32">
        <f t="shared" ref="F32:F34" si="3">D32*E32</f>
        <v>0</v>
      </c>
      <c r="G32" s="16"/>
    </row>
    <row r="33" spans="1:8" s="1" customFormat="1">
      <c r="A33" s="23">
        <v>4.2</v>
      </c>
      <c r="B33" s="51" t="s">
        <v>40</v>
      </c>
      <c r="C33" s="39" t="s">
        <v>3</v>
      </c>
      <c r="D33" s="26">
        <v>1</v>
      </c>
      <c r="E33" s="41"/>
      <c r="F33" s="32">
        <f t="shared" si="3"/>
        <v>0</v>
      </c>
      <c r="G33" s="16"/>
    </row>
    <row r="34" spans="1:8" s="1" customFormat="1">
      <c r="A34" s="23">
        <v>4.3</v>
      </c>
      <c r="B34" s="51" t="s">
        <v>41</v>
      </c>
      <c r="C34" s="39" t="s">
        <v>3</v>
      </c>
      <c r="D34" s="26">
        <v>0</v>
      </c>
      <c r="E34" s="41"/>
      <c r="F34" s="32">
        <f t="shared" si="3"/>
        <v>0</v>
      </c>
      <c r="G34" s="16"/>
    </row>
    <row r="35" spans="1:8" s="1" customFormat="1">
      <c r="A35" s="23"/>
      <c r="B35" s="50"/>
      <c r="C35" s="39"/>
      <c r="D35" s="29"/>
      <c r="E35" s="16"/>
      <c r="F35" s="16"/>
      <c r="G35" s="16"/>
    </row>
    <row r="36" spans="1:8" s="1" customFormat="1" ht="87.45">
      <c r="A36" s="23">
        <v>5</v>
      </c>
      <c r="B36" s="50" t="s">
        <v>42</v>
      </c>
      <c r="C36" s="39"/>
      <c r="D36" s="29"/>
      <c r="E36" s="16"/>
      <c r="F36" s="16"/>
      <c r="G36" s="30" t="s">
        <v>43</v>
      </c>
    </row>
    <row r="37" spans="1:8" s="1" customFormat="1">
      <c r="A37" s="23">
        <v>5.0999999999999996</v>
      </c>
      <c r="B37" s="51" t="s">
        <v>44</v>
      </c>
      <c r="C37" s="39" t="s">
        <v>3</v>
      </c>
      <c r="D37" s="26">
        <v>0</v>
      </c>
      <c r="E37" s="16"/>
      <c r="F37" s="32">
        <f t="shared" ref="F37:F39" si="4">D37*E37</f>
        <v>0</v>
      </c>
      <c r="G37" s="32"/>
    </row>
    <row r="38" spans="1:8" s="1" customFormat="1">
      <c r="A38" s="23">
        <v>5.2</v>
      </c>
      <c r="B38" s="51" t="s">
        <v>45</v>
      </c>
      <c r="C38" s="39" t="s">
        <v>3</v>
      </c>
      <c r="D38" s="26">
        <v>0</v>
      </c>
      <c r="E38" s="16"/>
      <c r="F38" s="32">
        <f t="shared" si="4"/>
        <v>0</v>
      </c>
      <c r="G38" s="16"/>
    </row>
    <row r="39" spans="1:8" s="1" customFormat="1">
      <c r="A39" s="23">
        <v>5.3</v>
      </c>
      <c r="B39" s="51" t="s">
        <v>46</v>
      </c>
      <c r="C39" s="39" t="s">
        <v>3</v>
      </c>
      <c r="D39" s="26">
        <v>0</v>
      </c>
      <c r="E39" s="16"/>
      <c r="F39" s="32">
        <f t="shared" si="4"/>
        <v>0</v>
      </c>
      <c r="G39" s="32"/>
    </row>
    <row r="40" spans="1:8" s="1" customFormat="1">
      <c r="A40" s="23"/>
      <c r="B40" s="52"/>
      <c r="C40" s="53"/>
      <c r="D40" s="29"/>
      <c r="E40" s="16"/>
      <c r="F40" s="16"/>
      <c r="G40" s="16"/>
    </row>
    <row r="41" spans="1:8" s="1" customFormat="1">
      <c r="A41" s="23"/>
      <c r="B41" s="54"/>
      <c r="C41" s="55"/>
      <c r="D41" s="56"/>
      <c r="E41" s="16"/>
      <c r="F41" s="16"/>
      <c r="G41" s="16"/>
    </row>
    <row r="42" spans="1:8" s="3" customFormat="1" ht="43.75">
      <c r="A42" s="57">
        <v>6</v>
      </c>
      <c r="B42" s="58" t="s">
        <v>47</v>
      </c>
      <c r="C42" s="57" t="s">
        <v>48</v>
      </c>
      <c r="D42" s="59">
        <v>0</v>
      </c>
      <c r="E42" s="60"/>
      <c r="F42" s="32">
        <f>D42*E42</f>
        <v>0</v>
      </c>
      <c r="G42" s="61" t="s">
        <v>49</v>
      </c>
      <c r="H42" s="1"/>
    </row>
    <row r="43" spans="1:8" s="4" customFormat="1" ht="15.45">
      <c r="A43" s="62"/>
      <c r="B43" s="63"/>
      <c r="C43" s="64"/>
      <c r="D43" s="62"/>
      <c r="E43" s="65"/>
      <c r="F43" s="66"/>
      <c r="G43" s="66"/>
      <c r="H43" s="1"/>
    </row>
    <row r="44" spans="1:8" s="5" customFormat="1" ht="120" customHeight="1">
      <c r="A44" s="67">
        <v>7</v>
      </c>
      <c r="B44" s="68" t="s">
        <v>50</v>
      </c>
      <c r="C44" s="69"/>
      <c r="D44" s="70"/>
      <c r="E44" s="70"/>
      <c r="F44" s="71"/>
      <c r="G44" s="72" t="s">
        <v>51</v>
      </c>
      <c r="H44" s="1"/>
    </row>
    <row r="45" spans="1:8" s="5" customFormat="1">
      <c r="A45" s="73">
        <v>7.1</v>
      </c>
      <c r="B45" s="74" t="s">
        <v>52</v>
      </c>
      <c r="C45" s="46" t="s">
        <v>3</v>
      </c>
      <c r="D45" s="26">
        <v>1</v>
      </c>
      <c r="E45" s="47"/>
      <c r="F45" s="32">
        <f t="shared" ref="F45:F50" si="5">D45*E45</f>
        <v>0</v>
      </c>
      <c r="G45" s="75"/>
      <c r="H45" s="1"/>
    </row>
    <row r="46" spans="1:8" s="5" customFormat="1">
      <c r="A46" s="73">
        <v>7.2</v>
      </c>
      <c r="B46" s="74" t="s">
        <v>53</v>
      </c>
      <c r="C46" s="46" t="s">
        <v>3</v>
      </c>
      <c r="D46" s="26">
        <v>0</v>
      </c>
      <c r="E46" s="47"/>
      <c r="F46" s="76"/>
      <c r="G46" s="75"/>
      <c r="H46" s="1"/>
    </row>
    <row r="47" spans="1:8" s="5" customFormat="1">
      <c r="A47" s="73"/>
      <c r="B47" s="74"/>
      <c r="C47" s="46"/>
      <c r="D47" s="47"/>
      <c r="E47" s="47"/>
      <c r="F47" s="76"/>
      <c r="G47" s="75"/>
      <c r="H47" s="1"/>
    </row>
    <row r="48" spans="1:8" s="5" customFormat="1" ht="29.15">
      <c r="A48" s="73">
        <v>8</v>
      </c>
      <c r="B48" s="74" t="s">
        <v>54</v>
      </c>
      <c r="C48" s="77" t="s">
        <v>3</v>
      </c>
      <c r="D48" s="26">
        <v>0</v>
      </c>
      <c r="E48" s="78"/>
      <c r="F48" s="32">
        <f t="shared" si="5"/>
        <v>0</v>
      </c>
      <c r="G48" s="79" t="s">
        <v>55</v>
      </c>
      <c r="H48" s="1"/>
    </row>
    <row r="49" spans="1:8" s="5" customFormat="1">
      <c r="A49" s="67"/>
      <c r="B49" s="68"/>
      <c r="C49" s="80"/>
      <c r="D49" s="81"/>
      <c r="E49" s="81"/>
      <c r="F49" s="71"/>
      <c r="G49" s="82"/>
      <c r="H49" s="1"/>
    </row>
    <row r="50" spans="1:8" s="5" customFormat="1" ht="43.75">
      <c r="A50" s="44">
        <v>9</v>
      </c>
      <c r="B50" s="83" t="s">
        <v>56</v>
      </c>
      <c r="C50" s="84" t="s">
        <v>3</v>
      </c>
      <c r="D50" s="26">
        <v>0</v>
      </c>
      <c r="E50" s="85"/>
      <c r="F50" s="32">
        <f t="shared" si="5"/>
        <v>0</v>
      </c>
      <c r="G50" s="75"/>
      <c r="H50" s="1"/>
    </row>
    <row r="51" spans="1:8" s="5" customFormat="1">
      <c r="A51" s="78"/>
      <c r="B51" s="86"/>
      <c r="C51" s="87"/>
      <c r="D51" s="88"/>
      <c r="E51" s="88"/>
      <c r="F51" s="75"/>
      <c r="G51" s="75"/>
      <c r="H51" s="1"/>
    </row>
    <row r="52" spans="1:8" s="5" customFormat="1">
      <c r="A52" s="44"/>
      <c r="B52" s="74"/>
      <c r="C52" s="46"/>
      <c r="D52" s="47"/>
      <c r="E52" s="47"/>
      <c r="F52" s="75"/>
      <c r="G52" s="75"/>
      <c r="H52" s="1"/>
    </row>
    <row r="53" spans="1:8" s="5" customFormat="1" ht="72.900000000000006">
      <c r="A53" s="44">
        <v>10</v>
      </c>
      <c r="B53" s="74" t="s">
        <v>57</v>
      </c>
      <c r="C53" s="46"/>
      <c r="D53" s="47"/>
      <c r="E53" s="47"/>
      <c r="F53" s="75"/>
      <c r="G53" s="38" t="s">
        <v>58</v>
      </c>
      <c r="H53" s="1"/>
    </row>
    <row r="54" spans="1:8" s="5" customFormat="1">
      <c r="A54" s="44">
        <v>12.1</v>
      </c>
      <c r="B54" s="74" t="s">
        <v>59</v>
      </c>
      <c r="C54" s="46" t="s">
        <v>4</v>
      </c>
      <c r="D54" s="47">
        <v>2</v>
      </c>
      <c r="E54" s="47"/>
      <c r="F54" s="75"/>
      <c r="G54" s="75"/>
      <c r="H54" s="1"/>
    </row>
    <row r="55" spans="1:8" s="5" customFormat="1">
      <c r="A55" s="44">
        <v>12.2</v>
      </c>
      <c r="B55" s="74" t="s">
        <v>60</v>
      </c>
      <c r="C55" s="46" t="s">
        <v>4</v>
      </c>
      <c r="D55" s="26">
        <v>2</v>
      </c>
      <c r="E55" s="47"/>
      <c r="F55" s="32">
        <f t="shared" ref="F55:F60" si="6">D55*E55</f>
        <v>0</v>
      </c>
      <c r="G55" s="75"/>
      <c r="H55" s="1"/>
    </row>
    <row r="56" spans="1:8" s="5" customFormat="1">
      <c r="A56" s="44">
        <v>12.3</v>
      </c>
      <c r="B56" s="74" t="s">
        <v>61</v>
      </c>
      <c r="C56" s="84" t="s">
        <v>3</v>
      </c>
      <c r="D56" s="85">
        <v>0</v>
      </c>
      <c r="E56" s="85"/>
      <c r="F56" s="75"/>
      <c r="G56" s="75"/>
      <c r="H56" s="1"/>
    </row>
    <row r="57" spans="1:8" s="5" customFormat="1">
      <c r="A57" s="44"/>
      <c r="B57" s="89"/>
      <c r="C57" s="87"/>
      <c r="D57" s="88"/>
      <c r="E57" s="88"/>
      <c r="F57" s="75"/>
      <c r="G57" s="75"/>
      <c r="H57" s="1"/>
    </row>
    <row r="58" spans="1:8" ht="58.3">
      <c r="A58" s="23">
        <v>11</v>
      </c>
      <c r="B58" s="24" t="s">
        <v>62</v>
      </c>
      <c r="C58" s="90" t="s">
        <v>4</v>
      </c>
      <c r="D58" s="26">
        <v>0</v>
      </c>
      <c r="E58" s="16"/>
      <c r="F58" s="32">
        <f t="shared" si="6"/>
        <v>0</v>
      </c>
      <c r="G58" s="91" t="s">
        <v>63</v>
      </c>
      <c r="H58" s="1"/>
    </row>
    <row r="59" spans="1:8" ht="25.95" customHeight="1">
      <c r="A59" s="23"/>
      <c r="B59" s="24"/>
      <c r="C59" s="90"/>
      <c r="D59" s="92"/>
      <c r="E59" s="16"/>
      <c r="F59" s="32"/>
      <c r="G59" s="91"/>
      <c r="H59" s="1"/>
    </row>
    <row r="60" spans="1:8" ht="58.3">
      <c r="A60" s="23">
        <v>12</v>
      </c>
      <c r="B60" s="24" t="s">
        <v>64</v>
      </c>
      <c r="C60" s="90" t="s">
        <v>4</v>
      </c>
      <c r="D60" s="26">
        <v>0</v>
      </c>
      <c r="E60" s="16"/>
      <c r="F60" s="32">
        <f t="shared" si="6"/>
        <v>0</v>
      </c>
      <c r="G60" s="91" t="s">
        <v>63</v>
      </c>
      <c r="H60" s="1"/>
    </row>
    <row r="61" spans="1:8" ht="43.75">
      <c r="A61" s="23">
        <v>13</v>
      </c>
      <c r="B61" s="24" t="s">
        <v>65</v>
      </c>
      <c r="C61" s="90" t="s">
        <v>4</v>
      </c>
      <c r="D61" s="26">
        <v>0</v>
      </c>
      <c r="E61" s="16"/>
      <c r="F61" s="32">
        <f>E61*D61</f>
        <v>0</v>
      </c>
      <c r="G61" s="91" t="s">
        <v>66</v>
      </c>
      <c r="H61" s="1"/>
    </row>
    <row r="62" spans="1:8">
      <c r="A62" s="23"/>
      <c r="B62" s="24"/>
      <c r="C62" s="90"/>
      <c r="D62" s="92"/>
      <c r="E62" s="16"/>
      <c r="F62" s="32"/>
      <c r="G62" s="91"/>
      <c r="H62" s="1"/>
    </row>
    <row r="63" spans="1:8" ht="43.75">
      <c r="A63" s="23">
        <v>14</v>
      </c>
      <c r="B63" s="24" t="s">
        <v>67</v>
      </c>
      <c r="C63" s="90" t="s">
        <v>4</v>
      </c>
      <c r="D63" s="26">
        <v>0</v>
      </c>
      <c r="E63" s="16"/>
      <c r="F63" s="32">
        <f>D63*E63</f>
        <v>0</v>
      </c>
      <c r="G63" s="91" t="s">
        <v>66</v>
      </c>
      <c r="H63" s="1"/>
    </row>
    <row r="64" spans="1:8">
      <c r="A64" s="10"/>
      <c r="B64" s="93"/>
      <c r="C64" s="90"/>
      <c r="D64" s="94"/>
      <c r="E64" s="16"/>
      <c r="F64" s="32"/>
      <c r="G64" s="91"/>
      <c r="H64" s="1"/>
    </row>
    <row r="65" spans="1:8" ht="31.75">
      <c r="A65" s="36">
        <v>15</v>
      </c>
      <c r="B65" s="95" t="s">
        <v>68</v>
      </c>
      <c r="C65" s="96" t="s">
        <v>3</v>
      </c>
      <c r="D65" s="36">
        <v>1</v>
      </c>
      <c r="E65" s="16"/>
      <c r="F65" s="32"/>
      <c r="G65" s="91"/>
      <c r="H65" s="1"/>
    </row>
    <row r="66" spans="1:8" ht="35.049999999999997" customHeight="1">
      <c r="A66" s="36">
        <v>16</v>
      </c>
      <c r="B66" s="95" t="s">
        <v>69</v>
      </c>
      <c r="C66" s="96" t="s">
        <v>3</v>
      </c>
      <c r="D66" s="36">
        <v>1</v>
      </c>
      <c r="E66" s="16"/>
      <c r="F66" s="32"/>
      <c r="G66" s="91"/>
      <c r="H66" s="1"/>
    </row>
    <row r="67" spans="1:8" ht="31.75">
      <c r="A67" s="36">
        <v>17</v>
      </c>
      <c r="B67" s="95" t="s">
        <v>70</v>
      </c>
      <c r="C67" s="96" t="s">
        <v>3</v>
      </c>
      <c r="D67" s="36">
        <v>1</v>
      </c>
      <c r="E67" s="16"/>
      <c r="F67" s="32"/>
      <c r="G67" s="91"/>
      <c r="H67" s="1"/>
    </row>
    <row r="68" spans="1:8" s="1" customFormat="1">
      <c r="A68" s="23"/>
      <c r="B68" s="52"/>
      <c r="C68" s="25"/>
      <c r="D68" s="29"/>
      <c r="E68" s="16"/>
      <c r="F68" s="16"/>
      <c r="G68" s="16"/>
    </row>
    <row r="69" spans="1:8" s="1" customFormat="1">
      <c r="A69" s="18" t="s">
        <v>2</v>
      </c>
      <c r="B69" s="97" t="s">
        <v>71</v>
      </c>
      <c r="C69" s="98"/>
      <c r="D69" s="99"/>
      <c r="E69" s="100"/>
      <c r="F69" s="101">
        <f>SUM(F8:F68)</f>
        <v>0</v>
      </c>
      <c r="G69" s="101"/>
    </row>
    <row r="70" spans="1:8" s="1" customFormat="1">
      <c r="A70" s="23"/>
      <c r="B70" s="102"/>
      <c r="C70" s="28"/>
      <c r="D70" s="29"/>
      <c r="E70" s="16"/>
      <c r="F70" s="16"/>
      <c r="G70" s="16"/>
    </row>
    <row r="71" spans="1:8" s="1" customFormat="1">
      <c r="A71" s="18" t="s">
        <v>72</v>
      </c>
      <c r="B71" s="19" t="s">
        <v>73</v>
      </c>
      <c r="C71" s="19"/>
      <c r="D71" s="21"/>
      <c r="E71" s="100"/>
      <c r="F71" s="100"/>
      <c r="G71" s="100"/>
    </row>
    <row r="72" spans="1:8" s="1" customFormat="1" ht="222">
      <c r="A72" s="23">
        <v>1</v>
      </c>
      <c r="B72" s="103" t="s">
        <v>74</v>
      </c>
      <c r="C72" s="28"/>
      <c r="D72" s="29"/>
      <c r="E72" s="16"/>
      <c r="F72" s="16"/>
      <c r="G72" s="38" t="s">
        <v>75</v>
      </c>
    </row>
    <row r="73" spans="1:8" s="1" customFormat="1">
      <c r="A73" s="23">
        <v>1.1000000000000001</v>
      </c>
      <c r="B73" s="42" t="s">
        <v>76</v>
      </c>
      <c r="C73" s="25" t="s">
        <v>19</v>
      </c>
      <c r="D73" s="26">
        <v>0</v>
      </c>
      <c r="E73" s="104"/>
      <c r="F73" s="32">
        <f t="shared" ref="F73:F78" si="7">D73*E73</f>
        <v>0</v>
      </c>
      <c r="G73" s="16"/>
    </row>
    <row r="74" spans="1:8" s="1" customFormat="1">
      <c r="A74" s="23">
        <v>1.2</v>
      </c>
      <c r="B74" s="42" t="s">
        <v>23</v>
      </c>
      <c r="C74" s="25" t="s">
        <v>19</v>
      </c>
      <c r="D74" s="26">
        <v>6</v>
      </c>
      <c r="E74" s="104"/>
      <c r="F74" s="32">
        <f t="shared" si="7"/>
        <v>0</v>
      </c>
      <c r="G74" s="16"/>
    </row>
    <row r="75" spans="1:8" s="1" customFormat="1">
      <c r="A75" s="23">
        <v>1.3</v>
      </c>
      <c r="B75" s="42" t="s">
        <v>77</v>
      </c>
      <c r="C75" s="25" t="s">
        <v>19</v>
      </c>
      <c r="D75" s="26">
        <v>0</v>
      </c>
      <c r="E75" s="104"/>
      <c r="F75" s="32">
        <f t="shared" si="7"/>
        <v>0</v>
      </c>
      <c r="G75" s="16"/>
    </row>
    <row r="76" spans="1:8" s="1" customFormat="1">
      <c r="A76" s="23">
        <v>1.4</v>
      </c>
      <c r="B76" s="42" t="s">
        <v>78</v>
      </c>
      <c r="C76" s="25" t="s">
        <v>19</v>
      </c>
      <c r="D76" s="26">
        <v>0</v>
      </c>
      <c r="E76" s="104"/>
      <c r="F76" s="32">
        <f t="shared" si="7"/>
        <v>0</v>
      </c>
      <c r="G76" s="32"/>
    </row>
    <row r="77" spans="1:8" s="1" customFormat="1">
      <c r="A77" s="23">
        <v>1.5</v>
      </c>
      <c r="B77" s="42" t="s">
        <v>79</v>
      </c>
      <c r="C77" s="39" t="s">
        <v>19</v>
      </c>
      <c r="D77" s="26">
        <v>28</v>
      </c>
      <c r="E77" s="104"/>
      <c r="F77" s="32">
        <f t="shared" si="7"/>
        <v>0</v>
      </c>
      <c r="G77" s="32"/>
    </row>
    <row r="78" spans="1:8" s="1" customFormat="1">
      <c r="A78" s="23">
        <v>1.6</v>
      </c>
      <c r="B78" s="42" t="s">
        <v>80</v>
      </c>
      <c r="C78" s="39" t="s">
        <v>19</v>
      </c>
      <c r="D78" s="26">
        <v>0</v>
      </c>
      <c r="E78" s="104"/>
      <c r="F78" s="32">
        <f t="shared" si="7"/>
        <v>0</v>
      </c>
      <c r="G78" s="32"/>
    </row>
    <row r="79" spans="1:8" s="1" customFormat="1">
      <c r="A79" s="23"/>
      <c r="B79" s="42"/>
      <c r="C79" s="39"/>
      <c r="D79" s="29"/>
      <c r="E79" s="16"/>
      <c r="F79" s="16"/>
      <c r="G79" s="16"/>
    </row>
    <row r="80" spans="1:8" s="1" customFormat="1">
      <c r="A80" s="23"/>
      <c r="B80" s="42"/>
      <c r="C80" s="25"/>
      <c r="D80" s="29"/>
      <c r="E80" s="10"/>
      <c r="F80" s="16"/>
      <c r="G80" s="16"/>
    </row>
    <row r="81" spans="1:8" s="1" customFormat="1" ht="58.3">
      <c r="A81" s="23">
        <v>2</v>
      </c>
      <c r="B81" s="105" t="s">
        <v>81</v>
      </c>
      <c r="C81" s="39" t="s">
        <v>3</v>
      </c>
      <c r="D81" s="26">
        <v>1</v>
      </c>
      <c r="E81" s="104"/>
      <c r="F81" s="32">
        <f t="shared" ref="F81:F85" si="8">D81*E81</f>
        <v>0</v>
      </c>
      <c r="G81" s="32"/>
    </row>
    <row r="82" spans="1:8" s="1" customFormat="1" ht="18.75" customHeight="1">
      <c r="A82" s="23"/>
      <c r="B82" s="105"/>
      <c r="C82" s="39"/>
      <c r="D82" s="29"/>
      <c r="E82" s="16"/>
      <c r="F82" s="16"/>
      <c r="G82" s="16"/>
    </row>
    <row r="83" spans="1:8" s="1" customFormat="1" ht="58.3">
      <c r="A83" s="23">
        <v>3</v>
      </c>
      <c r="B83" s="105" t="s">
        <v>82</v>
      </c>
      <c r="C83" s="39" t="s">
        <v>3</v>
      </c>
      <c r="D83" s="26">
        <v>5</v>
      </c>
      <c r="E83" s="104"/>
      <c r="F83" s="32">
        <f t="shared" si="8"/>
        <v>0</v>
      </c>
      <c r="G83" s="32"/>
    </row>
    <row r="84" spans="1:8" s="1" customFormat="1" ht="17.25" customHeight="1">
      <c r="A84" s="23"/>
      <c r="B84" s="24"/>
      <c r="C84" s="39"/>
      <c r="D84" s="29"/>
      <c r="E84" s="16"/>
      <c r="F84" s="16"/>
      <c r="G84" s="16"/>
    </row>
    <row r="85" spans="1:8" ht="43.75">
      <c r="A85" s="23">
        <v>4</v>
      </c>
      <c r="B85" s="105" t="s">
        <v>83</v>
      </c>
      <c r="C85" s="106" t="s">
        <v>3</v>
      </c>
      <c r="D85" s="26">
        <v>0</v>
      </c>
      <c r="E85" s="16"/>
      <c r="F85" s="32">
        <f t="shared" si="8"/>
        <v>0</v>
      </c>
      <c r="G85" s="16"/>
      <c r="H85" s="1"/>
    </row>
    <row r="86" spans="1:8">
      <c r="A86" s="23"/>
      <c r="B86" s="105"/>
      <c r="C86" s="106"/>
      <c r="D86" s="29"/>
      <c r="E86" s="16"/>
      <c r="F86" s="16"/>
      <c r="G86" s="16"/>
      <c r="H86" s="1"/>
    </row>
    <row r="87" spans="1:8" ht="43.75">
      <c r="A87" s="23">
        <v>5</v>
      </c>
      <c r="B87" s="105" t="s">
        <v>84</v>
      </c>
      <c r="C87" s="106" t="s">
        <v>3</v>
      </c>
      <c r="D87" s="26">
        <v>0</v>
      </c>
      <c r="E87" s="16"/>
      <c r="F87" s="32">
        <f>D87*E87</f>
        <v>0</v>
      </c>
      <c r="G87" s="16"/>
      <c r="H87" s="1"/>
    </row>
    <row r="88" spans="1:8">
      <c r="A88" s="23"/>
      <c r="B88" s="105"/>
      <c r="C88" s="106"/>
      <c r="D88" s="26"/>
      <c r="E88" s="16"/>
      <c r="F88" s="32"/>
      <c r="G88" s="16"/>
      <c r="H88" s="1"/>
    </row>
    <row r="89" spans="1:8" ht="43.75">
      <c r="A89" s="23">
        <v>6</v>
      </c>
      <c r="B89" s="105" t="s">
        <v>85</v>
      </c>
      <c r="C89" s="106" t="s">
        <v>3</v>
      </c>
      <c r="D89" s="26">
        <v>0</v>
      </c>
      <c r="E89" s="16"/>
      <c r="F89" s="32">
        <f>D89*E89</f>
        <v>0</v>
      </c>
      <c r="G89" s="16"/>
      <c r="H89" s="1"/>
    </row>
    <row r="90" spans="1:8">
      <c r="A90" s="23"/>
      <c r="B90" s="107"/>
      <c r="C90" s="39"/>
      <c r="D90" s="29"/>
      <c r="E90" s="15"/>
      <c r="F90" s="15"/>
      <c r="G90" s="15"/>
      <c r="H90" s="1"/>
    </row>
    <row r="91" spans="1:8">
      <c r="A91" s="108"/>
      <c r="B91" s="109" t="s">
        <v>86</v>
      </c>
      <c r="C91" s="110"/>
      <c r="D91" s="111"/>
      <c r="E91" s="112"/>
      <c r="F91" s="113">
        <f>SUM(F73:F90)</f>
        <v>0</v>
      </c>
      <c r="G91" s="113"/>
      <c r="H91" s="1"/>
    </row>
    <row r="92" spans="1:8">
      <c r="A92" s="17"/>
      <c r="B92" s="114"/>
      <c r="C92" s="115"/>
      <c r="D92" s="116"/>
      <c r="E92" s="15"/>
      <c r="F92" s="17"/>
      <c r="G92" s="17"/>
      <c r="H92" s="1"/>
    </row>
    <row r="93" spans="1:8" s="1" customFormat="1">
      <c r="A93" s="16"/>
      <c r="B93" s="117"/>
      <c r="C93" s="118"/>
      <c r="D93" s="119"/>
      <c r="E93" s="16"/>
      <c r="F93" s="16"/>
      <c r="G93" s="16"/>
    </row>
    <row r="94" spans="1:8" s="6" customFormat="1" ht="15.9">
      <c r="A94" s="120" t="s">
        <v>87</v>
      </c>
      <c r="B94" s="121" t="s">
        <v>88</v>
      </c>
      <c r="C94" s="122"/>
      <c r="D94" s="123"/>
      <c r="E94" s="124"/>
      <c r="F94" s="124"/>
      <c r="G94" s="124"/>
      <c r="H94" s="1"/>
    </row>
    <row r="95" spans="1:8" s="7" customFormat="1" ht="43.75">
      <c r="A95" s="125"/>
      <c r="B95" s="126" t="s">
        <v>89</v>
      </c>
      <c r="C95" s="127"/>
      <c r="D95" s="128"/>
      <c r="E95" s="129"/>
      <c r="F95" s="129"/>
      <c r="G95" s="129"/>
      <c r="H95" s="1"/>
    </row>
    <row r="96" spans="1:8" s="7" customFormat="1">
      <c r="A96" s="130"/>
      <c r="B96" s="131"/>
      <c r="C96" s="132"/>
      <c r="D96" s="133"/>
      <c r="E96" s="134"/>
      <c r="F96" s="134"/>
      <c r="G96" s="134"/>
      <c r="H96" s="1"/>
    </row>
    <row r="97" spans="1:8" s="7" customFormat="1">
      <c r="A97" s="135">
        <v>1.1000000000000001</v>
      </c>
      <c r="B97" s="136" t="s">
        <v>90</v>
      </c>
      <c r="C97" s="137" t="s">
        <v>4</v>
      </c>
      <c r="D97" s="26">
        <v>0</v>
      </c>
      <c r="E97" s="134"/>
      <c r="F97" s="32">
        <f t="shared" ref="F97:F114" si="9">D97*E97</f>
        <v>0</v>
      </c>
      <c r="G97" s="134"/>
      <c r="H97" s="1"/>
    </row>
    <row r="98" spans="1:8" s="7" customFormat="1">
      <c r="A98" s="135">
        <v>1.2</v>
      </c>
      <c r="B98" s="138" t="s">
        <v>91</v>
      </c>
      <c r="C98" s="137" t="s">
        <v>4</v>
      </c>
      <c r="D98" s="26">
        <v>0</v>
      </c>
      <c r="E98" s="134"/>
      <c r="F98" s="32">
        <f t="shared" si="9"/>
        <v>0</v>
      </c>
      <c r="G98" s="134"/>
      <c r="H98" s="1"/>
    </row>
    <row r="99" spans="1:8" s="7" customFormat="1">
      <c r="A99" s="135">
        <v>1.3</v>
      </c>
      <c r="B99" s="138" t="s">
        <v>92</v>
      </c>
      <c r="C99" s="137" t="s">
        <v>4</v>
      </c>
      <c r="D99" s="26">
        <v>0</v>
      </c>
      <c r="E99" s="134"/>
      <c r="F99" s="32">
        <f t="shared" si="9"/>
        <v>0</v>
      </c>
      <c r="G99" s="134"/>
      <c r="H99" s="1"/>
    </row>
    <row r="100" spans="1:8" s="7" customFormat="1">
      <c r="A100" s="135">
        <v>1.4</v>
      </c>
      <c r="B100" s="136" t="s">
        <v>93</v>
      </c>
      <c r="C100" s="137" t="s">
        <v>4</v>
      </c>
      <c r="D100" s="26">
        <v>0</v>
      </c>
      <c r="E100" s="134"/>
      <c r="F100" s="32">
        <f t="shared" si="9"/>
        <v>0</v>
      </c>
      <c r="G100" s="134"/>
      <c r="H100" s="1"/>
    </row>
    <row r="101" spans="1:8" s="7" customFormat="1">
      <c r="A101" s="135">
        <v>1.5</v>
      </c>
      <c r="B101" s="136" t="s">
        <v>94</v>
      </c>
      <c r="C101" s="137" t="s">
        <v>4</v>
      </c>
      <c r="D101" s="26">
        <v>0</v>
      </c>
      <c r="E101" s="134"/>
      <c r="F101" s="32">
        <f t="shared" si="9"/>
        <v>0</v>
      </c>
      <c r="G101" s="134"/>
      <c r="H101" s="1"/>
    </row>
    <row r="102" spans="1:8" s="7" customFormat="1">
      <c r="A102" s="135">
        <v>1.6</v>
      </c>
      <c r="B102" s="138" t="s">
        <v>95</v>
      </c>
      <c r="C102" s="137" t="s">
        <v>4</v>
      </c>
      <c r="D102" s="26">
        <v>0</v>
      </c>
      <c r="E102" s="134"/>
      <c r="F102" s="32">
        <f t="shared" si="9"/>
        <v>0</v>
      </c>
      <c r="G102" s="134"/>
      <c r="H102" s="1"/>
    </row>
    <row r="103" spans="1:8" s="7" customFormat="1">
      <c r="A103" s="135">
        <v>1.7</v>
      </c>
      <c r="B103" s="136" t="s">
        <v>96</v>
      </c>
      <c r="C103" s="137" t="s">
        <v>4</v>
      </c>
      <c r="D103" s="26">
        <v>0</v>
      </c>
      <c r="E103" s="134"/>
      <c r="F103" s="32">
        <f t="shared" si="9"/>
        <v>0</v>
      </c>
      <c r="G103" s="134"/>
      <c r="H103" s="1"/>
    </row>
    <row r="104" spans="1:8" s="7" customFormat="1">
      <c r="A104" s="135">
        <v>1.8</v>
      </c>
      <c r="B104" s="136" t="s">
        <v>97</v>
      </c>
      <c r="C104" s="137" t="s">
        <v>4</v>
      </c>
      <c r="D104" s="26">
        <v>0</v>
      </c>
      <c r="E104" s="134"/>
      <c r="F104" s="32">
        <f t="shared" si="9"/>
        <v>0</v>
      </c>
      <c r="G104" s="134"/>
      <c r="H104" s="1"/>
    </row>
    <row r="105" spans="1:8" s="7" customFormat="1">
      <c r="A105" s="135">
        <v>1.9</v>
      </c>
      <c r="B105" s="136" t="s">
        <v>98</v>
      </c>
      <c r="C105" s="137" t="s">
        <v>4</v>
      </c>
      <c r="D105" s="26">
        <v>0</v>
      </c>
      <c r="E105" s="134"/>
      <c r="F105" s="32">
        <f t="shared" si="9"/>
        <v>0</v>
      </c>
      <c r="G105" s="134"/>
      <c r="H105" s="1"/>
    </row>
    <row r="106" spans="1:8" s="7" customFormat="1">
      <c r="A106" s="139">
        <v>1.1000000000000001</v>
      </c>
      <c r="B106" s="136" t="s">
        <v>99</v>
      </c>
      <c r="C106" s="137" t="s">
        <v>4</v>
      </c>
      <c r="D106" s="26">
        <v>0</v>
      </c>
      <c r="E106" s="134"/>
      <c r="F106" s="32">
        <f t="shared" si="9"/>
        <v>0</v>
      </c>
      <c r="G106" s="134"/>
      <c r="H106" s="1"/>
    </row>
    <row r="107" spans="1:8" s="7" customFormat="1" ht="29.15">
      <c r="A107" s="135">
        <v>1.1100000000000001</v>
      </c>
      <c r="B107" s="136" t="s">
        <v>100</v>
      </c>
      <c r="C107" s="137" t="s">
        <v>4</v>
      </c>
      <c r="D107" s="26">
        <v>0</v>
      </c>
      <c r="E107" s="134"/>
      <c r="F107" s="32">
        <f t="shared" si="9"/>
        <v>0</v>
      </c>
      <c r="G107" s="134"/>
      <c r="H107" s="1"/>
    </row>
    <row r="108" spans="1:8" s="7" customFormat="1">
      <c r="A108" s="135">
        <v>1.1200000000000001</v>
      </c>
      <c r="B108" s="136" t="s">
        <v>101</v>
      </c>
      <c r="C108" s="137" t="s">
        <v>4</v>
      </c>
      <c r="D108" s="26">
        <v>3</v>
      </c>
      <c r="E108" s="134"/>
      <c r="F108" s="32">
        <f t="shared" si="9"/>
        <v>0</v>
      </c>
      <c r="G108" s="134"/>
      <c r="H108" s="1"/>
    </row>
    <row r="109" spans="1:8" s="7" customFormat="1">
      <c r="A109" s="135">
        <v>1.1299999999999999</v>
      </c>
      <c r="B109" s="136" t="s">
        <v>102</v>
      </c>
      <c r="C109" s="137" t="s">
        <v>4</v>
      </c>
      <c r="D109" s="26">
        <v>3</v>
      </c>
      <c r="E109" s="134"/>
      <c r="F109" s="32">
        <f t="shared" si="9"/>
        <v>0</v>
      </c>
      <c r="G109" s="134"/>
      <c r="H109" s="1"/>
    </row>
    <row r="110" spans="1:8" s="7" customFormat="1" ht="29.15">
      <c r="A110" s="135">
        <v>1.1399999999999999</v>
      </c>
      <c r="B110" s="136" t="s">
        <v>103</v>
      </c>
      <c r="C110" s="137" t="s">
        <v>4</v>
      </c>
      <c r="D110" s="26">
        <v>0</v>
      </c>
      <c r="E110" s="134"/>
      <c r="F110" s="32">
        <f t="shared" si="9"/>
        <v>0</v>
      </c>
      <c r="G110" s="134"/>
      <c r="H110" s="1"/>
    </row>
    <row r="111" spans="1:8" s="7" customFormat="1" ht="29.15">
      <c r="A111" s="135">
        <v>1.1499999999999999</v>
      </c>
      <c r="B111" s="136" t="s">
        <v>104</v>
      </c>
      <c r="C111" s="137" t="s">
        <v>4</v>
      </c>
      <c r="D111" s="26">
        <v>4</v>
      </c>
      <c r="E111" s="134"/>
      <c r="F111" s="32">
        <f t="shared" si="9"/>
        <v>0</v>
      </c>
      <c r="G111" s="134"/>
      <c r="H111" s="1"/>
    </row>
    <row r="112" spans="1:8" s="7" customFormat="1">
      <c r="A112" s="135">
        <v>1.1599999999999999</v>
      </c>
      <c r="B112" s="136" t="s">
        <v>105</v>
      </c>
      <c r="C112" s="137" t="s">
        <v>4</v>
      </c>
      <c r="D112" s="26">
        <v>0</v>
      </c>
      <c r="E112" s="134"/>
      <c r="F112" s="32">
        <f t="shared" si="9"/>
        <v>0</v>
      </c>
      <c r="G112" s="134"/>
      <c r="H112" s="1"/>
    </row>
    <row r="113" spans="1:8" s="7" customFormat="1" ht="29.15">
      <c r="A113" s="135">
        <v>1.17</v>
      </c>
      <c r="B113" s="136" t="s">
        <v>106</v>
      </c>
      <c r="C113" s="137" t="s">
        <v>4</v>
      </c>
      <c r="D113" s="26">
        <v>0</v>
      </c>
      <c r="E113" s="134"/>
      <c r="F113" s="32">
        <f t="shared" si="9"/>
        <v>0</v>
      </c>
      <c r="G113" s="134"/>
      <c r="H113" s="1"/>
    </row>
    <row r="114" spans="1:8" s="7" customFormat="1">
      <c r="A114" s="130"/>
      <c r="B114" s="131"/>
      <c r="C114" s="132"/>
      <c r="D114" s="133"/>
      <c r="E114" s="134"/>
      <c r="F114" s="134">
        <f t="shared" si="9"/>
        <v>0</v>
      </c>
      <c r="G114" s="134"/>
      <c r="H114" s="1"/>
    </row>
    <row r="115" spans="1:8" s="7" customFormat="1">
      <c r="A115" s="140"/>
      <c r="B115" s="131"/>
      <c r="C115" s="132"/>
      <c r="D115" s="133"/>
      <c r="E115" s="141"/>
      <c r="F115" s="141"/>
      <c r="G115" s="141"/>
      <c r="H115" s="1"/>
    </row>
    <row r="116" spans="1:8" s="8" customFormat="1" ht="29.15">
      <c r="A116" s="142"/>
      <c r="B116" s="143" t="s">
        <v>107</v>
      </c>
      <c r="C116" s="144"/>
      <c r="D116" s="145"/>
      <c r="E116" s="146"/>
      <c r="F116" s="147">
        <f>SUM(F115:F115)</f>
        <v>0</v>
      </c>
      <c r="G116" s="147"/>
      <c r="H116" s="1"/>
    </row>
    <row r="117" spans="1:8" s="8" customFormat="1">
      <c r="A117" s="148"/>
      <c r="B117" s="149"/>
      <c r="C117" s="150"/>
      <c r="D117" s="151"/>
      <c r="E117" s="152"/>
      <c r="F117" s="152"/>
      <c r="G117" s="152"/>
      <c r="H117" s="1"/>
    </row>
    <row r="118" spans="1:8" s="6" customFormat="1" ht="15.9">
      <c r="A118" s="120" t="s">
        <v>108</v>
      </c>
      <c r="B118" s="121" t="s">
        <v>109</v>
      </c>
      <c r="C118" s="122"/>
      <c r="D118" s="123"/>
      <c r="E118" s="124"/>
      <c r="F118" s="124"/>
      <c r="G118" s="124"/>
      <c r="H118" s="1"/>
    </row>
    <row r="119" spans="1:8" s="7" customFormat="1" ht="29.15">
      <c r="A119" s="125"/>
      <c r="B119" s="126" t="s">
        <v>110</v>
      </c>
      <c r="C119" s="127"/>
      <c r="D119" s="128"/>
      <c r="E119" s="129"/>
      <c r="F119" s="129"/>
      <c r="G119" s="129"/>
      <c r="H119" s="1"/>
    </row>
    <row r="120" spans="1:8" s="7" customFormat="1">
      <c r="A120" s="130"/>
      <c r="B120" s="131"/>
      <c r="C120" s="132"/>
      <c r="D120" s="133"/>
      <c r="E120" s="134"/>
      <c r="F120" s="134"/>
      <c r="G120" s="134"/>
      <c r="H120" s="1"/>
    </row>
    <row r="121" spans="1:8" s="7" customFormat="1">
      <c r="A121" s="153"/>
      <c r="B121" s="154"/>
      <c r="C121" s="155"/>
      <c r="D121" s="29"/>
      <c r="E121" s="134"/>
      <c r="F121" s="134"/>
      <c r="G121" s="134"/>
      <c r="H121" s="1"/>
    </row>
    <row r="122" spans="1:8" s="7" customFormat="1">
      <c r="A122" s="156"/>
      <c r="B122" s="157"/>
      <c r="C122" s="158"/>
      <c r="D122" s="159"/>
      <c r="E122" s="141"/>
      <c r="F122" s="32"/>
      <c r="G122" s="134"/>
      <c r="H122" s="1"/>
    </row>
    <row r="123" spans="1:8" s="7" customFormat="1" ht="174.45">
      <c r="A123" s="160">
        <v>1</v>
      </c>
      <c r="B123" s="161" t="s">
        <v>111</v>
      </c>
      <c r="C123" s="162" t="s">
        <v>3</v>
      </c>
      <c r="D123" s="163">
        <v>3</v>
      </c>
      <c r="E123" s="141"/>
      <c r="F123" s="32"/>
      <c r="G123" s="134"/>
      <c r="H123" s="1"/>
    </row>
    <row r="124" spans="1:8" s="7" customFormat="1" ht="174.45">
      <c r="A124" s="160">
        <v>2</v>
      </c>
      <c r="B124" s="161" t="s">
        <v>112</v>
      </c>
      <c r="C124" s="162" t="s">
        <v>3</v>
      </c>
      <c r="D124" s="160">
        <v>0</v>
      </c>
      <c r="E124" s="141"/>
      <c r="F124" s="32"/>
      <c r="G124" s="134"/>
      <c r="H124" s="1"/>
    </row>
    <row r="125" spans="1:8" s="7" customFormat="1" ht="111">
      <c r="A125" s="160">
        <v>3</v>
      </c>
      <c r="B125" s="161" t="s">
        <v>113</v>
      </c>
      <c r="C125" s="162" t="s">
        <v>3</v>
      </c>
      <c r="D125" s="163">
        <v>1</v>
      </c>
      <c r="E125" s="141"/>
      <c r="F125" s="32"/>
      <c r="G125" s="134"/>
      <c r="H125" s="1"/>
    </row>
    <row r="126" spans="1:8" s="7" customFormat="1">
      <c r="A126" s="156"/>
      <c r="B126" s="157"/>
      <c r="C126" s="158"/>
      <c r="D126" s="59"/>
      <c r="E126" s="141"/>
      <c r="F126" s="32"/>
      <c r="G126" s="134"/>
    </row>
    <row r="127" spans="1:8" s="7" customFormat="1">
      <c r="A127" s="156"/>
      <c r="B127" s="157"/>
      <c r="C127" s="158"/>
      <c r="D127" s="59"/>
      <c r="E127" s="141"/>
      <c r="F127" s="32"/>
      <c r="G127" s="134"/>
    </row>
    <row r="128" spans="1:8" s="7" customFormat="1">
      <c r="A128" s="153"/>
      <c r="B128" s="154"/>
      <c r="C128" s="155"/>
      <c r="D128" s="29"/>
      <c r="E128" s="134"/>
      <c r="F128" s="134"/>
      <c r="G128" s="134"/>
    </row>
    <row r="129" spans="1:7" s="8" customFormat="1">
      <c r="A129" s="142"/>
      <c r="B129" s="143" t="s">
        <v>114</v>
      </c>
      <c r="C129" s="144"/>
      <c r="D129" s="145"/>
      <c r="E129" s="146"/>
      <c r="F129" s="147"/>
      <c r="G129" s="147"/>
    </row>
    <row r="130" spans="1:7" s="1" customFormat="1">
      <c r="A130" s="23"/>
      <c r="B130" s="42"/>
      <c r="C130" s="39"/>
      <c r="D130" s="29"/>
      <c r="E130" s="164"/>
      <c r="F130" s="16"/>
      <c r="G130" s="16"/>
    </row>
    <row r="131" spans="1:7">
      <c r="A131" s="18"/>
      <c r="B131" s="19" t="s">
        <v>115</v>
      </c>
      <c r="C131" s="165"/>
      <c r="D131" s="166"/>
      <c r="E131" s="167"/>
      <c r="F131" s="101"/>
      <c r="G131" s="101"/>
    </row>
    <row r="132" spans="1:7">
      <c r="A132" s="27"/>
      <c r="B132" s="168"/>
      <c r="C132" s="169"/>
      <c r="D132" s="170"/>
      <c r="E132" s="171"/>
      <c r="F132" s="172"/>
      <c r="G132" s="172"/>
    </row>
    <row r="133" spans="1:7">
      <c r="A133" s="173"/>
      <c r="B133" s="174" t="s">
        <v>116</v>
      </c>
      <c r="C133" s="115"/>
      <c r="D133" s="175"/>
      <c r="E133" s="15"/>
      <c r="F133" s="15"/>
      <c r="G133" s="15"/>
    </row>
    <row r="134" spans="1:7">
      <c r="A134" s="27"/>
      <c r="B134" s="176" t="s">
        <v>117</v>
      </c>
      <c r="C134" s="177"/>
      <c r="D134" s="178"/>
      <c r="E134" s="179"/>
      <c r="F134" s="180"/>
      <c r="G134" s="180"/>
    </row>
    <row r="135" spans="1:7">
      <c r="A135" s="181"/>
    </row>
    <row r="136" spans="1:7">
      <c r="A136" s="182" t="s">
        <v>118</v>
      </c>
      <c r="B136" s="183"/>
      <c r="D136" s="9" t="str">
        <f>CONCATENATE(A136,A137,A138,A139,A140,A141,A142,A143,A144,A145,A146,A147,A148,A149,A150,A151,A152,A153,A154,A155,A158,A159,A160,A161,A162,A163,A164,A165,A166,A167,A168,A169,A170,A172,A173,A174,A175,A176)</f>
        <v>Water Supply: General commentsKindly note our water meter is digital which will be integrated with the BMS, so whatever cable will be installed during the shifting of water meter, will concessionaire scope.Water meter /Isolation valve shall have adequate space and access for maintenance of valve &amp; water meter and taking reading of water meter and water meter power supply should be on UPS source.General Guidelines (Water Supply) .Water supply pipe laying for FOH, should be laid in niche with openable cover, for BOH it could be exposed. Supply Line installation check &amp; leakage testing to be done, before connection with DIAL tapping point.Specification for Supply pipe- 1) CPVC ASTM D-2846 SDR-11 Class-1, CPVC solvent ASTM F-493 for normal waterFor Hot water:  Copper pipe EN 1057 with thermal insulation. Thermal insulation shall be conforming to BS 476 Part 6&amp;7 FM approved, Fittings BN-1254-1, Pipe installation in walls (except washroom and shower room) shall be through niches with openable SS cover.All materials/items to be used at site are subjected to prior inspection and approval from DIAL Engg. Data sheet with respect to all material need to be submitted for prior approval. Test certificate with respect to all material need to be submitted prior to installation during MIR Process.Make– Astral/Supreme for Pipe and Fittings.·         All pipes should be installed freely from ceiling void area. Water Supply piping from floor is not allowed. Piping drops from ceiling inside BOH areas are recommended to be exposed on walls/partitions. In FOH areas, piping drops from ceiling can be installed through niche in walls with openable S.S. covers. Needs to be mentioned in drawing.·         Existing Water Meter should be easily accessible.·         Hydro-testing of pipe to be done at a pressure of 15Kgf/cm² for 24 hrs and get it inspected from DIAL- EnggWater meter /Isolation valve shall have adequate space and access for maintenance of valve &amp; water meter and taking reading of water meter. Kindly share section drawing of same and water meter power supply should be on UPS source. Data Sheet, material inspection &amp; Catalogue needs to be submitted for prior approval from DIAL-Engg.Kindly note our water meter is digital which will be integrated with the BMS, so whatever cable will be installed during the shifting of water meter, will concessionaire scope.General Guidelines (Drainage) . To be followed during execution workGrease trap Make shall be as per TDM and selection and  backup calculation shall be as per TDM and have adequate space for opening of top cover for maintenance. Kindly share the details.Cleanout provisioning for maintenance and cleaning purpose to be provided.Water proofing for wet &amp; Dry to be done as per TDM/Airport guideline.Pipe laying to be done within trench, and trench flooring should have openable cover.Power to be provided for existing Digital Water meter. Drain Line testing to be done, before connection with DIAL tapping point.Required JB/Openable trench cover/Grating/Floor trap/IC to be provided.Specification for Drain Pipe- uPVC IS:4985 Class 5 &amp; IS:7834 Class 5 for fittings, uPVC solvent- ASTM D-2564, Makes – Astral/Supreme for Pipe and Fittings.Pipe installation in raised flooring should be through trench with openable cover.Each and every drain should go through Grease Traps. Only Condensate drain of HVAC Units are allowed to be conned without Grease Trap. Calculations w.r.t drain flow rate with grease capacity need to be submitted w.r.t selection of Grease Traps Capacities. Only S.S. Grease Traps are allowed. Data Sheet &amp; Catalogue needs to be submitted for prior approval from DIAL-Engg. Size of IC should not be less than 600MMx600MM. S.S. grating with dia 5mm holes should be permanently welded inside IC at discharge end.Y- Connections to be provided instead of Tee in uPVC waste pipe.Note- Before execution, all Material inspection to be done along with TDS &amp; required test certificates.Installation check to be done, before closing of ceiling &amp; FlooringPost completion of onsite work, As Built Drawing to be submitted.DIAL Shared Guideline to be followed</v>
      </c>
    </row>
    <row r="137" spans="1:7">
      <c r="A137" s="184"/>
      <c r="B137" s="183"/>
    </row>
    <row r="138" spans="1:7">
      <c r="A138" s="185" t="s">
        <v>119</v>
      </c>
      <c r="B138" s="183"/>
    </row>
    <row r="139" spans="1:7">
      <c r="A139" s="185" t="s">
        <v>120</v>
      </c>
      <c r="B139" s="183"/>
    </row>
    <row r="140" spans="1:7">
      <c r="A140" s="186" t="s">
        <v>121</v>
      </c>
      <c r="B140" s="183"/>
    </row>
    <row r="141" spans="1:7">
      <c r="A141" s="185" t="s">
        <v>122</v>
      </c>
      <c r="B141" s="183"/>
    </row>
    <row r="142" spans="1:7">
      <c r="A142" s="185" t="s">
        <v>123</v>
      </c>
      <c r="B142" s="183"/>
    </row>
    <row r="143" spans="1:7">
      <c r="A143" s="185" t="s">
        <v>124</v>
      </c>
      <c r="B143" s="183"/>
    </row>
    <row r="144" spans="1:7">
      <c r="A144" s="185" t="s">
        <v>125</v>
      </c>
      <c r="B144" s="183"/>
    </row>
    <row r="145" spans="1:2">
      <c r="A145" s="185" t="s">
        <v>126</v>
      </c>
      <c r="B145" s="183"/>
    </row>
    <row r="146" spans="1:2">
      <c r="A146" s="185" t="s">
        <v>127</v>
      </c>
      <c r="B146" s="183"/>
    </row>
    <row r="147" spans="1:2">
      <c r="A147" s="185" t="s">
        <v>128</v>
      </c>
      <c r="B147" s="183"/>
    </row>
    <row r="148" spans="1:2">
      <c r="A148" s="185" t="s">
        <v>129</v>
      </c>
      <c r="B148" s="183"/>
    </row>
    <row r="149" spans="1:2">
      <c r="A149" s="187" t="s">
        <v>130</v>
      </c>
      <c r="B149" s="183"/>
    </row>
    <row r="150" spans="1:2">
      <c r="A150" s="187" t="s">
        <v>131</v>
      </c>
      <c r="B150" s="183"/>
    </row>
    <row r="151" spans="1:2">
      <c r="A151" s="187" t="s">
        <v>132</v>
      </c>
      <c r="B151" s="183"/>
    </row>
    <row r="152" spans="1:2">
      <c r="A152" s="188"/>
      <c r="B152" s="183"/>
    </row>
    <row r="153" spans="1:2">
      <c r="A153" s="185" t="s">
        <v>133</v>
      </c>
      <c r="B153" s="183"/>
    </row>
    <row r="154" spans="1:2">
      <c r="A154" s="185" t="s">
        <v>134</v>
      </c>
      <c r="B154" s="183"/>
    </row>
    <row r="155" spans="1:2">
      <c r="A155" s="185" t="s">
        <v>119</v>
      </c>
      <c r="B155" s="183"/>
    </row>
    <row r="157" spans="1:2">
      <c r="A157" s="189"/>
      <c r="B157" s="183"/>
    </row>
    <row r="158" spans="1:2">
      <c r="A158" s="186" t="s">
        <v>135</v>
      </c>
      <c r="B158" s="183"/>
    </row>
    <row r="159" spans="1:2">
      <c r="A159" s="185" t="s">
        <v>136</v>
      </c>
      <c r="B159" s="183"/>
    </row>
    <row r="160" spans="1:2">
      <c r="A160" s="185" t="s">
        <v>137</v>
      </c>
      <c r="B160" s="183"/>
    </row>
    <row r="161" spans="1:2">
      <c r="A161" s="185" t="s">
        <v>138</v>
      </c>
      <c r="B161" s="183"/>
    </row>
    <row r="162" spans="1:2">
      <c r="A162" s="185" t="s">
        <v>139</v>
      </c>
      <c r="B162" s="183"/>
    </row>
    <row r="163" spans="1:2">
      <c r="A163" s="185" t="s">
        <v>140</v>
      </c>
      <c r="B163" s="183"/>
    </row>
    <row r="164" spans="1:2">
      <c r="A164" s="185" t="s">
        <v>141</v>
      </c>
      <c r="B164" s="183"/>
    </row>
    <row r="165" spans="1:2">
      <c r="A165" s="185" t="s">
        <v>142</v>
      </c>
      <c r="B165" s="183"/>
    </row>
    <row r="166" spans="1:2">
      <c r="A166" s="185" t="s">
        <v>143</v>
      </c>
      <c r="B166" s="183"/>
    </row>
    <row r="167" spans="1:2">
      <c r="A167" s="185" t="s">
        <v>144</v>
      </c>
      <c r="B167" s="183"/>
    </row>
    <row r="168" spans="1:2">
      <c r="A168" s="185" t="s">
        <v>145</v>
      </c>
      <c r="B168" s="183"/>
    </row>
    <row r="169" spans="1:2">
      <c r="A169" s="185" t="s">
        <v>146</v>
      </c>
      <c r="B169" s="183"/>
    </row>
    <row r="170" spans="1:2">
      <c r="A170" s="185" t="s">
        <v>147</v>
      </c>
      <c r="B170" s="183"/>
    </row>
    <row r="171" spans="1:2">
      <c r="A171" s="190"/>
      <c r="B171" s="183"/>
    </row>
    <row r="172" spans="1:2">
      <c r="A172" s="186" t="s">
        <v>148</v>
      </c>
      <c r="B172" s="183"/>
    </row>
    <row r="173" spans="1:2">
      <c r="A173" s="185" t="s">
        <v>149</v>
      </c>
      <c r="B173" s="183"/>
    </row>
    <row r="174" spans="1:2">
      <c r="A174" s="185" t="s">
        <v>150</v>
      </c>
      <c r="B174" s="183"/>
    </row>
    <row r="175" spans="1:2">
      <c r="A175" s="185" t="s">
        <v>151</v>
      </c>
      <c r="B175" s="183"/>
    </row>
    <row r="176" spans="1:2">
      <c r="A176" s="185" t="s">
        <v>152</v>
      </c>
      <c r="B176" s="183"/>
    </row>
    <row r="177" spans="1:2">
      <c r="A177" s="183"/>
      <c r="B177" s="183"/>
    </row>
  </sheetData>
  <mergeCells count="9">
    <mergeCell ref="D4:D5"/>
    <mergeCell ref="E4:E5"/>
    <mergeCell ref="F4:F5"/>
    <mergeCell ref="G4:G5"/>
    <mergeCell ref="A1:C1"/>
    <mergeCell ref="A2:B2"/>
    <mergeCell ref="A4:A5"/>
    <mergeCell ref="B4:B5"/>
    <mergeCell ref="C4:C5"/>
  </mergeCells>
  <pageMargins left="0.7" right="0.7" top="0.75" bottom="0.75" header="0.3" footer="0.3"/>
  <pageSetup scale="7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PHE BOQ</vt:lpstr>
      <vt:lpstr>'PHE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Smrutika Thoti</cp:lastModifiedBy>
  <cp:lastPrinted>2024-12-13T13:32:00Z</cp:lastPrinted>
  <dcterms:created xsi:type="dcterms:W3CDTF">2023-01-18T07:18:00Z</dcterms:created>
  <dcterms:modified xsi:type="dcterms:W3CDTF">2024-12-20T06:56:24Z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85C28A7F1FB878E1903D6167AF8555D6_33</vt:lpwstr>
  </property>
  <property fmtid="{D5CDD505-2E9C-101B-9397-08002B2CF9AE}" pid="3" name="KSOProductBuildVer">
    <vt:lpwstr>1033-12.2.0.19307</vt:lpwstr>
  </property>
</Properties>
</file>