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30074870\OneDrive\Adani - MIAL\Commercial\T2\AJ Kitchen\"/>
    </mc:Choice>
  </mc:AlternateContent>
  <xr:revisionPtr revIDLastSave="0" documentId="8_{48C4E96F-4BFC-4403-9743-15CFB179D6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 s="1"/>
  <c r="B12" i="1" s="1"/>
  <c r="B13" i="1" s="1"/>
  <c r="B14" i="1" s="1"/>
  <c r="B15" i="1" s="1"/>
  <c r="B16" i="1" s="1"/>
  <c r="B17" i="1" s="1"/>
  <c r="B7" i="1"/>
  <c r="G17" i="1"/>
  <c r="G16" i="1"/>
  <c r="G15" i="1"/>
  <c r="G14" i="1"/>
  <c r="G13" i="1"/>
  <c r="G12" i="1" l="1"/>
  <c r="G7" i="1" l="1"/>
  <c r="G8" i="1"/>
  <c r="G9" i="1"/>
  <c r="G10" i="1"/>
  <c r="G11" i="1"/>
  <c r="G6" i="1"/>
  <c r="G18" i="1" l="1"/>
  <c r="G19" i="1" s="1"/>
  <c r="G20" i="1" s="1"/>
</calcChain>
</file>

<file path=xl/sharedStrings.xml><?xml version="1.0" encoding="utf-8"?>
<sst xmlns="http://schemas.openxmlformats.org/spreadsheetml/2006/main" count="35" uniqueCount="29">
  <si>
    <t xml:space="preserve">Items </t>
  </si>
  <si>
    <t>QTY</t>
  </si>
  <si>
    <t>UNIT</t>
  </si>
  <si>
    <t xml:space="preserve">RATE </t>
  </si>
  <si>
    <t>AMOUNT</t>
  </si>
  <si>
    <t>SQMT</t>
  </si>
  <si>
    <t>CU.M</t>
  </si>
  <si>
    <t>TRIP</t>
  </si>
  <si>
    <t>Construction of AECC block wall 200MM</t>
  </si>
  <si>
    <t>Total</t>
  </si>
  <si>
    <t>GST</t>
  </si>
  <si>
    <t>Sub - Total</t>
  </si>
  <si>
    <t>Lumpsum</t>
  </si>
  <si>
    <t>Nos.</t>
  </si>
  <si>
    <t>Removal of Stone Wall Cladding</t>
  </si>
  <si>
    <t>Floor boxes (Make : Legrand)</t>
  </si>
  <si>
    <t>Date : 24.10.2024</t>
  </si>
  <si>
    <t xml:space="preserve">Dismantling of Ceiling with support structure, electrical wirings, conduits, etc. </t>
  </si>
  <si>
    <t xml:space="preserve">Floor Dismantling </t>
  </si>
  <si>
    <t>Debris Removal (8 cum)</t>
  </si>
  <si>
    <t>AJ Kitchen Vinyl on Barrication</t>
  </si>
  <si>
    <t>Pest Control + Anti termite + Rodent</t>
  </si>
  <si>
    <t>RMT</t>
  </si>
  <si>
    <t xml:space="preserve">Transition Floor profile - round + PVDF gold coating </t>
  </si>
  <si>
    <t>Fabrication(MS) of platform for HVAC service as req. by MIAL team</t>
  </si>
  <si>
    <t>S. No.</t>
  </si>
  <si>
    <t>Camera Rods - HIKE VISION</t>
  </si>
  <si>
    <t>Equipment Unloading + installation at site</t>
  </si>
  <si>
    <r>
      <t xml:space="preserve">Extra Items - </t>
    </r>
    <r>
      <rPr>
        <b/>
        <sz val="11"/>
        <color theme="1"/>
        <rFont val="Calibri"/>
        <family val="2"/>
        <scheme val="minor"/>
      </rPr>
      <t>AJ Kitchen BOQ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</si>
</sst>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₹&quot;\ #,##0.00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2" fillId="2" borderId="1" xfId="0" applyNumberFormat="1" applyFont="1" applyFill="1" applyBorder="1"/>
    <xf numFmtId="166" fontId="0" fillId="0" borderId="1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0"/>
  <sheetViews>
    <sheetView tabSelected="1" workbookViewId="0">
      <selection activeCell="B4" sqref="B4:G4"/>
    </sheetView>
  </sheetViews>
  <sheetFormatPr defaultRowHeight="15" x14ac:dyDescent="0.25"/>
  <cols>
    <col min="2" max="2" width="5" bestFit="1" customWidth="1"/>
    <col min="3" max="3" width="39.28515625" customWidth="1"/>
    <col min="4" max="4" width="9.140625" style="10"/>
    <col min="6" max="6" width="10.28515625" bestFit="1" customWidth="1"/>
    <col min="7" max="7" width="11.7109375" bestFit="1" customWidth="1"/>
  </cols>
  <sheetData>
    <row r="3" spans="2:7" x14ac:dyDescent="0.25">
      <c r="B3" t="s">
        <v>16</v>
      </c>
    </row>
    <row r="4" spans="2:7" x14ac:dyDescent="0.25">
      <c r="B4" s="6" t="s">
        <v>28</v>
      </c>
      <c r="C4" s="6"/>
      <c r="D4" s="6"/>
      <c r="E4" s="6"/>
      <c r="F4" s="6"/>
      <c r="G4" s="6"/>
    </row>
    <row r="5" spans="2:7" ht="30" x14ac:dyDescent="0.25">
      <c r="B5" s="12" t="s">
        <v>25</v>
      </c>
      <c r="C5" s="11" t="s">
        <v>0</v>
      </c>
      <c r="D5" s="11" t="s">
        <v>2</v>
      </c>
      <c r="E5" s="11" t="s">
        <v>1</v>
      </c>
      <c r="F5" s="11" t="s">
        <v>3</v>
      </c>
      <c r="G5" s="11" t="s">
        <v>4</v>
      </c>
    </row>
    <row r="6" spans="2:7" ht="30" x14ac:dyDescent="0.25">
      <c r="B6" s="2">
        <v>1</v>
      </c>
      <c r="C6" s="7" t="s">
        <v>17</v>
      </c>
      <c r="D6" s="2" t="s">
        <v>5</v>
      </c>
      <c r="E6" s="2">
        <v>109.27</v>
      </c>
      <c r="F6" s="9">
        <v>450</v>
      </c>
      <c r="G6" s="9">
        <f>E6*F6</f>
        <v>49171.5</v>
      </c>
    </row>
    <row r="7" spans="2:7" x14ac:dyDescent="0.25">
      <c r="B7" s="2">
        <f>B6+1</f>
        <v>2</v>
      </c>
      <c r="C7" s="3" t="s">
        <v>18</v>
      </c>
      <c r="D7" s="2" t="s">
        <v>5</v>
      </c>
      <c r="E7" s="2">
        <v>109.27</v>
      </c>
      <c r="F7" s="9">
        <v>380</v>
      </c>
      <c r="G7" s="9">
        <f t="shared" ref="G7:G17" si="0">E7*F7</f>
        <v>41522.6</v>
      </c>
    </row>
    <row r="8" spans="2:7" x14ac:dyDescent="0.25">
      <c r="B8" s="2">
        <f t="shared" ref="B8:B17" si="1">B7+1</f>
        <v>3</v>
      </c>
      <c r="C8" s="3" t="s">
        <v>14</v>
      </c>
      <c r="D8" s="2" t="s">
        <v>5</v>
      </c>
      <c r="E8" s="2">
        <v>10.96</v>
      </c>
      <c r="F8" s="9">
        <v>380</v>
      </c>
      <c r="G8" s="9">
        <f t="shared" si="0"/>
        <v>4164.8</v>
      </c>
    </row>
    <row r="9" spans="2:7" x14ac:dyDescent="0.25">
      <c r="B9" s="2">
        <f t="shared" si="1"/>
        <v>4</v>
      </c>
      <c r="C9" s="3" t="s">
        <v>19</v>
      </c>
      <c r="D9" s="2" t="s">
        <v>7</v>
      </c>
      <c r="E9" s="2">
        <v>6</v>
      </c>
      <c r="F9" s="9">
        <v>9500</v>
      </c>
      <c r="G9" s="9">
        <f t="shared" si="0"/>
        <v>57000</v>
      </c>
    </row>
    <row r="10" spans="2:7" x14ac:dyDescent="0.25">
      <c r="B10" s="2">
        <f t="shared" si="1"/>
        <v>5</v>
      </c>
      <c r="C10" s="3" t="s">
        <v>21</v>
      </c>
      <c r="D10" s="2" t="s">
        <v>5</v>
      </c>
      <c r="E10" s="2">
        <v>106.27</v>
      </c>
      <c r="F10" s="9">
        <v>150</v>
      </c>
      <c r="G10" s="9">
        <f t="shared" si="0"/>
        <v>15940.5</v>
      </c>
    </row>
    <row r="11" spans="2:7" x14ac:dyDescent="0.25">
      <c r="B11" s="2">
        <f t="shared" si="1"/>
        <v>6</v>
      </c>
      <c r="C11" s="3" t="s">
        <v>8</v>
      </c>
      <c r="D11" s="2" t="s">
        <v>6</v>
      </c>
      <c r="E11" s="2">
        <v>15.28</v>
      </c>
      <c r="F11" s="9">
        <v>10000</v>
      </c>
      <c r="G11" s="9">
        <f t="shared" si="0"/>
        <v>152800</v>
      </c>
    </row>
    <row r="12" spans="2:7" x14ac:dyDescent="0.25">
      <c r="B12" s="2">
        <f t="shared" si="1"/>
        <v>7</v>
      </c>
      <c r="C12" s="3" t="s">
        <v>20</v>
      </c>
      <c r="D12" s="2" t="s">
        <v>5</v>
      </c>
      <c r="E12" s="2">
        <v>35.72</v>
      </c>
      <c r="F12" s="9">
        <v>1150</v>
      </c>
      <c r="G12" s="9">
        <f t="shared" si="0"/>
        <v>41078</v>
      </c>
    </row>
    <row r="13" spans="2:7" ht="30" x14ac:dyDescent="0.25">
      <c r="B13" s="2">
        <f t="shared" si="1"/>
        <v>8</v>
      </c>
      <c r="C13" s="7" t="s">
        <v>23</v>
      </c>
      <c r="D13" s="2" t="s">
        <v>22</v>
      </c>
      <c r="E13" s="2">
        <v>8.5</v>
      </c>
      <c r="F13" s="9">
        <v>1500</v>
      </c>
      <c r="G13" s="9">
        <f t="shared" si="0"/>
        <v>12750</v>
      </c>
    </row>
    <row r="14" spans="2:7" ht="30" x14ac:dyDescent="0.25">
      <c r="B14" s="2">
        <f t="shared" si="1"/>
        <v>9</v>
      </c>
      <c r="C14" s="7" t="s">
        <v>24</v>
      </c>
      <c r="D14" s="2" t="s">
        <v>12</v>
      </c>
      <c r="E14" s="2">
        <v>1</v>
      </c>
      <c r="F14" s="9">
        <v>25000</v>
      </c>
      <c r="G14" s="9">
        <f t="shared" si="0"/>
        <v>25000</v>
      </c>
    </row>
    <row r="15" spans="2:7" x14ac:dyDescent="0.25">
      <c r="B15" s="2">
        <f t="shared" si="1"/>
        <v>10</v>
      </c>
      <c r="C15" s="3" t="s">
        <v>26</v>
      </c>
      <c r="D15" s="2" t="s">
        <v>13</v>
      </c>
      <c r="E15" s="2">
        <v>2</v>
      </c>
      <c r="F15" s="9">
        <v>3200</v>
      </c>
      <c r="G15" s="9">
        <f t="shared" si="0"/>
        <v>6400</v>
      </c>
    </row>
    <row r="16" spans="2:7" x14ac:dyDescent="0.25">
      <c r="B16" s="2">
        <f t="shared" si="1"/>
        <v>11</v>
      </c>
      <c r="C16" s="3" t="s">
        <v>15</v>
      </c>
      <c r="D16" s="2" t="s">
        <v>13</v>
      </c>
      <c r="E16" s="2">
        <v>2</v>
      </c>
      <c r="F16" s="9">
        <v>8500</v>
      </c>
      <c r="G16" s="9">
        <f t="shared" si="0"/>
        <v>17000</v>
      </c>
    </row>
    <row r="17" spans="2:7" x14ac:dyDescent="0.25">
      <c r="B17" s="2">
        <f t="shared" si="1"/>
        <v>12</v>
      </c>
      <c r="C17" s="3" t="s">
        <v>27</v>
      </c>
      <c r="D17" s="2" t="s">
        <v>12</v>
      </c>
      <c r="E17" s="2">
        <v>1</v>
      </c>
      <c r="F17" s="9">
        <v>30000</v>
      </c>
      <c r="G17" s="9">
        <f t="shared" si="0"/>
        <v>30000</v>
      </c>
    </row>
    <row r="18" spans="2:7" x14ac:dyDescent="0.25">
      <c r="B18" s="1"/>
      <c r="C18" s="1"/>
      <c r="D18" s="5"/>
      <c r="E18" s="1"/>
      <c r="F18" s="1" t="s">
        <v>11</v>
      </c>
      <c r="G18" s="8">
        <f>SUM(G6:G17)</f>
        <v>452827.4</v>
      </c>
    </row>
    <row r="19" spans="2:7" x14ac:dyDescent="0.25">
      <c r="B19" s="1"/>
      <c r="C19" s="1"/>
      <c r="D19" s="5"/>
      <c r="E19" s="1"/>
      <c r="F19" s="1" t="s">
        <v>10</v>
      </c>
      <c r="G19" s="4">
        <f>G18*18%</f>
        <v>81508.932000000001</v>
      </c>
    </row>
    <row r="20" spans="2:7" x14ac:dyDescent="0.25">
      <c r="B20" s="1"/>
      <c r="C20" s="1"/>
      <c r="D20" s="5"/>
      <c r="E20" s="1"/>
      <c r="F20" s="1" t="s">
        <v>9</v>
      </c>
      <c r="G20" s="8">
        <f>G19+G18</f>
        <v>534336.33200000005</v>
      </c>
    </row>
  </sheetData>
  <mergeCells count="1"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Upendra Pable</cp:lastModifiedBy>
  <dcterms:created xsi:type="dcterms:W3CDTF">2024-07-22T08:56:17Z</dcterms:created>
  <dcterms:modified xsi:type="dcterms:W3CDTF">2024-11-06T11:36:10Z</dcterms:modified>
</cp:coreProperties>
</file>