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filterPrivacy="1" defaultThemeVersion="124226"/>
  <bookViews>
    <workbookView xWindow="240" yWindow="110" windowWidth="14810" windowHeight="8010"/>
  </bookViews>
  <sheets>
    <sheet name="L3 Westside " sheetId="1" r:id="rId1"/>
    <sheet name="L3 Westside  (2)" sheetId="2" r:id="rId2"/>
  </sheets>
  <calcPr calcId="162913"/>
</workbook>
</file>

<file path=xl/calcChain.xml><?xml version="1.0" encoding="utf-8"?>
<calcChain xmlns="http://schemas.openxmlformats.org/spreadsheetml/2006/main">
  <c r="K14" i="1" l="1"/>
  <c r="K24" i="1"/>
  <c r="K38" i="1" s="1"/>
  <c r="K36" i="1"/>
  <c r="K35" i="1"/>
  <c r="K34" i="1"/>
  <c r="K33" i="1"/>
  <c r="K32" i="1"/>
  <c r="K31" i="1"/>
  <c r="K30" i="1"/>
  <c r="K29" i="1"/>
  <c r="K23" i="1"/>
  <c r="K22" i="1"/>
  <c r="K21" i="1"/>
  <c r="K20" i="1"/>
  <c r="K13" i="1"/>
  <c r="K12" i="1"/>
  <c r="K11" i="1"/>
  <c r="K10" i="1"/>
  <c r="K9" i="1"/>
  <c r="K8" i="1"/>
  <c r="K7" i="1"/>
  <c r="K6" i="1"/>
  <c r="G33" i="2" l="1"/>
  <c r="G32" i="2"/>
  <c r="G31" i="2"/>
  <c r="G30" i="2"/>
  <c r="G29" i="2"/>
  <c r="G28" i="2"/>
  <c r="G27" i="2"/>
  <c r="G21" i="2"/>
  <c r="G20" i="2"/>
  <c r="G19" i="2"/>
  <c r="G18" i="2"/>
  <c r="I12" i="2"/>
  <c r="G12" i="2"/>
  <c r="I11" i="2"/>
  <c r="G11" i="2"/>
  <c r="I10" i="2"/>
  <c r="G10" i="2"/>
  <c r="I9" i="2"/>
  <c r="G9" i="2"/>
  <c r="I8" i="2"/>
  <c r="G8" i="2"/>
  <c r="I7" i="2"/>
  <c r="G7" i="2"/>
  <c r="I6" i="2"/>
  <c r="G6" i="2"/>
  <c r="I5" i="2"/>
  <c r="G5" i="2"/>
  <c r="G13" i="2" l="1"/>
  <c r="G22" i="2"/>
  <c r="I13" i="2"/>
  <c r="G34" i="2"/>
  <c r="R38" i="1"/>
  <c r="P38" i="1"/>
  <c r="N38" i="1"/>
  <c r="I38" i="1"/>
  <c r="N6" i="1"/>
  <c r="I6" i="1"/>
  <c r="R7" i="1" l="1"/>
  <c r="R20" i="1"/>
  <c r="R24" i="1" s="1"/>
  <c r="R8" i="1"/>
  <c r="R9" i="1"/>
  <c r="R21" i="1"/>
  <c r="R22" i="1"/>
  <c r="R10" i="1"/>
  <c r="R29" i="1"/>
  <c r="R13" i="1"/>
  <c r="R23" i="1"/>
  <c r="R30" i="1"/>
  <c r="R31" i="1"/>
  <c r="R32" i="1"/>
  <c r="R33" i="1"/>
  <c r="R11" i="1"/>
  <c r="R12" i="1"/>
  <c r="R34" i="1"/>
  <c r="R35" i="1"/>
  <c r="R6" i="1"/>
  <c r="R14" i="1" s="1"/>
  <c r="R36" i="1" l="1"/>
  <c r="P7" i="1"/>
  <c r="P20" i="1"/>
  <c r="P8" i="1"/>
  <c r="P9" i="1"/>
  <c r="P21" i="1"/>
  <c r="P22" i="1"/>
  <c r="P10" i="1"/>
  <c r="P29" i="1"/>
  <c r="P13" i="1"/>
  <c r="P23" i="1"/>
  <c r="P30" i="1"/>
  <c r="P31" i="1"/>
  <c r="P32" i="1"/>
  <c r="P33" i="1"/>
  <c r="P11" i="1"/>
  <c r="P12" i="1"/>
  <c r="P34" i="1"/>
  <c r="P35" i="1"/>
  <c r="P6" i="1"/>
  <c r="I7" i="1"/>
  <c r="I20" i="1"/>
  <c r="I8" i="1"/>
  <c r="I9" i="1"/>
  <c r="I21" i="1"/>
  <c r="I22" i="1"/>
  <c r="I10" i="1"/>
  <c r="I29" i="1"/>
  <c r="I13" i="1"/>
  <c r="I23" i="1"/>
  <c r="I30" i="1"/>
  <c r="I31" i="1"/>
  <c r="I32" i="1"/>
  <c r="I33" i="1"/>
  <c r="I11" i="1"/>
  <c r="I12" i="1"/>
  <c r="I34" i="1"/>
  <c r="I35" i="1"/>
  <c r="N7" i="1"/>
  <c r="N14" i="1" s="1"/>
  <c r="N20" i="1"/>
  <c r="N8" i="1"/>
  <c r="N9" i="1"/>
  <c r="N21" i="1"/>
  <c r="N22" i="1"/>
  <c r="N10" i="1"/>
  <c r="N29" i="1"/>
  <c r="N13" i="1"/>
  <c r="N23" i="1"/>
  <c r="N30" i="1"/>
  <c r="N31" i="1"/>
  <c r="N32" i="1"/>
  <c r="N33" i="1"/>
  <c r="N11" i="1"/>
  <c r="N12" i="1"/>
  <c r="N34" i="1"/>
  <c r="N35" i="1"/>
  <c r="N24" i="1" l="1"/>
  <c r="N36" i="1"/>
  <c r="I24" i="1"/>
  <c r="I14" i="1"/>
  <c r="P14" i="1"/>
  <c r="I36" i="1"/>
  <c r="P24" i="1"/>
  <c r="P36" i="1"/>
</calcChain>
</file>

<file path=xl/sharedStrings.xml><?xml version="1.0" encoding="utf-8"?>
<sst xmlns="http://schemas.openxmlformats.org/spreadsheetml/2006/main" count="181" uniqueCount="38">
  <si>
    <t>Sr No</t>
  </si>
  <si>
    <t>Description</t>
  </si>
  <si>
    <t>Image</t>
  </si>
  <si>
    <t>UOM</t>
  </si>
  <si>
    <t>Qty</t>
  </si>
  <si>
    <t>Nos</t>
  </si>
  <si>
    <t xml:space="preserve">Dining Chair:-1)Lether replace  2)wooden leg polishing  3)Bush Replace  4)Foam Replace 
</t>
  </si>
  <si>
    <t xml:space="preserve">Tripple sofa :- Leather Replace  2)Foam Replace  3)Steel buffing </t>
  </si>
  <si>
    <t xml:space="preserve">Sofa :- 1)Fabric  replace  2)Leg polish  3)Bush repace  3)Foam replace </t>
  </si>
  <si>
    <t>High Chair:- 1)Leather Replace  2)Leg  polish 3)Bush replace  4)Steel rod   4)</t>
  </si>
  <si>
    <t xml:space="preserve">Traning Room Sofa fabric replace </t>
  </si>
  <si>
    <t xml:space="preserve">Lether Replace &amp; All frame polish </t>
  </si>
  <si>
    <t xml:space="preserve"> SPA  sofa Fabric replace  &amp; furniture polish </t>
  </si>
  <si>
    <t xml:space="preserve">Single  sofa :- Leather Replace  2)Foam Replace  3)Steel buffing  4) Fabric replace </t>
  </si>
  <si>
    <t xml:space="preserve">At present dambru table </t>
  </si>
  <si>
    <t xml:space="preserve"> SPA Movable chair </t>
  </si>
  <si>
    <t xml:space="preserve">Single  sofa :- Fabric Replace   2)Foam Replace  3)Steel buffing  4) Fabric replace </t>
  </si>
  <si>
    <t xml:space="preserve">Table Lamination </t>
  </si>
  <si>
    <t xml:space="preserve">Glass Table lamp </t>
  </si>
  <si>
    <t xml:space="preserve">High chair </t>
  </si>
  <si>
    <t xml:space="preserve">Bar High Chair </t>
  </si>
  <si>
    <t xml:space="preserve">High Table </t>
  </si>
  <si>
    <t xml:space="preserve">Dinning Table </t>
  </si>
  <si>
    <t>Leather</t>
  </si>
  <si>
    <t>Rate</t>
  </si>
  <si>
    <t>Amount</t>
  </si>
  <si>
    <t>Pikture Perfect</t>
  </si>
  <si>
    <t>Leatheritte</t>
  </si>
  <si>
    <t>Smart Seating</t>
  </si>
  <si>
    <t xml:space="preserve">Level 3 Westside Loose Furniture </t>
  </si>
  <si>
    <t>Shah Enterprises</t>
  </si>
  <si>
    <t>Fabric</t>
  </si>
  <si>
    <t>Tables</t>
  </si>
  <si>
    <t>Leather / Leatherite</t>
  </si>
  <si>
    <t>Repairs</t>
  </si>
  <si>
    <t>Leather (@Rs 10,000/Sqm)</t>
  </si>
  <si>
    <t>Leatherite (@Rs 2200/Sqm)</t>
  </si>
  <si>
    <t>Fabric (@Rs 4000/meter)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</si>
</sst>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43" formatCode="_(* #,##0.00_);_(* \(#,##0.00\);_(* &quot;-&quot;??_);_(@_)"/>
    <numFmt numFmtId="164" formatCode="_(* #,##0_);_(* \(#,##0\);_(* &quot;-&quot;??_);_(@_)"/>
  </numFmts>
  <fonts count="6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color rgb="FF000000"/>
      <name val="Times New Roman"/>
      <family val="1"/>
    </font>
    <font>
      <b/>
      <sz val="11"/>
      <name val="Calibri"/>
      <family val="2"/>
    </font>
    <font>
      <sz val="11"/>
      <color rgb="FF000000"/>
      <name val="Calibri"/>
      <family val="2"/>
      <scheme val="minor"/>
    </font>
  </fonts>
  <fills count="9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3" tint="0.39997558519241921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theme="7" tint="0.39997558519241921"/>
        <bgColor indexed="64"/>
      </patternFill>
    </fill>
  </fills>
  <borders count="1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</borders>
  <cellStyleXfs count="3">
    <xf numFmtId="0" fontId="0" fillId="0" borderId="0"/>
    <xf numFmtId="43" fontId="2" fillId="0" borderId="0" applyFont="0" applyFill="0" applyBorder="0" applyAlignment="0" applyProtection="0"/>
    <xf numFmtId="0" fontId="3" fillId="0" borderId="0"/>
  </cellStyleXfs>
  <cellXfs count="53">
    <xf numFmtId="0" fontId="0" fillId="0" borderId="0" xfId="0"/>
    <xf numFmtId="0" fontId="0" fillId="0" borderId="1" xfId="0" applyBorder="1" applyAlignment="1">
      <alignment horizontal="center" vertical="center"/>
    </xf>
    <xf numFmtId="0" fontId="0" fillId="0" borderId="1" xfId="0" applyBorder="1" applyAlignment="1">
      <alignment horizontal="left" vertical="center" wrapText="1"/>
    </xf>
    <xf numFmtId="0" fontId="0" fillId="0" borderId="1" xfId="0" applyBorder="1" applyAlignment="1">
      <alignment horizontal="left" vertical="center"/>
    </xf>
    <xf numFmtId="0" fontId="0" fillId="0" borderId="1" xfId="0" applyBorder="1" applyAlignment="1">
      <alignment horizontal="center" vertical="center" wrapText="1"/>
    </xf>
    <xf numFmtId="0" fontId="0" fillId="0" borderId="2" xfId="0" applyBorder="1" applyAlignment="1">
      <alignment vertical="center" wrapText="1"/>
    </xf>
    <xf numFmtId="0" fontId="0" fillId="0" borderId="1" xfId="0" applyBorder="1" applyAlignment="1">
      <alignment vertical="center" wrapText="1"/>
    </xf>
    <xf numFmtId="164" fontId="0" fillId="0" borderId="1" xfId="1" applyNumberFormat="1" applyFont="1" applyBorder="1" applyAlignment="1">
      <alignment horizontal="center" vertical="center"/>
    </xf>
    <xf numFmtId="0" fontId="1" fillId="0" borderId="0" xfId="0" applyFont="1" applyAlignment="1">
      <alignment vertical="center"/>
    </xf>
    <xf numFmtId="0" fontId="0" fillId="0" borderId="0" xfId="0" applyAlignment="1">
      <alignment vertical="center"/>
    </xf>
    <xf numFmtId="0" fontId="0" fillId="0" borderId="1" xfId="0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0" fontId="4" fillId="0" borderId="3" xfId="2" applyFont="1" applyFill="1" applyBorder="1" applyAlignment="1">
      <alignment horizontal="center" vertical="center" wrapText="1"/>
    </xf>
    <xf numFmtId="0" fontId="1" fillId="2" borderId="2" xfId="0" applyFont="1" applyFill="1" applyBorder="1" applyAlignment="1">
      <alignment horizontal="left" vertical="center"/>
    </xf>
    <xf numFmtId="0" fontId="1" fillId="2" borderId="4" xfId="0" applyFont="1" applyFill="1" applyBorder="1" applyAlignment="1">
      <alignment vertical="center"/>
    </xf>
    <xf numFmtId="0" fontId="1" fillId="2" borderId="5" xfId="0" applyFont="1" applyFill="1" applyBorder="1" applyAlignment="1">
      <alignment vertical="center"/>
    </xf>
    <xf numFmtId="0" fontId="1" fillId="2" borderId="4" xfId="0" applyFont="1" applyFill="1" applyBorder="1" applyAlignment="1">
      <alignment horizontal="left" vertical="center"/>
    </xf>
    <xf numFmtId="0" fontId="0" fillId="5" borderId="2" xfId="0" applyFill="1" applyBorder="1" applyAlignment="1">
      <alignment vertical="center"/>
    </xf>
    <xf numFmtId="0" fontId="0" fillId="5" borderId="4" xfId="0" applyFill="1" applyBorder="1" applyAlignment="1">
      <alignment vertical="center"/>
    </xf>
    <xf numFmtId="0" fontId="0" fillId="6" borderId="0" xfId="0" applyFill="1" applyAlignment="1">
      <alignment vertical="center"/>
    </xf>
    <xf numFmtId="0" fontId="1" fillId="6" borderId="4" xfId="0" applyFont="1" applyFill="1" applyBorder="1" applyAlignment="1">
      <alignment vertical="center"/>
    </xf>
    <xf numFmtId="0" fontId="1" fillId="6" borderId="3" xfId="0" applyFont="1" applyFill="1" applyBorder="1" applyAlignment="1">
      <alignment horizontal="center" vertical="center"/>
    </xf>
    <xf numFmtId="0" fontId="0" fillId="6" borderId="1" xfId="0" applyFill="1" applyBorder="1" applyAlignment="1">
      <alignment horizontal="center" vertical="center"/>
    </xf>
    <xf numFmtId="0" fontId="0" fillId="6" borderId="4" xfId="0" applyFill="1" applyBorder="1" applyAlignment="1">
      <alignment vertical="center"/>
    </xf>
    <xf numFmtId="0" fontId="0" fillId="0" borderId="1" xfId="0" applyFill="1" applyBorder="1" applyAlignment="1">
      <alignment horizontal="left" vertical="center"/>
    </xf>
    <xf numFmtId="0" fontId="0" fillId="0" borderId="1" xfId="0" applyFill="1" applyBorder="1" applyAlignment="1">
      <alignment horizontal="left" vertical="center" wrapText="1"/>
    </xf>
    <xf numFmtId="0" fontId="0" fillId="0" borderId="2" xfId="0" applyFill="1" applyBorder="1" applyAlignment="1">
      <alignment vertical="center" wrapText="1"/>
    </xf>
    <xf numFmtId="164" fontId="1" fillId="5" borderId="4" xfId="0" applyNumberFormat="1" applyFont="1" applyFill="1" applyBorder="1" applyAlignment="1">
      <alignment vertical="center"/>
    </xf>
    <xf numFmtId="164" fontId="1" fillId="5" borderId="5" xfId="0" applyNumberFormat="1" applyFont="1" applyFill="1" applyBorder="1" applyAlignment="1">
      <alignment vertical="center"/>
    </xf>
    <xf numFmtId="164" fontId="1" fillId="2" borderId="1" xfId="1" applyNumberFormat="1" applyFont="1" applyFill="1" applyBorder="1" applyAlignment="1">
      <alignment horizontal="center" vertical="center"/>
    </xf>
    <xf numFmtId="0" fontId="4" fillId="0" borderId="0" xfId="2" applyFont="1" applyFill="1" applyBorder="1" applyAlignment="1">
      <alignment horizontal="center" vertical="center" wrapText="1"/>
    </xf>
    <xf numFmtId="0" fontId="1" fillId="0" borderId="0" xfId="0" applyFont="1" applyFill="1" applyBorder="1" applyAlignment="1">
      <alignment vertical="center"/>
    </xf>
    <xf numFmtId="164" fontId="0" fillId="0" borderId="0" xfId="1" applyNumberFormat="1" applyFont="1" applyFill="1" applyBorder="1" applyAlignment="1">
      <alignment horizontal="center" vertical="center"/>
    </xf>
    <xf numFmtId="0" fontId="0" fillId="0" borderId="0" xfId="0" applyFill="1" applyBorder="1" applyAlignment="1">
      <alignment vertical="center"/>
    </xf>
    <xf numFmtId="164" fontId="1" fillId="0" borderId="0" xfId="0" applyNumberFormat="1" applyFont="1" applyFill="1" applyBorder="1" applyAlignment="1">
      <alignment vertical="center"/>
    </xf>
    <xf numFmtId="0" fontId="5" fillId="0" borderId="0" xfId="2" applyFont="1" applyFill="1" applyBorder="1" applyAlignment="1">
      <alignment vertical="center"/>
    </xf>
    <xf numFmtId="0" fontId="4" fillId="0" borderId="1" xfId="2" applyFont="1" applyFill="1" applyBorder="1" applyAlignment="1">
      <alignment horizontal="center" vertical="center" wrapText="1"/>
    </xf>
    <xf numFmtId="0" fontId="1" fillId="2" borderId="7" xfId="0" applyFont="1" applyFill="1" applyBorder="1" applyAlignment="1">
      <alignment vertical="center"/>
    </xf>
    <xf numFmtId="0" fontId="1" fillId="2" borderId="8" xfId="0" applyFont="1" applyFill="1" applyBorder="1" applyAlignment="1">
      <alignment vertical="center"/>
    </xf>
    <xf numFmtId="0" fontId="0" fillId="5" borderId="6" xfId="0" applyFill="1" applyBorder="1" applyAlignment="1">
      <alignment vertical="center"/>
    </xf>
    <xf numFmtId="164" fontId="1" fillId="5" borderId="9" xfId="0" applyNumberFormat="1" applyFont="1" applyFill="1" applyBorder="1" applyAlignment="1">
      <alignment vertical="center"/>
    </xf>
    <xf numFmtId="0" fontId="0" fillId="3" borderId="1" xfId="0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4" borderId="1" xfId="0" applyFill="1" applyBorder="1" applyAlignment="1">
      <alignment horizontal="center" vertical="center"/>
    </xf>
    <xf numFmtId="0" fontId="0" fillId="7" borderId="2" xfId="0" applyFill="1" applyBorder="1" applyAlignment="1">
      <alignment horizontal="center" vertical="center"/>
    </xf>
    <xf numFmtId="0" fontId="0" fillId="7" borderId="5" xfId="0" applyFill="1" applyBorder="1" applyAlignment="1">
      <alignment horizontal="center" vertical="center"/>
    </xf>
    <xf numFmtId="0" fontId="0" fillId="3" borderId="2" xfId="0" applyFill="1" applyBorder="1" applyAlignment="1">
      <alignment horizontal="center" vertical="center"/>
    </xf>
    <xf numFmtId="0" fontId="0" fillId="3" borderId="5" xfId="0" applyFill="1" applyBorder="1" applyAlignment="1">
      <alignment horizontal="center" vertical="center"/>
    </xf>
    <xf numFmtId="0" fontId="5" fillId="0" borderId="2" xfId="2" applyFont="1" applyFill="1" applyBorder="1" applyAlignment="1">
      <alignment horizontal="center" vertical="center"/>
    </xf>
    <xf numFmtId="0" fontId="5" fillId="0" borderId="5" xfId="2" applyFont="1" applyFill="1" applyBorder="1" applyAlignment="1">
      <alignment horizontal="center" vertical="center"/>
    </xf>
    <xf numFmtId="0" fontId="1" fillId="2" borderId="4" xfId="0" applyFont="1" applyFill="1" applyBorder="1" applyAlignment="1">
      <alignment horizontal="center" vertical="center"/>
    </xf>
    <xf numFmtId="0" fontId="5" fillId="0" borderId="1" xfId="2" applyFont="1" applyFill="1" applyBorder="1" applyAlignment="1">
      <alignment horizontal="center" vertical="center"/>
    </xf>
    <xf numFmtId="0" fontId="0" fillId="8" borderId="1" xfId="0" applyFill="1" applyBorder="1" applyAlignment="1">
      <alignment horizontal="center" vertical="center"/>
    </xf>
  </cellXfs>
  <cellStyles count="3">
    <cellStyle name="Comma" xfId="1" builtinId="3"/>
    <cellStyle name="Normal" xfId="0" builtinId="0"/>
    <cellStyle name="Normal 2" xfId="2"/>
  </cellStyles>
  <dxfs count="0"/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66675</xdr:colOff>
      <xdr:row>6</xdr:row>
      <xdr:rowOff>76200</xdr:rowOff>
    </xdr:from>
    <xdr:to>
      <xdr:col>3</xdr:col>
      <xdr:colOff>1800225</xdr:colOff>
      <xdr:row>6</xdr:row>
      <xdr:rowOff>1257300</xdr:rowOff>
    </xdr:to>
    <xdr:pic>
      <xdr:nvPicPr>
        <xdr:cNvPr id="14" name="Picture 1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57625" y="2114550"/>
          <a:ext cx="1733550" cy="1181100"/>
        </a:xfrm>
        <a:prstGeom prst="rect">
          <a:avLst/>
        </a:prstGeom>
      </xdr:spPr>
    </xdr:pic>
    <xdr:clientData/>
  </xdr:twoCellAnchor>
  <xdr:twoCellAnchor editAs="oneCell">
    <xdr:from>
      <xdr:col>3</xdr:col>
      <xdr:colOff>69850</xdr:colOff>
      <xdr:row>5</xdr:row>
      <xdr:rowOff>12700</xdr:rowOff>
    </xdr:from>
    <xdr:to>
      <xdr:col>3</xdr:col>
      <xdr:colOff>1803400</xdr:colOff>
      <xdr:row>5</xdr:row>
      <xdr:rowOff>1203325</xdr:rowOff>
    </xdr:to>
    <xdr:pic>
      <xdr:nvPicPr>
        <xdr:cNvPr id="15" name="Picture 1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71850" y="1301750"/>
          <a:ext cx="1733550" cy="1190625"/>
        </a:xfrm>
        <a:prstGeom prst="rect">
          <a:avLst/>
        </a:prstGeom>
      </xdr:spPr>
    </xdr:pic>
    <xdr:clientData/>
  </xdr:twoCellAnchor>
  <xdr:twoCellAnchor editAs="oneCell">
    <xdr:from>
      <xdr:col>3</xdr:col>
      <xdr:colOff>38101</xdr:colOff>
      <xdr:row>19</xdr:row>
      <xdr:rowOff>38100</xdr:rowOff>
    </xdr:from>
    <xdr:to>
      <xdr:col>3</xdr:col>
      <xdr:colOff>1009650</xdr:colOff>
      <xdr:row>19</xdr:row>
      <xdr:rowOff>1257300</xdr:rowOff>
    </xdr:to>
    <xdr:pic>
      <xdr:nvPicPr>
        <xdr:cNvPr id="16" name="Picture 15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829051" y="3352800"/>
          <a:ext cx="971549" cy="1219200"/>
        </a:xfrm>
        <a:prstGeom prst="rect">
          <a:avLst/>
        </a:prstGeom>
      </xdr:spPr>
    </xdr:pic>
    <xdr:clientData/>
  </xdr:twoCellAnchor>
  <xdr:twoCellAnchor editAs="oneCell">
    <xdr:from>
      <xdr:col>3</xdr:col>
      <xdr:colOff>962027</xdr:colOff>
      <xdr:row>19</xdr:row>
      <xdr:rowOff>47625</xdr:rowOff>
    </xdr:from>
    <xdr:to>
      <xdr:col>3</xdr:col>
      <xdr:colOff>1828800</xdr:colOff>
      <xdr:row>20</xdr:row>
      <xdr:rowOff>0</xdr:rowOff>
    </xdr:to>
    <xdr:pic>
      <xdr:nvPicPr>
        <xdr:cNvPr id="17" name="Picture 16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752977" y="3362325"/>
          <a:ext cx="866773" cy="1228725"/>
        </a:xfrm>
        <a:prstGeom prst="rect">
          <a:avLst/>
        </a:prstGeom>
      </xdr:spPr>
    </xdr:pic>
    <xdr:clientData/>
  </xdr:twoCellAnchor>
  <xdr:twoCellAnchor editAs="oneCell">
    <xdr:from>
      <xdr:col>3</xdr:col>
      <xdr:colOff>38102</xdr:colOff>
      <xdr:row>7</xdr:row>
      <xdr:rowOff>36911</xdr:rowOff>
    </xdr:from>
    <xdr:to>
      <xdr:col>3</xdr:col>
      <xdr:colOff>1828800</xdr:colOff>
      <xdr:row>7</xdr:row>
      <xdr:rowOff>1238250</xdr:rowOff>
    </xdr:to>
    <xdr:pic>
      <xdr:nvPicPr>
        <xdr:cNvPr id="18" name="Picture 17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829052" y="4627961"/>
          <a:ext cx="1790698" cy="1201339"/>
        </a:xfrm>
        <a:prstGeom prst="rect">
          <a:avLst/>
        </a:prstGeom>
      </xdr:spPr>
    </xdr:pic>
    <xdr:clientData/>
  </xdr:twoCellAnchor>
  <xdr:twoCellAnchor editAs="oneCell">
    <xdr:from>
      <xdr:col>3</xdr:col>
      <xdr:colOff>47626</xdr:colOff>
      <xdr:row>8</xdr:row>
      <xdr:rowOff>46436</xdr:rowOff>
    </xdr:from>
    <xdr:to>
      <xdr:col>3</xdr:col>
      <xdr:colOff>1800225</xdr:colOff>
      <xdr:row>8</xdr:row>
      <xdr:rowOff>1247775</xdr:rowOff>
    </xdr:to>
    <xdr:pic>
      <xdr:nvPicPr>
        <xdr:cNvPr id="19" name="Picture 18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838576" y="5913836"/>
          <a:ext cx="1752599" cy="1201339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20</xdr:row>
      <xdr:rowOff>19050</xdr:rowOff>
    </xdr:from>
    <xdr:to>
      <xdr:col>3</xdr:col>
      <xdr:colOff>1771649</xdr:colOff>
      <xdr:row>20</xdr:row>
      <xdr:rowOff>1247775</xdr:rowOff>
    </xdr:to>
    <xdr:pic>
      <xdr:nvPicPr>
        <xdr:cNvPr id="21" name="Picture 20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905250" y="7162800"/>
          <a:ext cx="1657349" cy="1228725"/>
        </a:xfrm>
        <a:prstGeom prst="rect">
          <a:avLst/>
        </a:prstGeom>
      </xdr:spPr>
    </xdr:pic>
    <xdr:clientData/>
  </xdr:twoCellAnchor>
  <xdr:twoCellAnchor editAs="oneCell">
    <xdr:from>
      <xdr:col>3</xdr:col>
      <xdr:colOff>38101</xdr:colOff>
      <xdr:row>21</xdr:row>
      <xdr:rowOff>66676</xdr:rowOff>
    </xdr:from>
    <xdr:to>
      <xdr:col>3</xdr:col>
      <xdr:colOff>895350</xdr:colOff>
      <xdr:row>21</xdr:row>
      <xdr:rowOff>1228726</xdr:rowOff>
    </xdr:to>
    <xdr:pic>
      <xdr:nvPicPr>
        <xdr:cNvPr id="23" name="Picture 22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829051" y="8486776"/>
          <a:ext cx="857249" cy="1162050"/>
        </a:xfrm>
        <a:prstGeom prst="rect">
          <a:avLst/>
        </a:prstGeom>
      </xdr:spPr>
    </xdr:pic>
    <xdr:clientData/>
  </xdr:twoCellAnchor>
  <xdr:twoCellAnchor editAs="oneCell">
    <xdr:from>
      <xdr:col>3</xdr:col>
      <xdr:colOff>895352</xdr:colOff>
      <xdr:row>21</xdr:row>
      <xdr:rowOff>76200</xdr:rowOff>
    </xdr:from>
    <xdr:to>
      <xdr:col>4</xdr:col>
      <xdr:colOff>1</xdr:colOff>
      <xdr:row>21</xdr:row>
      <xdr:rowOff>1238250</xdr:rowOff>
    </xdr:to>
    <xdr:pic>
      <xdr:nvPicPr>
        <xdr:cNvPr id="25" name="Picture 24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686302" y="8496300"/>
          <a:ext cx="942974" cy="116205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47626</xdr:colOff>
      <xdr:row>9</xdr:row>
      <xdr:rowOff>19049</xdr:rowOff>
    </xdr:from>
    <xdr:to>
      <xdr:col>3</xdr:col>
      <xdr:colOff>1790700</xdr:colOff>
      <xdr:row>9</xdr:row>
      <xdr:rowOff>1247774</xdr:rowOff>
    </xdr:to>
    <xdr:pic>
      <xdr:nvPicPr>
        <xdr:cNvPr id="27" name="Picture 26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838576" y="9715499"/>
          <a:ext cx="1743074" cy="1228725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28</xdr:row>
      <xdr:rowOff>27432</xdr:rowOff>
    </xdr:from>
    <xdr:to>
      <xdr:col>3</xdr:col>
      <xdr:colOff>1819275</xdr:colOff>
      <xdr:row>28</xdr:row>
      <xdr:rowOff>1228726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867150" y="11000232"/>
          <a:ext cx="1743075" cy="1201294"/>
        </a:xfrm>
        <a:prstGeom prst="rect">
          <a:avLst/>
        </a:prstGeom>
      </xdr:spPr>
    </xdr:pic>
    <xdr:clientData/>
  </xdr:twoCellAnchor>
  <xdr:twoCellAnchor editAs="oneCell">
    <xdr:from>
      <xdr:col>3</xdr:col>
      <xdr:colOff>57152</xdr:colOff>
      <xdr:row>12</xdr:row>
      <xdr:rowOff>26366</xdr:rowOff>
    </xdr:from>
    <xdr:to>
      <xdr:col>3</xdr:col>
      <xdr:colOff>1708150</xdr:colOff>
      <xdr:row>12</xdr:row>
      <xdr:rowOff>1228725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359152" y="9881566"/>
          <a:ext cx="1650998" cy="1202359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22</xdr:row>
      <xdr:rowOff>30229</xdr:rowOff>
    </xdr:from>
    <xdr:to>
      <xdr:col>3</xdr:col>
      <xdr:colOff>1828800</xdr:colOff>
      <xdr:row>22</xdr:row>
      <xdr:rowOff>1219201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848100" y="13555729"/>
          <a:ext cx="1771650" cy="1188972"/>
        </a:xfrm>
        <a:prstGeom prst="rect">
          <a:avLst/>
        </a:prstGeom>
      </xdr:spPr>
    </xdr:pic>
    <xdr:clientData/>
  </xdr:twoCellAnchor>
  <xdr:twoCellAnchor editAs="oneCell">
    <xdr:from>
      <xdr:col>3</xdr:col>
      <xdr:colOff>38102</xdr:colOff>
      <xdr:row>29</xdr:row>
      <xdr:rowOff>23337</xdr:rowOff>
    </xdr:from>
    <xdr:to>
      <xdr:col>4</xdr:col>
      <xdr:colOff>1</xdr:colOff>
      <xdr:row>29</xdr:row>
      <xdr:rowOff>1274824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3829052" y="14825187"/>
          <a:ext cx="1800224" cy="1251487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30</xdr:row>
      <xdr:rowOff>65151</xdr:rowOff>
    </xdr:from>
    <xdr:to>
      <xdr:col>3</xdr:col>
      <xdr:colOff>1809750</xdr:colOff>
      <xdr:row>30</xdr:row>
      <xdr:rowOff>1257300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3905250" y="16143351"/>
          <a:ext cx="1695450" cy="1192149"/>
        </a:xfrm>
        <a:prstGeom prst="rect">
          <a:avLst/>
        </a:prstGeom>
      </xdr:spPr>
    </xdr:pic>
    <xdr:clientData/>
  </xdr:twoCellAnchor>
  <xdr:twoCellAnchor editAs="oneCell">
    <xdr:from>
      <xdr:col>3</xdr:col>
      <xdr:colOff>19048</xdr:colOff>
      <xdr:row>31</xdr:row>
      <xdr:rowOff>7742</xdr:rowOff>
    </xdr:from>
    <xdr:to>
      <xdr:col>3</xdr:col>
      <xdr:colOff>1819273</xdr:colOff>
      <xdr:row>31</xdr:row>
      <xdr:rowOff>1228725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10800000" flipV="1">
          <a:off x="3809998" y="17362292"/>
          <a:ext cx="1800225" cy="1220983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32</xdr:row>
      <xdr:rowOff>28575</xdr:rowOff>
    </xdr:from>
    <xdr:to>
      <xdr:col>3</xdr:col>
      <xdr:colOff>1790700</xdr:colOff>
      <xdr:row>32</xdr:row>
      <xdr:rowOff>1249558</xdr:rowOff>
    </xdr:to>
    <xdr:pic>
      <xdr:nvPicPr>
        <xdr:cNvPr id="26" name="Picture 25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10800000" flipV="1">
          <a:off x="3867150" y="18659475"/>
          <a:ext cx="1714500" cy="1220983"/>
        </a:xfrm>
        <a:prstGeom prst="rect">
          <a:avLst/>
        </a:prstGeom>
      </xdr:spPr>
    </xdr:pic>
    <xdr:clientData/>
  </xdr:twoCellAnchor>
  <xdr:twoCellAnchor editAs="oneCell">
    <xdr:from>
      <xdr:col>3</xdr:col>
      <xdr:colOff>47626</xdr:colOff>
      <xdr:row>10</xdr:row>
      <xdr:rowOff>28575</xdr:rowOff>
    </xdr:from>
    <xdr:to>
      <xdr:col>3</xdr:col>
      <xdr:colOff>1819275</xdr:colOff>
      <xdr:row>10</xdr:row>
      <xdr:rowOff>1266825</xdr:rowOff>
    </xdr:to>
    <xdr:pic>
      <xdr:nvPicPr>
        <xdr:cNvPr id="10" name="Picture 9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838576" y="19935825"/>
          <a:ext cx="1771649" cy="1238250"/>
        </a:xfrm>
        <a:prstGeom prst="rect">
          <a:avLst/>
        </a:prstGeom>
      </xdr:spPr>
    </xdr:pic>
    <xdr:clientData/>
  </xdr:twoCellAnchor>
  <xdr:twoCellAnchor editAs="oneCell">
    <xdr:from>
      <xdr:col>3</xdr:col>
      <xdr:colOff>41276</xdr:colOff>
      <xdr:row>11</xdr:row>
      <xdr:rowOff>34812</xdr:rowOff>
    </xdr:from>
    <xdr:to>
      <xdr:col>3</xdr:col>
      <xdr:colOff>1796722</xdr:colOff>
      <xdr:row>11</xdr:row>
      <xdr:rowOff>1257300</xdr:rowOff>
    </xdr:to>
    <xdr:pic>
      <xdr:nvPicPr>
        <xdr:cNvPr id="11" name="Picture 10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343276" y="8613662"/>
          <a:ext cx="1755446" cy="1222488"/>
        </a:xfrm>
        <a:prstGeom prst="rect">
          <a:avLst/>
        </a:prstGeom>
      </xdr:spPr>
    </xdr:pic>
    <xdr:clientData/>
  </xdr:twoCellAnchor>
  <xdr:twoCellAnchor editAs="oneCell">
    <xdr:from>
      <xdr:col>3</xdr:col>
      <xdr:colOff>1</xdr:colOff>
      <xdr:row>33</xdr:row>
      <xdr:rowOff>19050</xdr:rowOff>
    </xdr:from>
    <xdr:to>
      <xdr:col>4</xdr:col>
      <xdr:colOff>0</xdr:colOff>
      <xdr:row>34</xdr:row>
      <xdr:rowOff>19050</xdr:rowOff>
    </xdr:to>
    <xdr:pic>
      <xdr:nvPicPr>
        <xdr:cNvPr id="31" name="Picture 30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790951" y="22479000"/>
          <a:ext cx="1838324" cy="1276350"/>
        </a:xfrm>
        <a:prstGeom prst="rect">
          <a:avLst/>
        </a:prstGeom>
      </xdr:spPr>
    </xdr:pic>
    <xdr:clientData/>
  </xdr:twoCellAnchor>
  <xdr:twoCellAnchor editAs="oneCell">
    <xdr:from>
      <xdr:col>3</xdr:col>
      <xdr:colOff>71043</xdr:colOff>
      <xdr:row>34</xdr:row>
      <xdr:rowOff>66675</xdr:rowOff>
    </xdr:from>
    <xdr:to>
      <xdr:col>3</xdr:col>
      <xdr:colOff>939969</xdr:colOff>
      <xdr:row>34</xdr:row>
      <xdr:rowOff>1257300</xdr:rowOff>
    </xdr:to>
    <xdr:pic>
      <xdr:nvPicPr>
        <xdr:cNvPr id="33" name="Picture 32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373043" y="26171525"/>
          <a:ext cx="868926" cy="1190625"/>
        </a:xfrm>
        <a:prstGeom prst="rect">
          <a:avLst/>
        </a:prstGeom>
      </xdr:spPr>
    </xdr:pic>
    <xdr:clientData/>
  </xdr:twoCellAnchor>
  <xdr:twoCellAnchor editAs="oneCell">
    <xdr:from>
      <xdr:col>3</xdr:col>
      <xdr:colOff>977902</xdr:colOff>
      <xdr:row>34</xdr:row>
      <xdr:rowOff>82551</xdr:rowOff>
    </xdr:from>
    <xdr:to>
      <xdr:col>3</xdr:col>
      <xdr:colOff>1802626</xdr:colOff>
      <xdr:row>34</xdr:row>
      <xdr:rowOff>1231901</xdr:rowOff>
    </xdr:to>
    <xdr:pic>
      <xdr:nvPicPr>
        <xdr:cNvPr id="34" name="Picture 33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279902" y="26187401"/>
          <a:ext cx="824724" cy="114935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66675</xdr:colOff>
      <xdr:row>5</xdr:row>
      <xdr:rowOff>76200</xdr:rowOff>
    </xdr:from>
    <xdr:to>
      <xdr:col>2</xdr:col>
      <xdr:colOff>1800225</xdr:colOff>
      <xdr:row>5</xdr:row>
      <xdr:rowOff>1257300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68675" y="2273300"/>
          <a:ext cx="1733550" cy="1181100"/>
        </a:xfrm>
        <a:prstGeom prst="rect">
          <a:avLst/>
        </a:prstGeom>
      </xdr:spPr>
    </xdr:pic>
    <xdr:clientData/>
  </xdr:twoCellAnchor>
  <xdr:twoCellAnchor editAs="oneCell">
    <xdr:from>
      <xdr:col>2</xdr:col>
      <xdr:colOff>69850</xdr:colOff>
      <xdr:row>4</xdr:row>
      <xdr:rowOff>12700</xdr:rowOff>
    </xdr:from>
    <xdr:to>
      <xdr:col>2</xdr:col>
      <xdr:colOff>1803400</xdr:colOff>
      <xdr:row>4</xdr:row>
      <xdr:rowOff>1203325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71850" y="933450"/>
          <a:ext cx="1733550" cy="119062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38101</xdr:colOff>
      <xdr:row>17</xdr:row>
      <xdr:rowOff>38100</xdr:rowOff>
    </xdr:from>
    <xdr:to>
      <xdr:col>2</xdr:col>
      <xdr:colOff>1009650</xdr:colOff>
      <xdr:row>17</xdr:row>
      <xdr:rowOff>1257300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340101" y="12274550"/>
          <a:ext cx="971549" cy="1219200"/>
        </a:xfrm>
        <a:prstGeom prst="rect">
          <a:avLst/>
        </a:prstGeom>
      </xdr:spPr>
    </xdr:pic>
    <xdr:clientData/>
  </xdr:twoCellAnchor>
  <xdr:twoCellAnchor editAs="oneCell">
    <xdr:from>
      <xdr:col>2</xdr:col>
      <xdr:colOff>962027</xdr:colOff>
      <xdr:row>17</xdr:row>
      <xdr:rowOff>47625</xdr:rowOff>
    </xdr:from>
    <xdr:to>
      <xdr:col>2</xdr:col>
      <xdr:colOff>1828800</xdr:colOff>
      <xdr:row>18</xdr:row>
      <xdr:rowOff>0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264027" y="12284075"/>
          <a:ext cx="866773" cy="122872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38102</xdr:colOff>
      <xdr:row>6</xdr:row>
      <xdr:rowOff>36911</xdr:rowOff>
    </xdr:from>
    <xdr:to>
      <xdr:col>2</xdr:col>
      <xdr:colOff>1828800</xdr:colOff>
      <xdr:row>6</xdr:row>
      <xdr:rowOff>1238250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340102" y="3510361"/>
          <a:ext cx="1790698" cy="120133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7</xdr:row>
      <xdr:rowOff>46436</xdr:rowOff>
    </xdr:from>
    <xdr:to>
      <xdr:col>2</xdr:col>
      <xdr:colOff>1800225</xdr:colOff>
      <xdr:row>7</xdr:row>
      <xdr:rowOff>1247775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49626" y="4796236"/>
          <a:ext cx="1752599" cy="1201339"/>
        </a:xfrm>
        <a:prstGeom prst="rect">
          <a:avLst/>
        </a:prstGeom>
      </xdr:spPr>
    </xdr:pic>
    <xdr:clientData/>
  </xdr:twoCellAnchor>
  <xdr:twoCellAnchor editAs="oneCell">
    <xdr:from>
      <xdr:col>2</xdr:col>
      <xdr:colOff>114300</xdr:colOff>
      <xdr:row>18</xdr:row>
      <xdr:rowOff>19050</xdr:rowOff>
    </xdr:from>
    <xdr:to>
      <xdr:col>2</xdr:col>
      <xdr:colOff>1771649</xdr:colOff>
      <xdr:row>18</xdr:row>
      <xdr:rowOff>1247775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416300" y="13531850"/>
          <a:ext cx="1657349" cy="122872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38101</xdr:colOff>
      <xdr:row>19</xdr:row>
      <xdr:rowOff>66676</xdr:rowOff>
    </xdr:from>
    <xdr:to>
      <xdr:col>2</xdr:col>
      <xdr:colOff>895350</xdr:colOff>
      <xdr:row>19</xdr:row>
      <xdr:rowOff>1228726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340101" y="14855826"/>
          <a:ext cx="857249" cy="1162050"/>
        </a:xfrm>
        <a:prstGeom prst="rect">
          <a:avLst/>
        </a:prstGeom>
      </xdr:spPr>
    </xdr:pic>
    <xdr:clientData/>
  </xdr:twoCellAnchor>
  <xdr:twoCellAnchor editAs="oneCell">
    <xdr:from>
      <xdr:col>2</xdr:col>
      <xdr:colOff>895352</xdr:colOff>
      <xdr:row>19</xdr:row>
      <xdr:rowOff>76200</xdr:rowOff>
    </xdr:from>
    <xdr:to>
      <xdr:col>3</xdr:col>
      <xdr:colOff>1</xdr:colOff>
      <xdr:row>19</xdr:row>
      <xdr:rowOff>1238250</xdr:rowOff>
    </xdr:to>
    <xdr:pic>
      <xdr:nvPicPr>
        <xdr:cNvPr id="10" name="Picture 9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197352" y="14865350"/>
          <a:ext cx="1028699" cy="116205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8</xdr:row>
      <xdr:rowOff>19049</xdr:rowOff>
    </xdr:from>
    <xdr:to>
      <xdr:col>2</xdr:col>
      <xdr:colOff>1790700</xdr:colOff>
      <xdr:row>8</xdr:row>
      <xdr:rowOff>1247774</xdr:rowOff>
    </xdr:to>
    <xdr:pic>
      <xdr:nvPicPr>
        <xdr:cNvPr id="11" name="Picture 10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349626" y="6045199"/>
          <a:ext cx="1743074" cy="1228725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26</xdr:row>
      <xdr:rowOff>27432</xdr:rowOff>
    </xdr:from>
    <xdr:to>
      <xdr:col>2</xdr:col>
      <xdr:colOff>1819275</xdr:colOff>
      <xdr:row>26</xdr:row>
      <xdr:rowOff>1228726</xdr:rowOff>
    </xdr:to>
    <xdr:pic>
      <xdr:nvPicPr>
        <xdr:cNvPr id="12" name="Picture 11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378200" y="18290032"/>
          <a:ext cx="1743075" cy="1201294"/>
        </a:xfrm>
        <a:prstGeom prst="rect">
          <a:avLst/>
        </a:prstGeom>
      </xdr:spPr>
    </xdr:pic>
    <xdr:clientData/>
  </xdr:twoCellAnchor>
  <xdr:twoCellAnchor editAs="oneCell">
    <xdr:from>
      <xdr:col>2</xdr:col>
      <xdr:colOff>57152</xdr:colOff>
      <xdr:row>11</xdr:row>
      <xdr:rowOff>26366</xdr:rowOff>
    </xdr:from>
    <xdr:to>
      <xdr:col>2</xdr:col>
      <xdr:colOff>1708150</xdr:colOff>
      <xdr:row>11</xdr:row>
      <xdr:rowOff>1228725</xdr:rowOff>
    </xdr:to>
    <xdr:pic>
      <xdr:nvPicPr>
        <xdr:cNvPr id="13" name="Picture 12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359152" y="9881566"/>
          <a:ext cx="1650998" cy="1202359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20</xdr:row>
      <xdr:rowOff>30229</xdr:rowOff>
    </xdr:from>
    <xdr:to>
      <xdr:col>2</xdr:col>
      <xdr:colOff>1828800</xdr:colOff>
      <xdr:row>20</xdr:row>
      <xdr:rowOff>1219201</xdr:rowOff>
    </xdr:to>
    <xdr:pic>
      <xdr:nvPicPr>
        <xdr:cNvPr id="14" name="Picture 13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359150" y="16095729"/>
          <a:ext cx="1771650" cy="1188972"/>
        </a:xfrm>
        <a:prstGeom prst="rect">
          <a:avLst/>
        </a:prstGeom>
      </xdr:spPr>
    </xdr:pic>
    <xdr:clientData/>
  </xdr:twoCellAnchor>
  <xdr:twoCellAnchor editAs="oneCell">
    <xdr:from>
      <xdr:col>2</xdr:col>
      <xdr:colOff>38102</xdr:colOff>
      <xdr:row>27</xdr:row>
      <xdr:rowOff>23337</xdr:rowOff>
    </xdr:from>
    <xdr:to>
      <xdr:col>3</xdr:col>
      <xdr:colOff>1</xdr:colOff>
      <xdr:row>27</xdr:row>
      <xdr:rowOff>1274824</xdr:rowOff>
    </xdr:to>
    <xdr:pic>
      <xdr:nvPicPr>
        <xdr:cNvPr id="15" name="Picture 14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3340102" y="19562287"/>
          <a:ext cx="1885949" cy="1251487"/>
        </a:xfrm>
        <a:prstGeom prst="rect">
          <a:avLst/>
        </a:prstGeom>
      </xdr:spPr>
    </xdr:pic>
    <xdr:clientData/>
  </xdr:twoCellAnchor>
  <xdr:twoCellAnchor editAs="oneCell">
    <xdr:from>
      <xdr:col>2</xdr:col>
      <xdr:colOff>114300</xdr:colOff>
      <xdr:row>28</xdr:row>
      <xdr:rowOff>65151</xdr:rowOff>
    </xdr:from>
    <xdr:to>
      <xdr:col>2</xdr:col>
      <xdr:colOff>1809750</xdr:colOff>
      <xdr:row>28</xdr:row>
      <xdr:rowOff>1257300</xdr:rowOff>
    </xdr:to>
    <xdr:pic>
      <xdr:nvPicPr>
        <xdr:cNvPr id="16" name="Picture 15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3416300" y="20880451"/>
          <a:ext cx="1695450" cy="1192149"/>
        </a:xfrm>
        <a:prstGeom prst="rect">
          <a:avLst/>
        </a:prstGeom>
      </xdr:spPr>
    </xdr:pic>
    <xdr:clientData/>
  </xdr:twoCellAnchor>
  <xdr:twoCellAnchor editAs="oneCell">
    <xdr:from>
      <xdr:col>2</xdr:col>
      <xdr:colOff>19048</xdr:colOff>
      <xdr:row>29</xdr:row>
      <xdr:rowOff>7742</xdr:rowOff>
    </xdr:from>
    <xdr:to>
      <xdr:col>2</xdr:col>
      <xdr:colOff>1819273</xdr:colOff>
      <xdr:row>29</xdr:row>
      <xdr:rowOff>1228725</xdr:rowOff>
    </xdr:to>
    <xdr:pic>
      <xdr:nvPicPr>
        <xdr:cNvPr id="17" name="Picture 16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10800000" flipV="1">
          <a:off x="3321048" y="22099392"/>
          <a:ext cx="1800225" cy="1220983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30</xdr:row>
      <xdr:rowOff>28575</xdr:rowOff>
    </xdr:from>
    <xdr:to>
      <xdr:col>2</xdr:col>
      <xdr:colOff>1790700</xdr:colOff>
      <xdr:row>30</xdr:row>
      <xdr:rowOff>1249558</xdr:rowOff>
    </xdr:to>
    <xdr:pic>
      <xdr:nvPicPr>
        <xdr:cNvPr id="18" name="Picture 17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10800000" flipV="1">
          <a:off x="3378200" y="23396575"/>
          <a:ext cx="1714500" cy="1220983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9</xdr:row>
      <xdr:rowOff>28575</xdr:rowOff>
    </xdr:from>
    <xdr:to>
      <xdr:col>2</xdr:col>
      <xdr:colOff>1819275</xdr:colOff>
      <xdr:row>9</xdr:row>
      <xdr:rowOff>1266825</xdr:rowOff>
    </xdr:to>
    <xdr:pic>
      <xdr:nvPicPr>
        <xdr:cNvPr id="19" name="Picture 18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349626" y="7331075"/>
          <a:ext cx="1771649" cy="1238250"/>
        </a:xfrm>
        <a:prstGeom prst="rect">
          <a:avLst/>
        </a:prstGeom>
      </xdr:spPr>
    </xdr:pic>
    <xdr:clientData/>
  </xdr:twoCellAnchor>
  <xdr:twoCellAnchor editAs="oneCell">
    <xdr:from>
      <xdr:col>2</xdr:col>
      <xdr:colOff>41276</xdr:colOff>
      <xdr:row>10</xdr:row>
      <xdr:rowOff>34812</xdr:rowOff>
    </xdr:from>
    <xdr:to>
      <xdr:col>2</xdr:col>
      <xdr:colOff>1796722</xdr:colOff>
      <xdr:row>10</xdr:row>
      <xdr:rowOff>1257300</xdr:rowOff>
    </xdr:to>
    <xdr:pic>
      <xdr:nvPicPr>
        <xdr:cNvPr id="20" name="Picture 19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343276" y="8613662"/>
          <a:ext cx="1755446" cy="1222488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31</xdr:row>
      <xdr:rowOff>19050</xdr:rowOff>
    </xdr:from>
    <xdr:to>
      <xdr:col>3</xdr:col>
      <xdr:colOff>0</xdr:colOff>
      <xdr:row>32</xdr:row>
      <xdr:rowOff>19050</xdr:rowOff>
    </xdr:to>
    <xdr:pic>
      <xdr:nvPicPr>
        <xdr:cNvPr id="21" name="Picture 20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302001" y="24663400"/>
          <a:ext cx="1924049" cy="1276350"/>
        </a:xfrm>
        <a:prstGeom prst="rect">
          <a:avLst/>
        </a:prstGeom>
      </xdr:spPr>
    </xdr:pic>
    <xdr:clientData/>
  </xdr:twoCellAnchor>
  <xdr:twoCellAnchor editAs="oneCell">
    <xdr:from>
      <xdr:col>2</xdr:col>
      <xdr:colOff>71043</xdr:colOff>
      <xdr:row>32</xdr:row>
      <xdr:rowOff>66675</xdr:rowOff>
    </xdr:from>
    <xdr:to>
      <xdr:col>2</xdr:col>
      <xdr:colOff>939969</xdr:colOff>
      <xdr:row>32</xdr:row>
      <xdr:rowOff>1257300</xdr:rowOff>
    </xdr:to>
    <xdr:pic>
      <xdr:nvPicPr>
        <xdr:cNvPr id="22" name="Picture 21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373043" y="25987375"/>
          <a:ext cx="868926" cy="1190625"/>
        </a:xfrm>
        <a:prstGeom prst="rect">
          <a:avLst/>
        </a:prstGeom>
      </xdr:spPr>
    </xdr:pic>
    <xdr:clientData/>
  </xdr:twoCellAnchor>
  <xdr:twoCellAnchor editAs="oneCell">
    <xdr:from>
      <xdr:col>2</xdr:col>
      <xdr:colOff>977902</xdr:colOff>
      <xdr:row>32</xdr:row>
      <xdr:rowOff>82551</xdr:rowOff>
    </xdr:from>
    <xdr:to>
      <xdr:col>2</xdr:col>
      <xdr:colOff>1802626</xdr:colOff>
      <xdr:row>32</xdr:row>
      <xdr:rowOff>1231901</xdr:rowOff>
    </xdr:to>
    <xdr:pic>
      <xdr:nvPicPr>
        <xdr:cNvPr id="23" name="Picture 22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279902" y="26003251"/>
          <a:ext cx="824724" cy="11493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R38"/>
  <sheetViews>
    <sheetView tabSelected="1" workbookViewId="0"/>
  </sheetViews>
  <sheetFormatPr defaultRowHeight="14.5" x14ac:dyDescent="0.35"/>
  <cols>
    <col min="1" max="1" width="3.453125" style="9" customWidth="1"/>
    <col min="2" max="2" width="5.26953125" style="9" bestFit="1" customWidth="1"/>
    <col min="3" max="3" width="38.54296875" style="9" customWidth="1"/>
    <col min="4" max="4" width="27.54296875" style="9" customWidth="1"/>
    <col min="5" max="5" width="5.7265625" style="9" bestFit="1" customWidth="1"/>
    <col min="6" max="6" width="4.1796875" style="9" bestFit="1" customWidth="1"/>
    <col min="7" max="7" width="2.453125" style="9" customWidth="1"/>
    <col min="8" max="8" width="7.6328125" style="9" customWidth="1"/>
    <col min="9" max="9" width="10.1796875" style="9" bestFit="1" customWidth="1"/>
    <col min="10" max="11" width="10.1796875" style="9" customWidth="1"/>
    <col min="12" max="12" width="2.453125" style="9" customWidth="1"/>
    <col min="13" max="13" width="7.54296875" style="9" bestFit="1" customWidth="1"/>
    <col min="14" max="14" width="10.1796875" style="9" bestFit="1" customWidth="1"/>
    <col min="15" max="15" width="7.54296875" style="9" bestFit="1" customWidth="1"/>
    <col min="16" max="16" width="10" style="9" bestFit="1" customWidth="1"/>
    <col min="17" max="17" width="7.54296875" style="9" bestFit="1" customWidth="1"/>
    <col min="18" max="18" width="10.1796875" style="9" bestFit="1" customWidth="1"/>
    <col min="19" max="16384" width="8.7265625" style="9"/>
  </cols>
  <sheetData>
    <row r="1" spans="2:18" x14ac:dyDescent="0.35">
      <c r="B1" s="8" t="s">
        <v>29</v>
      </c>
    </row>
    <row r="2" spans="2:18" x14ac:dyDescent="0.35">
      <c r="G2" s="19"/>
      <c r="H2" s="44" t="s">
        <v>26</v>
      </c>
      <c r="I2" s="45"/>
      <c r="J2" s="52" t="s">
        <v>30</v>
      </c>
      <c r="K2" s="52"/>
      <c r="L2" s="19"/>
      <c r="M2" s="46" t="s">
        <v>26</v>
      </c>
      <c r="N2" s="47"/>
      <c r="O2" s="43" t="s">
        <v>28</v>
      </c>
      <c r="P2" s="43"/>
      <c r="Q2" s="41" t="s">
        <v>30</v>
      </c>
      <c r="R2" s="41"/>
    </row>
    <row r="3" spans="2:18" x14ac:dyDescent="0.35">
      <c r="G3" s="19"/>
      <c r="H3" s="48" t="s">
        <v>23</v>
      </c>
      <c r="I3" s="49"/>
      <c r="J3" s="48" t="s">
        <v>23</v>
      </c>
      <c r="K3" s="49"/>
      <c r="L3" s="19"/>
      <c r="M3" s="42" t="s">
        <v>27</v>
      </c>
      <c r="N3" s="42"/>
      <c r="O3" s="42" t="s">
        <v>27</v>
      </c>
      <c r="P3" s="42"/>
      <c r="Q3" s="42" t="s">
        <v>27</v>
      </c>
      <c r="R3" s="42"/>
    </row>
    <row r="4" spans="2:18" x14ac:dyDescent="0.35">
      <c r="B4" s="13"/>
      <c r="C4" s="16" t="s">
        <v>23</v>
      </c>
      <c r="D4" s="14"/>
      <c r="E4" s="14"/>
      <c r="F4" s="14"/>
      <c r="G4" s="20"/>
      <c r="H4" s="14"/>
      <c r="I4" s="14"/>
      <c r="J4" s="14"/>
      <c r="K4" s="14"/>
      <c r="L4" s="20"/>
      <c r="M4" s="14"/>
      <c r="N4" s="14"/>
      <c r="O4" s="14"/>
      <c r="P4" s="14"/>
      <c r="Q4" s="14"/>
      <c r="R4" s="15"/>
    </row>
    <row r="5" spans="2:18" x14ac:dyDescent="0.35">
      <c r="B5" s="11" t="s">
        <v>0</v>
      </c>
      <c r="C5" s="11" t="s">
        <v>1</v>
      </c>
      <c r="D5" s="11" t="s">
        <v>2</v>
      </c>
      <c r="E5" s="11" t="s">
        <v>3</v>
      </c>
      <c r="F5" s="11" t="s">
        <v>4</v>
      </c>
      <c r="G5" s="21"/>
      <c r="H5" s="12" t="s">
        <v>24</v>
      </c>
      <c r="I5" s="12" t="s">
        <v>25</v>
      </c>
      <c r="J5" s="12" t="s">
        <v>24</v>
      </c>
      <c r="K5" s="12" t="s">
        <v>25</v>
      </c>
      <c r="L5" s="21"/>
      <c r="M5" s="12" t="s">
        <v>24</v>
      </c>
      <c r="N5" s="12" t="s">
        <v>25</v>
      </c>
      <c r="O5" s="12" t="s">
        <v>24</v>
      </c>
      <c r="P5" s="12" t="s">
        <v>25</v>
      </c>
      <c r="Q5" s="12" t="s">
        <v>24</v>
      </c>
      <c r="R5" s="12" t="s">
        <v>25</v>
      </c>
    </row>
    <row r="6" spans="2:18" ht="100.5" customHeight="1" x14ac:dyDescent="0.35">
      <c r="B6" s="1">
        <v>1</v>
      </c>
      <c r="C6" s="2" t="s">
        <v>6</v>
      </c>
      <c r="D6" s="1"/>
      <c r="E6" s="1" t="s">
        <v>5</v>
      </c>
      <c r="F6" s="1">
        <v>46</v>
      </c>
      <c r="G6" s="22"/>
      <c r="H6" s="7">
        <v>26350</v>
      </c>
      <c r="I6" s="7">
        <f t="shared" ref="I6:I13" si="0">F6*H6</f>
        <v>1212100</v>
      </c>
      <c r="J6" s="7">
        <v>12500</v>
      </c>
      <c r="K6" s="7">
        <f>F6*J6</f>
        <v>575000</v>
      </c>
      <c r="L6" s="22"/>
      <c r="M6" s="7">
        <v>7700</v>
      </c>
      <c r="N6" s="7">
        <f>F6*M6</f>
        <v>354200</v>
      </c>
      <c r="O6" s="7">
        <v>7900</v>
      </c>
      <c r="P6" s="7">
        <f t="shared" ref="P6:P13" si="1">F6*O6</f>
        <v>363400</v>
      </c>
      <c r="Q6" s="7">
        <v>16800</v>
      </c>
      <c r="R6" s="7">
        <f t="shared" ref="R6:R13" si="2">F6*Q6</f>
        <v>772800</v>
      </c>
    </row>
    <row r="7" spans="2:18" ht="100.5" customHeight="1" x14ac:dyDescent="0.35">
      <c r="B7" s="1">
        <v>2</v>
      </c>
      <c r="C7" s="4" t="s">
        <v>7</v>
      </c>
      <c r="D7" s="1"/>
      <c r="E7" s="1" t="s">
        <v>5</v>
      </c>
      <c r="F7" s="1">
        <v>10</v>
      </c>
      <c r="G7" s="22"/>
      <c r="H7" s="7">
        <v>98500</v>
      </c>
      <c r="I7" s="7">
        <f t="shared" si="0"/>
        <v>985000</v>
      </c>
      <c r="J7" s="7">
        <v>26500</v>
      </c>
      <c r="K7" s="7">
        <f t="shared" ref="K7:K13" si="3">F7*J7</f>
        <v>265000</v>
      </c>
      <c r="L7" s="22"/>
      <c r="M7" s="7">
        <v>27750</v>
      </c>
      <c r="N7" s="7">
        <f t="shared" ref="N7:N35" si="4">F7*M7</f>
        <v>277500</v>
      </c>
      <c r="O7" s="7">
        <v>29700</v>
      </c>
      <c r="P7" s="7">
        <f t="shared" si="1"/>
        <v>297000</v>
      </c>
      <c r="Q7" s="7">
        <v>37500</v>
      </c>
      <c r="R7" s="7">
        <f t="shared" si="2"/>
        <v>375000</v>
      </c>
    </row>
    <row r="8" spans="2:18" ht="100.5" customHeight="1" x14ac:dyDescent="0.35">
      <c r="B8" s="1">
        <v>4</v>
      </c>
      <c r="C8" s="2" t="s">
        <v>9</v>
      </c>
      <c r="D8" s="1"/>
      <c r="E8" s="1" t="s">
        <v>5</v>
      </c>
      <c r="F8" s="1">
        <v>32</v>
      </c>
      <c r="G8" s="22"/>
      <c r="H8" s="7">
        <v>12355</v>
      </c>
      <c r="I8" s="7">
        <f t="shared" si="0"/>
        <v>395360</v>
      </c>
      <c r="J8" s="7">
        <v>12500</v>
      </c>
      <c r="K8" s="7">
        <f t="shared" si="3"/>
        <v>400000</v>
      </c>
      <c r="L8" s="22"/>
      <c r="M8" s="7">
        <v>4900</v>
      </c>
      <c r="N8" s="7">
        <f t="shared" ref="N8:N13" si="5">F8*M8</f>
        <v>156800</v>
      </c>
      <c r="O8" s="7">
        <v>4500</v>
      </c>
      <c r="P8" s="7">
        <f t="shared" si="1"/>
        <v>144000</v>
      </c>
      <c r="Q8" s="7">
        <v>13500</v>
      </c>
      <c r="R8" s="7">
        <f t="shared" si="2"/>
        <v>432000</v>
      </c>
    </row>
    <row r="9" spans="2:18" ht="100.5" customHeight="1" x14ac:dyDescent="0.35">
      <c r="B9" s="1">
        <v>5</v>
      </c>
      <c r="C9" s="4" t="s">
        <v>13</v>
      </c>
      <c r="D9" s="1"/>
      <c r="E9" s="1" t="s">
        <v>5</v>
      </c>
      <c r="F9" s="1">
        <v>100</v>
      </c>
      <c r="G9" s="22"/>
      <c r="H9" s="7">
        <v>35775</v>
      </c>
      <c r="I9" s="7">
        <f t="shared" si="0"/>
        <v>3577500</v>
      </c>
      <c r="J9" s="7">
        <v>12000</v>
      </c>
      <c r="K9" s="7">
        <f t="shared" si="3"/>
        <v>1200000</v>
      </c>
      <c r="L9" s="22"/>
      <c r="M9" s="7">
        <v>8965</v>
      </c>
      <c r="N9" s="7">
        <f t="shared" si="5"/>
        <v>896500</v>
      </c>
      <c r="O9" s="7">
        <v>8150</v>
      </c>
      <c r="P9" s="7">
        <f t="shared" si="1"/>
        <v>815000</v>
      </c>
      <c r="Q9" s="7">
        <v>16700</v>
      </c>
      <c r="R9" s="7">
        <f t="shared" si="2"/>
        <v>1670000</v>
      </c>
    </row>
    <row r="10" spans="2:18" ht="100.5" customHeight="1" x14ac:dyDescent="0.35">
      <c r="B10" s="1">
        <v>8</v>
      </c>
      <c r="C10" s="3" t="s">
        <v>11</v>
      </c>
      <c r="D10" s="1"/>
      <c r="E10" s="1" t="s">
        <v>5</v>
      </c>
      <c r="F10" s="1">
        <v>1</v>
      </c>
      <c r="G10" s="22"/>
      <c r="H10" s="7">
        <v>32050</v>
      </c>
      <c r="I10" s="7">
        <f t="shared" si="0"/>
        <v>32050</v>
      </c>
      <c r="J10" s="7">
        <v>12000</v>
      </c>
      <c r="K10" s="7">
        <f t="shared" si="3"/>
        <v>12000</v>
      </c>
      <c r="L10" s="22"/>
      <c r="M10" s="7">
        <v>8250</v>
      </c>
      <c r="N10" s="7">
        <f t="shared" si="5"/>
        <v>8250</v>
      </c>
      <c r="O10" s="7">
        <v>5500</v>
      </c>
      <c r="P10" s="7">
        <f t="shared" si="1"/>
        <v>5500</v>
      </c>
      <c r="Q10" s="7">
        <v>13900</v>
      </c>
      <c r="R10" s="7">
        <f t="shared" si="2"/>
        <v>13900</v>
      </c>
    </row>
    <row r="11" spans="2:18" ht="100.5" customHeight="1" x14ac:dyDescent="0.35">
      <c r="B11" s="1">
        <v>16</v>
      </c>
      <c r="C11" s="5" t="s">
        <v>19</v>
      </c>
      <c r="D11" s="6"/>
      <c r="E11" s="1" t="s">
        <v>5</v>
      </c>
      <c r="F11" s="1">
        <v>48</v>
      </c>
      <c r="G11" s="22"/>
      <c r="H11" s="7">
        <v>17000</v>
      </c>
      <c r="I11" s="7">
        <f t="shared" si="0"/>
        <v>816000</v>
      </c>
      <c r="J11" s="7">
        <v>8500</v>
      </c>
      <c r="K11" s="7">
        <f t="shared" si="3"/>
        <v>408000</v>
      </c>
      <c r="L11" s="22"/>
      <c r="M11" s="7">
        <v>5750</v>
      </c>
      <c r="N11" s="7">
        <f t="shared" si="5"/>
        <v>276000</v>
      </c>
      <c r="O11" s="7">
        <v>4500</v>
      </c>
      <c r="P11" s="7">
        <f t="shared" si="1"/>
        <v>216000</v>
      </c>
      <c r="Q11" s="7">
        <v>15300</v>
      </c>
      <c r="R11" s="7">
        <f t="shared" si="2"/>
        <v>734400</v>
      </c>
    </row>
    <row r="12" spans="2:18" ht="100.5" customHeight="1" x14ac:dyDescent="0.35">
      <c r="B12" s="1">
        <v>17</v>
      </c>
      <c r="C12" s="5" t="s">
        <v>20</v>
      </c>
      <c r="D12" s="6"/>
      <c r="E12" s="1" t="s">
        <v>5</v>
      </c>
      <c r="F12" s="1">
        <v>24</v>
      </c>
      <c r="G12" s="22"/>
      <c r="H12" s="7">
        <v>14350</v>
      </c>
      <c r="I12" s="7">
        <f t="shared" si="0"/>
        <v>344400</v>
      </c>
      <c r="J12" s="7">
        <v>8500</v>
      </c>
      <c r="K12" s="7">
        <f t="shared" si="3"/>
        <v>204000</v>
      </c>
      <c r="L12" s="22"/>
      <c r="M12" s="7">
        <v>2450</v>
      </c>
      <c r="N12" s="7">
        <f t="shared" si="5"/>
        <v>58800</v>
      </c>
      <c r="O12" s="7">
        <v>3650</v>
      </c>
      <c r="P12" s="7">
        <f t="shared" si="1"/>
        <v>87600</v>
      </c>
      <c r="Q12" s="7">
        <v>12600</v>
      </c>
      <c r="R12" s="7">
        <f t="shared" si="2"/>
        <v>302400</v>
      </c>
    </row>
    <row r="13" spans="2:18" ht="100.5" customHeight="1" x14ac:dyDescent="0.35">
      <c r="B13" s="1">
        <v>10</v>
      </c>
      <c r="C13" s="24" t="s">
        <v>15</v>
      </c>
      <c r="D13" s="1"/>
      <c r="E13" s="1" t="s">
        <v>5</v>
      </c>
      <c r="F13" s="1">
        <v>6</v>
      </c>
      <c r="G13" s="22"/>
      <c r="H13" s="7"/>
      <c r="I13" s="7">
        <f t="shared" si="0"/>
        <v>0</v>
      </c>
      <c r="J13" s="7">
        <v>7500</v>
      </c>
      <c r="K13" s="7">
        <f t="shared" si="3"/>
        <v>45000</v>
      </c>
      <c r="L13" s="22"/>
      <c r="M13" s="7">
        <v>2350</v>
      </c>
      <c r="N13" s="7">
        <f t="shared" si="5"/>
        <v>14100</v>
      </c>
      <c r="O13" s="7">
        <v>1350</v>
      </c>
      <c r="P13" s="7">
        <f t="shared" si="1"/>
        <v>8100</v>
      </c>
      <c r="Q13" s="7">
        <v>9000</v>
      </c>
      <c r="R13" s="7">
        <f t="shared" si="2"/>
        <v>54000</v>
      </c>
    </row>
    <row r="14" spans="2:18" x14ac:dyDescent="0.35">
      <c r="B14" s="17"/>
      <c r="C14" s="18"/>
      <c r="D14" s="18"/>
      <c r="E14" s="18"/>
      <c r="F14" s="18"/>
      <c r="G14" s="23"/>
      <c r="H14" s="18"/>
      <c r="I14" s="27">
        <f>SUM(I6:I13)</f>
        <v>7362410</v>
      </c>
      <c r="J14" s="27"/>
      <c r="K14" s="27">
        <f>SUM(K6:K13)</f>
        <v>3109000</v>
      </c>
      <c r="L14" s="23"/>
      <c r="M14" s="18"/>
      <c r="N14" s="27">
        <f>SUM(N6:N13)</f>
        <v>2042150</v>
      </c>
      <c r="O14" s="18"/>
      <c r="P14" s="27">
        <f>SUM(P6:P13)</f>
        <v>1936600</v>
      </c>
      <c r="Q14" s="18"/>
      <c r="R14" s="28">
        <f>SUM(R6:R13)</f>
        <v>4354500</v>
      </c>
    </row>
    <row r="16" spans="2:18" x14ac:dyDescent="0.35">
      <c r="G16" s="19"/>
      <c r="H16" s="44" t="s">
        <v>26</v>
      </c>
      <c r="I16" s="45"/>
      <c r="J16" s="52" t="s">
        <v>30</v>
      </c>
      <c r="K16" s="52"/>
      <c r="L16" s="19"/>
      <c r="M16" s="46" t="s">
        <v>26</v>
      </c>
      <c r="N16" s="47"/>
      <c r="O16" s="43" t="s">
        <v>28</v>
      </c>
      <c r="P16" s="43"/>
      <c r="Q16" s="41" t="s">
        <v>30</v>
      </c>
      <c r="R16" s="41"/>
    </row>
    <row r="17" spans="2:18" x14ac:dyDescent="0.35">
      <c r="G17" s="19"/>
      <c r="H17" s="48" t="s">
        <v>23</v>
      </c>
      <c r="I17" s="49"/>
      <c r="J17" s="48" t="s">
        <v>23</v>
      </c>
      <c r="K17" s="49"/>
      <c r="L17" s="19"/>
      <c r="M17" s="48" t="s">
        <v>31</v>
      </c>
      <c r="N17" s="49"/>
      <c r="O17" s="48" t="s">
        <v>31</v>
      </c>
      <c r="P17" s="49"/>
      <c r="Q17" s="48" t="s">
        <v>31</v>
      </c>
      <c r="R17" s="49"/>
    </row>
    <row r="18" spans="2:18" x14ac:dyDescent="0.35">
      <c r="B18" s="13"/>
      <c r="C18" s="16" t="s">
        <v>31</v>
      </c>
      <c r="D18" s="14"/>
      <c r="E18" s="14"/>
      <c r="F18" s="14"/>
      <c r="G18" s="20"/>
      <c r="H18" s="14"/>
      <c r="I18" s="14"/>
      <c r="J18" s="14"/>
      <c r="K18" s="14"/>
      <c r="L18" s="20"/>
      <c r="M18" s="14"/>
      <c r="N18" s="14"/>
      <c r="O18" s="14"/>
      <c r="P18" s="14"/>
      <c r="Q18" s="14"/>
      <c r="R18" s="15"/>
    </row>
    <row r="19" spans="2:18" x14ac:dyDescent="0.35">
      <c r="B19" s="11" t="s">
        <v>0</v>
      </c>
      <c r="C19" s="11" t="s">
        <v>1</v>
      </c>
      <c r="D19" s="11" t="s">
        <v>2</v>
      </c>
      <c r="E19" s="11" t="s">
        <v>3</v>
      </c>
      <c r="F19" s="11" t="s">
        <v>4</v>
      </c>
      <c r="G19" s="21"/>
      <c r="H19" s="12" t="s">
        <v>24</v>
      </c>
      <c r="I19" s="12" t="s">
        <v>25</v>
      </c>
      <c r="J19" s="12" t="s">
        <v>24</v>
      </c>
      <c r="K19" s="12" t="s">
        <v>25</v>
      </c>
      <c r="L19" s="21"/>
      <c r="M19" s="12" t="s">
        <v>24</v>
      </c>
      <c r="N19" s="12" t="s">
        <v>25</v>
      </c>
      <c r="O19" s="12" t="s">
        <v>24</v>
      </c>
      <c r="P19" s="12" t="s">
        <v>25</v>
      </c>
      <c r="Q19" s="12" t="s">
        <v>24</v>
      </c>
      <c r="R19" s="12" t="s">
        <v>25</v>
      </c>
    </row>
    <row r="20" spans="2:18" ht="100.5" customHeight="1" x14ac:dyDescent="0.35">
      <c r="B20" s="1">
        <v>3</v>
      </c>
      <c r="C20" s="25" t="s">
        <v>8</v>
      </c>
      <c r="D20" s="1"/>
      <c r="E20" s="1" t="s">
        <v>5</v>
      </c>
      <c r="F20" s="1">
        <v>14</v>
      </c>
      <c r="G20" s="22"/>
      <c r="H20" s="7">
        <v>13100</v>
      </c>
      <c r="I20" s="7">
        <f>F20*H20</f>
        <v>183400</v>
      </c>
      <c r="J20" s="7">
        <v>10500</v>
      </c>
      <c r="K20" s="7">
        <f t="shared" ref="K20:K23" si="6">F20*J20</f>
        <v>147000</v>
      </c>
      <c r="L20" s="22"/>
      <c r="M20" s="7">
        <v>12200</v>
      </c>
      <c r="N20" s="7">
        <f t="shared" si="4"/>
        <v>170800</v>
      </c>
      <c r="O20" s="7">
        <v>10900</v>
      </c>
      <c r="P20" s="7">
        <f>F20*O20</f>
        <v>152600</v>
      </c>
      <c r="Q20" s="7">
        <v>11850</v>
      </c>
      <c r="R20" s="7">
        <f>F20*Q20</f>
        <v>165900</v>
      </c>
    </row>
    <row r="21" spans="2:18" ht="100.5" customHeight="1" x14ac:dyDescent="0.35">
      <c r="B21" s="1">
        <v>6</v>
      </c>
      <c r="C21" s="24" t="s">
        <v>10</v>
      </c>
      <c r="D21" s="1"/>
      <c r="E21" s="1" t="s">
        <v>5</v>
      </c>
      <c r="F21" s="1">
        <v>10</v>
      </c>
      <c r="G21" s="22"/>
      <c r="H21" s="7"/>
      <c r="I21" s="7">
        <f>F21*H21</f>
        <v>0</v>
      </c>
      <c r="J21" s="7">
        <v>12500</v>
      </c>
      <c r="K21" s="7">
        <f t="shared" si="6"/>
        <v>125000</v>
      </c>
      <c r="L21" s="22"/>
      <c r="M21" s="7">
        <v>3500</v>
      </c>
      <c r="N21" s="7">
        <f t="shared" si="4"/>
        <v>35000</v>
      </c>
      <c r="O21" s="7">
        <v>0</v>
      </c>
      <c r="P21" s="7">
        <f>F21*O21</f>
        <v>0</v>
      </c>
      <c r="Q21" s="7">
        <v>15600</v>
      </c>
      <c r="R21" s="7">
        <f>F21*Q21</f>
        <v>156000</v>
      </c>
    </row>
    <row r="22" spans="2:18" ht="100.5" customHeight="1" x14ac:dyDescent="0.35">
      <c r="B22" s="1">
        <v>7</v>
      </c>
      <c r="C22" s="25" t="s">
        <v>12</v>
      </c>
      <c r="D22" s="1"/>
      <c r="E22" s="1" t="s">
        <v>5</v>
      </c>
      <c r="F22" s="1">
        <v>7</v>
      </c>
      <c r="G22" s="22"/>
      <c r="H22" s="7"/>
      <c r="I22" s="7">
        <f>F22*H22</f>
        <v>0</v>
      </c>
      <c r="J22" s="7">
        <v>8000</v>
      </c>
      <c r="K22" s="7">
        <f t="shared" si="6"/>
        <v>56000</v>
      </c>
      <c r="L22" s="22"/>
      <c r="M22" s="7">
        <v>3950</v>
      </c>
      <c r="N22" s="7">
        <f t="shared" si="4"/>
        <v>27650</v>
      </c>
      <c r="O22" s="7">
        <v>0</v>
      </c>
      <c r="P22" s="7">
        <f>F22*O22</f>
        <v>0</v>
      </c>
      <c r="Q22" s="7">
        <v>8400</v>
      </c>
      <c r="R22" s="7">
        <f>F22*Q22</f>
        <v>58800</v>
      </c>
    </row>
    <row r="23" spans="2:18" ht="100.5" customHeight="1" x14ac:dyDescent="0.35">
      <c r="B23" s="1">
        <v>11</v>
      </c>
      <c r="C23" s="26" t="s">
        <v>16</v>
      </c>
      <c r="D23" s="6"/>
      <c r="E23" s="1" t="s">
        <v>5</v>
      </c>
      <c r="F23" s="1">
        <v>8</v>
      </c>
      <c r="G23" s="22"/>
      <c r="H23" s="7"/>
      <c r="I23" s="7">
        <f>F23*H23</f>
        <v>0</v>
      </c>
      <c r="J23" s="7">
        <v>12500</v>
      </c>
      <c r="K23" s="7">
        <f t="shared" si="6"/>
        <v>100000</v>
      </c>
      <c r="L23" s="22"/>
      <c r="M23" s="7">
        <v>11350</v>
      </c>
      <c r="N23" s="7">
        <f>F23*M23</f>
        <v>90800</v>
      </c>
      <c r="O23" s="7">
        <v>9200</v>
      </c>
      <c r="P23" s="7">
        <f>F23*O23</f>
        <v>73600</v>
      </c>
      <c r="Q23" s="7">
        <v>9300</v>
      </c>
      <c r="R23" s="7">
        <f>F23*Q23</f>
        <v>74400</v>
      </c>
    </row>
    <row r="24" spans="2:18" x14ac:dyDescent="0.35">
      <c r="B24" s="17"/>
      <c r="C24" s="18"/>
      <c r="D24" s="18"/>
      <c r="E24" s="18"/>
      <c r="F24" s="18"/>
      <c r="G24" s="23"/>
      <c r="H24" s="18"/>
      <c r="I24" s="27">
        <f>SUM(I20:I23)</f>
        <v>183400</v>
      </c>
      <c r="J24" s="27"/>
      <c r="K24" s="27">
        <f>SUM(K20:K23)</f>
        <v>428000</v>
      </c>
      <c r="L24" s="23"/>
      <c r="M24" s="18"/>
      <c r="N24" s="27">
        <f>SUM(N20:N23)</f>
        <v>324250</v>
      </c>
      <c r="O24" s="18"/>
      <c r="P24" s="27">
        <f>SUM(P20:P23)</f>
        <v>226200</v>
      </c>
      <c r="Q24" s="18"/>
      <c r="R24" s="28">
        <f>SUM(R20:R23)</f>
        <v>455100</v>
      </c>
    </row>
    <row r="26" spans="2:18" x14ac:dyDescent="0.35">
      <c r="G26" s="19"/>
      <c r="H26" s="44" t="s">
        <v>26</v>
      </c>
      <c r="I26" s="45"/>
      <c r="J26" s="52" t="s">
        <v>30</v>
      </c>
      <c r="K26" s="52"/>
      <c r="L26" s="19"/>
      <c r="M26" s="46" t="s">
        <v>26</v>
      </c>
      <c r="N26" s="47"/>
      <c r="O26" s="43" t="s">
        <v>28</v>
      </c>
      <c r="P26" s="43"/>
      <c r="Q26" s="41" t="s">
        <v>30</v>
      </c>
      <c r="R26" s="41"/>
    </row>
    <row r="27" spans="2:18" x14ac:dyDescent="0.35">
      <c r="B27" s="13"/>
      <c r="C27" s="16" t="s">
        <v>32</v>
      </c>
      <c r="D27" s="14"/>
      <c r="E27" s="14"/>
      <c r="F27" s="14"/>
      <c r="G27" s="20"/>
      <c r="H27" s="14"/>
      <c r="I27" s="14"/>
      <c r="J27" s="14"/>
      <c r="K27" s="14"/>
      <c r="L27" s="20"/>
      <c r="M27" s="14"/>
      <c r="N27" s="14"/>
      <c r="O27" s="14"/>
      <c r="P27" s="14"/>
      <c r="Q27" s="14"/>
      <c r="R27" s="15"/>
    </row>
    <row r="28" spans="2:18" x14ac:dyDescent="0.35">
      <c r="B28" s="11" t="s">
        <v>0</v>
      </c>
      <c r="C28" s="11" t="s">
        <v>1</v>
      </c>
      <c r="D28" s="11" t="s">
        <v>2</v>
      </c>
      <c r="E28" s="11" t="s">
        <v>3</v>
      </c>
      <c r="F28" s="11" t="s">
        <v>4</v>
      </c>
      <c r="G28" s="21"/>
      <c r="H28" s="12" t="s">
        <v>24</v>
      </c>
      <c r="I28" s="12" t="s">
        <v>25</v>
      </c>
      <c r="J28" s="12" t="s">
        <v>24</v>
      </c>
      <c r="K28" s="12" t="s">
        <v>25</v>
      </c>
      <c r="L28" s="21"/>
      <c r="M28" s="12" t="s">
        <v>24</v>
      </c>
      <c r="N28" s="12" t="s">
        <v>25</v>
      </c>
      <c r="O28" s="12" t="s">
        <v>24</v>
      </c>
      <c r="P28" s="12" t="s">
        <v>25</v>
      </c>
      <c r="Q28" s="12" t="s">
        <v>24</v>
      </c>
      <c r="R28" s="12" t="s">
        <v>25</v>
      </c>
    </row>
    <row r="29" spans="2:18" ht="100.5" customHeight="1" x14ac:dyDescent="0.35">
      <c r="B29" s="1">
        <v>9</v>
      </c>
      <c r="C29" s="24" t="s">
        <v>14</v>
      </c>
      <c r="D29" s="1"/>
      <c r="E29" s="1" t="s">
        <v>5</v>
      </c>
      <c r="F29" s="1">
        <v>9</v>
      </c>
      <c r="G29" s="22"/>
      <c r="H29" s="7"/>
      <c r="I29" s="7">
        <f t="shared" ref="I29:I35" si="7">F29*H29</f>
        <v>0</v>
      </c>
      <c r="J29" s="7">
        <v>22500</v>
      </c>
      <c r="K29" s="7">
        <f t="shared" ref="K29:K35" si="8">F29*J29</f>
        <v>202500</v>
      </c>
      <c r="L29" s="22"/>
      <c r="M29" s="7">
        <v>12500</v>
      </c>
      <c r="N29" s="7">
        <f t="shared" si="4"/>
        <v>112500</v>
      </c>
      <c r="O29" s="7">
        <v>2950</v>
      </c>
      <c r="P29" s="7">
        <f t="shared" ref="P29:P35" si="9">F29*O29</f>
        <v>26550</v>
      </c>
      <c r="Q29" s="7">
        <v>23900</v>
      </c>
      <c r="R29" s="7">
        <f t="shared" ref="R29:R35" si="10">F29*Q29</f>
        <v>215100</v>
      </c>
    </row>
    <row r="30" spans="2:18" ht="100.5" customHeight="1" x14ac:dyDescent="0.35">
      <c r="B30" s="1">
        <v>12</v>
      </c>
      <c r="C30" s="26" t="s">
        <v>17</v>
      </c>
      <c r="D30" s="6"/>
      <c r="E30" s="1" t="s">
        <v>5</v>
      </c>
      <c r="F30" s="1">
        <v>36</v>
      </c>
      <c r="G30" s="22"/>
      <c r="H30" s="7"/>
      <c r="I30" s="7">
        <f t="shared" si="7"/>
        <v>0</v>
      </c>
      <c r="J30" s="7">
        <v>11700</v>
      </c>
      <c r="K30" s="7">
        <f t="shared" si="8"/>
        <v>421200</v>
      </c>
      <c r="L30" s="22"/>
      <c r="M30" s="7">
        <v>11700</v>
      </c>
      <c r="N30" s="7">
        <f t="shared" si="4"/>
        <v>421200</v>
      </c>
      <c r="O30" s="7">
        <v>3250</v>
      </c>
      <c r="P30" s="7">
        <f t="shared" si="9"/>
        <v>117000</v>
      </c>
      <c r="Q30" s="7">
        <v>11700</v>
      </c>
      <c r="R30" s="7">
        <f t="shared" si="10"/>
        <v>421200</v>
      </c>
    </row>
    <row r="31" spans="2:18" ht="100.5" customHeight="1" x14ac:dyDescent="0.35">
      <c r="B31" s="1">
        <v>13</v>
      </c>
      <c r="C31" s="26" t="s">
        <v>17</v>
      </c>
      <c r="D31" s="6"/>
      <c r="E31" s="1" t="s">
        <v>5</v>
      </c>
      <c r="F31" s="1">
        <v>18</v>
      </c>
      <c r="G31" s="22"/>
      <c r="H31" s="7"/>
      <c r="I31" s="7">
        <f t="shared" si="7"/>
        <v>0</v>
      </c>
      <c r="J31" s="7">
        <v>13600</v>
      </c>
      <c r="K31" s="7">
        <f t="shared" si="8"/>
        <v>244800</v>
      </c>
      <c r="L31" s="22"/>
      <c r="M31" s="7">
        <v>11700</v>
      </c>
      <c r="N31" s="7">
        <f t="shared" si="4"/>
        <v>210600</v>
      </c>
      <c r="O31" s="7">
        <v>3950</v>
      </c>
      <c r="P31" s="7">
        <f t="shared" si="9"/>
        <v>71100</v>
      </c>
      <c r="Q31" s="7">
        <v>13600</v>
      </c>
      <c r="R31" s="7">
        <f t="shared" si="10"/>
        <v>244800</v>
      </c>
    </row>
    <row r="32" spans="2:18" ht="100.5" customHeight="1" x14ac:dyDescent="0.35">
      <c r="B32" s="1">
        <v>14</v>
      </c>
      <c r="C32" s="26" t="s">
        <v>17</v>
      </c>
      <c r="D32" s="6"/>
      <c r="E32" s="1" t="s">
        <v>5</v>
      </c>
      <c r="F32" s="1">
        <v>8</v>
      </c>
      <c r="G32" s="22"/>
      <c r="H32" s="7"/>
      <c r="I32" s="7">
        <f t="shared" si="7"/>
        <v>0</v>
      </c>
      <c r="J32" s="7">
        <v>11650</v>
      </c>
      <c r="K32" s="7">
        <f t="shared" si="8"/>
        <v>93200</v>
      </c>
      <c r="L32" s="22"/>
      <c r="M32" s="7">
        <v>20250</v>
      </c>
      <c r="N32" s="7">
        <f t="shared" si="4"/>
        <v>162000</v>
      </c>
      <c r="O32" s="7">
        <v>4780</v>
      </c>
      <c r="P32" s="7">
        <f t="shared" si="9"/>
        <v>38240</v>
      </c>
      <c r="Q32" s="7">
        <v>11650</v>
      </c>
      <c r="R32" s="7">
        <f t="shared" si="10"/>
        <v>93200</v>
      </c>
    </row>
    <row r="33" spans="2:18" ht="100.5" customHeight="1" x14ac:dyDescent="0.35">
      <c r="B33" s="1">
        <v>15</v>
      </c>
      <c r="C33" s="26" t="s">
        <v>18</v>
      </c>
      <c r="D33" s="6"/>
      <c r="E33" s="1" t="s">
        <v>5</v>
      </c>
      <c r="F33" s="1">
        <v>65</v>
      </c>
      <c r="G33" s="22"/>
      <c r="H33" s="7"/>
      <c r="I33" s="7">
        <f t="shared" si="7"/>
        <v>0</v>
      </c>
      <c r="J33" s="7">
        <v>12700</v>
      </c>
      <c r="K33" s="7">
        <f t="shared" si="8"/>
        <v>825500</v>
      </c>
      <c r="L33" s="22"/>
      <c r="M33" s="7">
        <v>20250</v>
      </c>
      <c r="N33" s="7">
        <f t="shared" si="4"/>
        <v>1316250</v>
      </c>
      <c r="O33" s="7">
        <v>0</v>
      </c>
      <c r="P33" s="7">
        <f t="shared" si="9"/>
        <v>0</v>
      </c>
      <c r="Q33" s="7">
        <v>12700</v>
      </c>
      <c r="R33" s="7">
        <f t="shared" si="10"/>
        <v>825500</v>
      </c>
    </row>
    <row r="34" spans="2:18" ht="100.5" customHeight="1" x14ac:dyDescent="0.35">
      <c r="B34" s="1">
        <v>18</v>
      </c>
      <c r="C34" s="26" t="s">
        <v>21</v>
      </c>
      <c r="D34" s="6"/>
      <c r="E34" s="1" t="s">
        <v>5</v>
      </c>
      <c r="F34" s="1">
        <v>12</v>
      </c>
      <c r="G34" s="22"/>
      <c r="H34" s="7"/>
      <c r="I34" s="7">
        <f t="shared" si="7"/>
        <v>0</v>
      </c>
      <c r="J34" s="7">
        <v>31500</v>
      </c>
      <c r="K34" s="7">
        <f t="shared" si="8"/>
        <v>378000</v>
      </c>
      <c r="L34" s="22"/>
      <c r="M34" s="7"/>
      <c r="N34" s="7">
        <f t="shared" si="4"/>
        <v>0</v>
      </c>
      <c r="O34" s="7">
        <v>10800</v>
      </c>
      <c r="P34" s="7">
        <f t="shared" si="9"/>
        <v>129600</v>
      </c>
      <c r="Q34" s="7">
        <v>31500</v>
      </c>
      <c r="R34" s="7">
        <f t="shared" si="10"/>
        <v>378000</v>
      </c>
    </row>
    <row r="35" spans="2:18" ht="100.5" customHeight="1" x14ac:dyDescent="0.35">
      <c r="B35" s="1">
        <v>18</v>
      </c>
      <c r="C35" s="26" t="s">
        <v>22</v>
      </c>
      <c r="D35" s="6"/>
      <c r="E35" s="1" t="s">
        <v>5</v>
      </c>
      <c r="F35" s="1">
        <v>12</v>
      </c>
      <c r="G35" s="22"/>
      <c r="H35" s="7"/>
      <c r="I35" s="7">
        <f t="shared" si="7"/>
        <v>0</v>
      </c>
      <c r="J35" s="7">
        <v>19000</v>
      </c>
      <c r="K35" s="7">
        <f t="shared" si="8"/>
        <v>228000</v>
      </c>
      <c r="L35" s="22"/>
      <c r="M35" s="7"/>
      <c r="N35" s="7">
        <f t="shared" si="4"/>
        <v>0</v>
      </c>
      <c r="O35" s="7">
        <v>3950</v>
      </c>
      <c r="P35" s="7">
        <f t="shared" si="9"/>
        <v>47400</v>
      </c>
      <c r="Q35" s="7">
        <v>19000</v>
      </c>
      <c r="R35" s="7">
        <f t="shared" si="10"/>
        <v>228000</v>
      </c>
    </row>
    <row r="36" spans="2:18" x14ac:dyDescent="0.35">
      <c r="B36" s="17"/>
      <c r="C36" s="18"/>
      <c r="D36" s="18"/>
      <c r="E36" s="18"/>
      <c r="F36" s="18"/>
      <c r="G36" s="23"/>
      <c r="H36" s="18"/>
      <c r="I36" s="27">
        <f>SUM(I29:I35)</f>
        <v>0</v>
      </c>
      <c r="J36" s="27"/>
      <c r="K36" s="27">
        <f>SUM(K29:K35)</f>
        <v>2393200</v>
      </c>
      <c r="L36" s="23"/>
      <c r="M36" s="18"/>
      <c r="N36" s="27">
        <f>SUM(N29:N35)</f>
        <v>2222550</v>
      </c>
      <c r="O36" s="18"/>
      <c r="P36" s="27">
        <f>SUM(P29:P35)</f>
        <v>429890</v>
      </c>
      <c r="Q36" s="18"/>
      <c r="R36" s="28">
        <f>SUM(R29:R35)</f>
        <v>2405800</v>
      </c>
    </row>
    <row r="38" spans="2:18" x14ac:dyDescent="0.35">
      <c r="I38" s="29">
        <f>I14+I24+I36</f>
        <v>7545810</v>
      </c>
      <c r="K38" s="29">
        <f>K14+K24+K36</f>
        <v>5930200</v>
      </c>
      <c r="N38" s="29">
        <f>N14+N24+N36</f>
        <v>4588950</v>
      </c>
      <c r="P38" s="29">
        <f>P14+P24+P36</f>
        <v>2592690</v>
      </c>
      <c r="R38" s="29">
        <f>R14+R24+R36</f>
        <v>7215400</v>
      </c>
    </row>
  </sheetData>
  <mergeCells count="25">
    <mergeCell ref="H2:I2"/>
    <mergeCell ref="H3:I3"/>
    <mergeCell ref="M2:N2"/>
    <mergeCell ref="M3:N3"/>
    <mergeCell ref="H16:I16"/>
    <mergeCell ref="M16:N16"/>
    <mergeCell ref="J2:K2"/>
    <mergeCell ref="J3:K3"/>
    <mergeCell ref="J16:K16"/>
    <mergeCell ref="H26:I26"/>
    <mergeCell ref="M26:N26"/>
    <mergeCell ref="O16:P16"/>
    <mergeCell ref="Q16:R16"/>
    <mergeCell ref="O17:P17"/>
    <mergeCell ref="Q17:R17"/>
    <mergeCell ref="H17:I17"/>
    <mergeCell ref="M17:N17"/>
    <mergeCell ref="J17:K17"/>
    <mergeCell ref="J26:K26"/>
    <mergeCell ref="Q2:R2"/>
    <mergeCell ref="Q3:R3"/>
    <mergeCell ref="O2:P2"/>
    <mergeCell ref="O3:P3"/>
    <mergeCell ref="O26:P26"/>
    <mergeCell ref="Q26:R26"/>
  </mergeCells>
  <pageMargins left="0.7" right="0.7" top="0.75" bottom="0.75" header="0.3" footer="0.3"/>
  <pageSetup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I35"/>
  <sheetViews>
    <sheetView workbookViewId="0">
      <selection activeCell="G5" sqref="G5"/>
    </sheetView>
  </sheetViews>
  <sheetFormatPr defaultRowHeight="14.5" x14ac:dyDescent="0.35"/>
  <cols>
    <col min="1" max="1" width="5.26953125" style="9" bestFit="1" customWidth="1"/>
    <col min="2" max="2" width="38.54296875" style="9" customWidth="1"/>
    <col min="3" max="3" width="27.54296875" style="9" customWidth="1"/>
    <col min="4" max="4" width="5.7265625" style="9" bestFit="1" customWidth="1"/>
    <col min="5" max="5" width="4.1796875" style="9" bestFit="1" customWidth="1"/>
    <col min="6" max="6" width="16.08984375" style="9" customWidth="1"/>
    <col min="7" max="7" width="12.26953125" style="9" customWidth="1"/>
    <col min="8" max="8" width="14.26953125" style="9" customWidth="1"/>
    <col min="9" max="9" width="10.1796875" style="9" bestFit="1" customWidth="1"/>
    <col min="10" max="16384" width="8.7265625" style="9"/>
  </cols>
  <sheetData>
    <row r="1" spans="1:9" x14ac:dyDescent="0.35">
      <c r="A1" s="8" t="s">
        <v>29</v>
      </c>
    </row>
    <row r="2" spans="1:9" x14ac:dyDescent="0.35">
      <c r="F2" s="51" t="s">
        <v>35</v>
      </c>
      <c r="G2" s="51"/>
      <c r="H2" s="42" t="s">
        <v>36</v>
      </c>
      <c r="I2" s="42"/>
    </row>
    <row r="3" spans="1:9" x14ac:dyDescent="0.35">
      <c r="A3" s="13"/>
      <c r="B3" s="16" t="s">
        <v>33</v>
      </c>
      <c r="C3" s="14"/>
      <c r="D3" s="14"/>
      <c r="E3" s="14"/>
      <c r="F3" s="14"/>
      <c r="G3" s="14"/>
      <c r="H3" s="37"/>
      <c r="I3" s="38"/>
    </row>
    <row r="4" spans="1:9" x14ac:dyDescent="0.35">
      <c r="A4" s="11" t="s">
        <v>0</v>
      </c>
      <c r="B4" s="11" t="s">
        <v>1</v>
      </c>
      <c r="C4" s="11" t="s">
        <v>2</v>
      </c>
      <c r="D4" s="11" t="s">
        <v>3</v>
      </c>
      <c r="E4" s="11" t="s">
        <v>4</v>
      </c>
      <c r="F4" s="12" t="s">
        <v>24</v>
      </c>
      <c r="G4" s="12" t="s">
        <v>25</v>
      </c>
      <c r="H4" s="36" t="s">
        <v>24</v>
      </c>
      <c r="I4" s="36" t="s">
        <v>25</v>
      </c>
    </row>
    <row r="5" spans="1:9" ht="100.5" customHeight="1" x14ac:dyDescent="0.35">
      <c r="A5" s="10">
        <v>1</v>
      </c>
      <c r="B5" s="2" t="s">
        <v>6</v>
      </c>
      <c r="C5" s="10"/>
      <c r="D5" s="10" t="s">
        <v>5</v>
      </c>
      <c r="E5" s="10">
        <v>46</v>
      </c>
      <c r="F5" s="7"/>
      <c r="G5" s="7">
        <f t="shared" ref="G5:G12" si="0">E5*F5</f>
        <v>0</v>
      </c>
      <c r="H5" s="7"/>
      <c r="I5" s="7">
        <f t="shared" ref="I5:I12" si="1">E5*H5</f>
        <v>0</v>
      </c>
    </row>
    <row r="6" spans="1:9" ht="100.5" customHeight="1" x14ac:dyDescent="0.35">
      <c r="A6" s="10">
        <v>2</v>
      </c>
      <c r="B6" s="4" t="s">
        <v>7</v>
      </c>
      <c r="C6" s="10"/>
      <c r="D6" s="10" t="s">
        <v>5</v>
      </c>
      <c r="E6" s="10">
        <v>10</v>
      </c>
      <c r="F6" s="7"/>
      <c r="G6" s="7">
        <f t="shared" si="0"/>
        <v>0</v>
      </c>
      <c r="H6" s="7"/>
      <c r="I6" s="7">
        <f t="shared" si="1"/>
        <v>0</v>
      </c>
    </row>
    <row r="7" spans="1:9" ht="100.5" customHeight="1" x14ac:dyDescent="0.35">
      <c r="A7" s="10">
        <v>4</v>
      </c>
      <c r="B7" s="2" t="s">
        <v>9</v>
      </c>
      <c r="C7" s="10"/>
      <c r="D7" s="10" t="s">
        <v>5</v>
      </c>
      <c r="E7" s="10">
        <v>32</v>
      </c>
      <c r="F7" s="7"/>
      <c r="G7" s="7">
        <f t="shared" si="0"/>
        <v>0</v>
      </c>
      <c r="H7" s="7"/>
      <c r="I7" s="7">
        <f t="shared" si="1"/>
        <v>0</v>
      </c>
    </row>
    <row r="8" spans="1:9" ht="100.5" customHeight="1" x14ac:dyDescent="0.35">
      <c r="A8" s="10">
        <v>5</v>
      </c>
      <c r="B8" s="4" t="s">
        <v>13</v>
      </c>
      <c r="C8" s="10"/>
      <c r="D8" s="10" t="s">
        <v>5</v>
      </c>
      <c r="E8" s="10">
        <v>100</v>
      </c>
      <c r="F8" s="7"/>
      <c r="G8" s="7">
        <f t="shared" si="0"/>
        <v>0</v>
      </c>
      <c r="H8" s="7"/>
      <c r="I8" s="7">
        <f t="shared" si="1"/>
        <v>0</v>
      </c>
    </row>
    <row r="9" spans="1:9" ht="100.5" customHeight="1" x14ac:dyDescent="0.35">
      <c r="A9" s="10">
        <v>8</v>
      </c>
      <c r="B9" s="3" t="s">
        <v>11</v>
      </c>
      <c r="C9" s="10"/>
      <c r="D9" s="10" t="s">
        <v>5</v>
      </c>
      <c r="E9" s="10">
        <v>1</v>
      </c>
      <c r="F9" s="7"/>
      <c r="G9" s="7">
        <f t="shared" si="0"/>
        <v>0</v>
      </c>
      <c r="H9" s="7"/>
      <c r="I9" s="7">
        <f t="shared" si="1"/>
        <v>0</v>
      </c>
    </row>
    <row r="10" spans="1:9" ht="100.5" customHeight="1" x14ac:dyDescent="0.35">
      <c r="A10" s="10">
        <v>16</v>
      </c>
      <c r="B10" s="5" t="s">
        <v>19</v>
      </c>
      <c r="C10" s="6"/>
      <c r="D10" s="10" t="s">
        <v>5</v>
      </c>
      <c r="E10" s="10">
        <v>48</v>
      </c>
      <c r="F10" s="7"/>
      <c r="G10" s="7">
        <f t="shared" si="0"/>
        <v>0</v>
      </c>
      <c r="H10" s="7"/>
      <c r="I10" s="7">
        <f t="shared" si="1"/>
        <v>0</v>
      </c>
    </row>
    <row r="11" spans="1:9" ht="100.5" customHeight="1" x14ac:dyDescent="0.35">
      <c r="A11" s="10">
        <v>17</v>
      </c>
      <c r="B11" s="5" t="s">
        <v>20</v>
      </c>
      <c r="C11" s="6"/>
      <c r="D11" s="10" t="s">
        <v>5</v>
      </c>
      <c r="E11" s="10">
        <v>24</v>
      </c>
      <c r="F11" s="7"/>
      <c r="G11" s="7">
        <f t="shared" si="0"/>
        <v>0</v>
      </c>
      <c r="H11" s="7"/>
      <c r="I11" s="7">
        <f t="shared" si="1"/>
        <v>0</v>
      </c>
    </row>
    <row r="12" spans="1:9" ht="100.5" customHeight="1" x14ac:dyDescent="0.35">
      <c r="A12" s="10">
        <v>10</v>
      </c>
      <c r="B12" s="24" t="s">
        <v>15</v>
      </c>
      <c r="C12" s="10"/>
      <c r="D12" s="10" t="s">
        <v>5</v>
      </c>
      <c r="E12" s="10">
        <v>6</v>
      </c>
      <c r="F12" s="7"/>
      <c r="G12" s="7">
        <f t="shared" si="0"/>
        <v>0</v>
      </c>
      <c r="H12" s="7"/>
      <c r="I12" s="7">
        <f t="shared" si="1"/>
        <v>0</v>
      </c>
    </row>
    <row r="13" spans="1:9" x14ac:dyDescent="0.35">
      <c r="A13" s="17"/>
      <c r="B13" s="18"/>
      <c r="C13" s="18"/>
      <c r="D13" s="18"/>
      <c r="E13" s="18"/>
      <c r="F13" s="18"/>
      <c r="G13" s="27">
        <f>SUM(G5:G12)</f>
        <v>0</v>
      </c>
      <c r="H13" s="39"/>
      <c r="I13" s="40">
        <f>SUM(I5:I12)</f>
        <v>0</v>
      </c>
    </row>
    <row r="15" spans="1:9" x14ac:dyDescent="0.35">
      <c r="F15" s="48" t="s">
        <v>37</v>
      </c>
      <c r="G15" s="49"/>
      <c r="H15" s="35"/>
      <c r="I15" s="35"/>
    </row>
    <row r="16" spans="1:9" x14ac:dyDescent="0.35">
      <c r="A16" s="13"/>
      <c r="B16" s="16" t="s">
        <v>31</v>
      </c>
      <c r="C16" s="14"/>
      <c r="D16" s="14"/>
      <c r="E16" s="14"/>
      <c r="F16" s="14"/>
      <c r="G16" s="14"/>
      <c r="H16" s="31"/>
      <c r="I16" s="31"/>
    </row>
    <row r="17" spans="1:9" x14ac:dyDescent="0.35">
      <c r="A17" s="11" t="s">
        <v>0</v>
      </c>
      <c r="B17" s="11" t="s">
        <v>1</v>
      </c>
      <c r="C17" s="11" t="s">
        <v>2</v>
      </c>
      <c r="D17" s="11" t="s">
        <v>3</v>
      </c>
      <c r="E17" s="11" t="s">
        <v>4</v>
      </c>
      <c r="F17" s="12" t="s">
        <v>24</v>
      </c>
      <c r="G17" s="12" t="s">
        <v>25</v>
      </c>
      <c r="H17" s="30"/>
      <c r="I17" s="30"/>
    </row>
    <row r="18" spans="1:9" ht="100.5" customHeight="1" x14ac:dyDescent="0.35">
      <c r="A18" s="10">
        <v>3</v>
      </c>
      <c r="B18" s="25" t="s">
        <v>8</v>
      </c>
      <c r="C18" s="10"/>
      <c r="D18" s="10" t="s">
        <v>5</v>
      </c>
      <c r="E18" s="10">
        <v>14</v>
      </c>
      <c r="F18" s="7"/>
      <c r="G18" s="7">
        <f>E18*F18</f>
        <v>0</v>
      </c>
      <c r="H18" s="32"/>
      <c r="I18" s="32"/>
    </row>
    <row r="19" spans="1:9" ht="100.5" customHeight="1" x14ac:dyDescent="0.35">
      <c r="A19" s="10">
        <v>6</v>
      </c>
      <c r="B19" s="24" t="s">
        <v>10</v>
      </c>
      <c r="C19" s="10"/>
      <c r="D19" s="10" t="s">
        <v>5</v>
      </c>
      <c r="E19" s="10">
        <v>10</v>
      </c>
      <c r="F19" s="7"/>
      <c r="G19" s="7">
        <f>E19*F19</f>
        <v>0</v>
      </c>
      <c r="H19" s="32"/>
      <c r="I19" s="32"/>
    </row>
    <row r="20" spans="1:9" ht="100.5" customHeight="1" x14ac:dyDescent="0.35">
      <c r="A20" s="10">
        <v>7</v>
      </c>
      <c r="B20" s="25" t="s">
        <v>12</v>
      </c>
      <c r="C20" s="10"/>
      <c r="D20" s="10" t="s">
        <v>5</v>
      </c>
      <c r="E20" s="10">
        <v>7</v>
      </c>
      <c r="F20" s="7"/>
      <c r="G20" s="7">
        <f>E20*F20</f>
        <v>0</v>
      </c>
      <c r="H20" s="32"/>
      <c r="I20" s="32"/>
    </row>
    <row r="21" spans="1:9" ht="100.5" customHeight="1" x14ac:dyDescent="0.35">
      <c r="A21" s="10">
        <v>11</v>
      </c>
      <c r="B21" s="26" t="s">
        <v>16</v>
      </c>
      <c r="C21" s="6"/>
      <c r="D21" s="10" t="s">
        <v>5</v>
      </c>
      <c r="E21" s="10">
        <v>8</v>
      </c>
      <c r="F21" s="7"/>
      <c r="G21" s="7">
        <f>E21*F21</f>
        <v>0</v>
      </c>
      <c r="H21" s="32"/>
      <c r="I21" s="32"/>
    </row>
    <row r="22" spans="1:9" x14ac:dyDescent="0.35">
      <c r="A22" s="17"/>
      <c r="B22" s="18"/>
      <c r="C22" s="18"/>
      <c r="D22" s="18"/>
      <c r="E22" s="18"/>
      <c r="F22" s="18"/>
      <c r="G22" s="27">
        <f>SUM(G18:G21)</f>
        <v>0</v>
      </c>
      <c r="H22" s="33"/>
      <c r="I22" s="34"/>
    </row>
    <row r="23" spans="1:9" x14ac:dyDescent="0.35">
      <c r="H23" s="33"/>
      <c r="I23" s="33"/>
    </row>
    <row r="24" spans="1:9" x14ac:dyDescent="0.35">
      <c r="F24" s="48" t="s">
        <v>34</v>
      </c>
      <c r="G24" s="49"/>
      <c r="H24" s="35"/>
      <c r="I24" s="35"/>
    </row>
    <row r="25" spans="1:9" x14ac:dyDescent="0.35">
      <c r="A25" s="13"/>
      <c r="B25" s="16" t="s">
        <v>32</v>
      </c>
      <c r="C25" s="14"/>
      <c r="D25" s="14"/>
      <c r="E25" s="14"/>
      <c r="F25" s="50"/>
      <c r="G25" s="50"/>
      <c r="H25" s="31"/>
      <c r="I25" s="31"/>
    </row>
    <row r="26" spans="1:9" x14ac:dyDescent="0.35">
      <c r="A26" s="11" t="s">
        <v>0</v>
      </c>
      <c r="B26" s="11" t="s">
        <v>1</v>
      </c>
      <c r="C26" s="11" t="s">
        <v>2</v>
      </c>
      <c r="D26" s="11" t="s">
        <v>3</v>
      </c>
      <c r="E26" s="11" t="s">
        <v>4</v>
      </c>
      <c r="F26" s="12" t="s">
        <v>24</v>
      </c>
      <c r="G26" s="12" t="s">
        <v>25</v>
      </c>
      <c r="H26" s="30"/>
      <c r="I26" s="30"/>
    </row>
    <row r="27" spans="1:9" ht="100.5" customHeight="1" x14ac:dyDescent="0.35">
      <c r="A27" s="10">
        <v>9</v>
      </c>
      <c r="B27" s="24" t="s">
        <v>14</v>
      </c>
      <c r="C27" s="10"/>
      <c r="D27" s="10" t="s">
        <v>5</v>
      </c>
      <c r="E27" s="10">
        <v>9</v>
      </c>
      <c r="F27" s="7"/>
      <c r="G27" s="7">
        <f t="shared" ref="G27:G33" si="2">E27*F27</f>
        <v>0</v>
      </c>
      <c r="H27" s="32"/>
      <c r="I27" s="32"/>
    </row>
    <row r="28" spans="1:9" ht="100.5" customHeight="1" x14ac:dyDescent="0.35">
      <c r="A28" s="10">
        <v>12</v>
      </c>
      <c r="B28" s="26" t="s">
        <v>17</v>
      </c>
      <c r="C28" s="6"/>
      <c r="D28" s="10" t="s">
        <v>5</v>
      </c>
      <c r="E28" s="10">
        <v>36</v>
      </c>
      <c r="F28" s="7"/>
      <c r="G28" s="7">
        <f t="shared" si="2"/>
        <v>0</v>
      </c>
      <c r="H28" s="32"/>
      <c r="I28" s="32"/>
    </row>
    <row r="29" spans="1:9" ht="100.5" customHeight="1" x14ac:dyDescent="0.35">
      <c r="A29" s="10">
        <v>13</v>
      </c>
      <c r="B29" s="26" t="s">
        <v>17</v>
      </c>
      <c r="C29" s="6"/>
      <c r="D29" s="10" t="s">
        <v>5</v>
      </c>
      <c r="E29" s="10">
        <v>18</v>
      </c>
      <c r="F29" s="7"/>
      <c r="G29" s="7">
        <f t="shared" si="2"/>
        <v>0</v>
      </c>
      <c r="H29" s="32"/>
      <c r="I29" s="32"/>
    </row>
    <row r="30" spans="1:9" ht="100.5" customHeight="1" x14ac:dyDescent="0.35">
      <c r="A30" s="10">
        <v>14</v>
      </c>
      <c r="B30" s="26" t="s">
        <v>17</v>
      </c>
      <c r="C30" s="6"/>
      <c r="D30" s="10" t="s">
        <v>5</v>
      </c>
      <c r="E30" s="10">
        <v>8</v>
      </c>
      <c r="F30" s="7"/>
      <c r="G30" s="7">
        <f t="shared" si="2"/>
        <v>0</v>
      </c>
      <c r="H30" s="32"/>
      <c r="I30" s="32"/>
    </row>
    <row r="31" spans="1:9" ht="100.5" customHeight="1" x14ac:dyDescent="0.35">
      <c r="A31" s="10">
        <v>15</v>
      </c>
      <c r="B31" s="26" t="s">
        <v>18</v>
      </c>
      <c r="C31" s="6"/>
      <c r="D31" s="10" t="s">
        <v>5</v>
      </c>
      <c r="E31" s="10">
        <v>65</v>
      </c>
      <c r="F31" s="7"/>
      <c r="G31" s="7">
        <f t="shared" si="2"/>
        <v>0</v>
      </c>
      <c r="H31" s="32"/>
      <c r="I31" s="32"/>
    </row>
    <row r="32" spans="1:9" ht="100.5" customHeight="1" x14ac:dyDescent="0.35">
      <c r="A32" s="10">
        <v>18</v>
      </c>
      <c r="B32" s="26" t="s">
        <v>21</v>
      </c>
      <c r="C32" s="6"/>
      <c r="D32" s="10" t="s">
        <v>5</v>
      </c>
      <c r="E32" s="10">
        <v>12</v>
      </c>
      <c r="F32" s="7"/>
      <c r="G32" s="7">
        <f t="shared" si="2"/>
        <v>0</v>
      </c>
      <c r="H32" s="32"/>
      <c r="I32" s="32"/>
    </row>
    <row r="33" spans="1:9" ht="100.5" customHeight="1" x14ac:dyDescent="0.35">
      <c r="A33" s="10">
        <v>18</v>
      </c>
      <c r="B33" s="26" t="s">
        <v>22</v>
      </c>
      <c r="C33" s="6"/>
      <c r="D33" s="10" t="s">
        <v>5</v>
      </c>
      <c r="E33" s="10">
        <v>12</v>
      </c>
      <c r="F33" s="7"/>
      <c r="G33" s="7">
        <f t="shared" si="2"/>
        <v>0</v>
      </c>
      <c r="H33" s="32"/>
      <c r="I33" s="32"/>
    </row>
    <row r="34" spans="1:9" x14ac:dyDescent="0.35">
      <c r="A34" s="17"/>
      <c r="B34" s="18"/>
      <c r="C34" s="18"/>
      <c r="D34" s="18"/>
      <c r="E34" s="18"/>
      <c r="F34" s="18"/>
      <c r="G34" s="27">
        <f>SUM(G27:G33)</f>
        <v>0</v>
      </c>
      <c r="H34" s="33"/>
      <c r="I34" s="34"/>
    </row>
    <row r="35" spans="1:9" x14ac:dyDescent="0.35">
      <c r="H35" s="33"/>
      <c r="I35" s="33"/>
    </row>
  </sheetData>
  <mergeCells count="5">
    <mergeCell ref="F25:G25"/>
    <mergeCell ref="F24:G24"/>
    <mergeCell ref="F15:G15"/>
    <mergeCell ref="F2:G2"/>
    <mergeCell ref="H2:I2"/>
  </mergeCells>
  <pageMargins left="0.7" right="0.7" top="0.75" bottom="0.75" header="0.3" footer="0.3"/>
  <pageSetup paperSize="9" scale="65" fitToHeight="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2</vt:i4>
      </vt:variant>
    </vt:vector>
  </HeadingPairs>
  <TitlesOfParts>
    <vt:vector size="2" baseType="lpstr">
      <vt:lpstr>L3 Westside </vt:lpstr>
      <vt:lpstr>L3 Westside  (2)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2023-08-07T08:30:20Z</dcterms:modified>
</cp:coreProperties>
</file>