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itin Ashamshetty\"/>
    </mc:Choice>
  </mc:AlternateContent>
  <bookViews>
    <workbookView xWindow="0" yWindow="0" windowWidth="20490" windowHeight="7500"/>
  </bookViews>
  <sheets>
    <sheet name="PRLineItemTemplate" sheetId="1" r:id="rId1"/>
  </sheets>
  <calcPr calcId="162913"/>
</workbook>
</file>

<file path=xl/calcChain.xml><?xml version="1.0" encoding="utf-8"?>
<calcChain xmlns="http://schemas.openxmlformats.org/spreadsheetml/2006/main">
  <c r="G17" i="1" l="1"/>
  <c r="G16" i="1"/>
  <c r="G13" i="1"/>
  <c r="G12" i="1"/>
  <c r="G10" i="1"/>
  <c r="G9" i="1"/>
  <c r="G8" i="1"/>
  <c r="G6" i="1"/>
  <c r="G2" i="1"/>
</calcChain>
</file>

<file path=xl/sharedStrings.xml><?xml version="1.0" encoding="utf-8"?>
<sst xmlns="http://schemas.openxmlformats.org/spreadsheetml/2006/main" count="115" uniqueCount="35">
  <si>
    <t>Purchase Group</t>
  </si>
  <si>
    <t>Category</t>
  </si>
  <si>
    <t>Sub Category</t>
  </si>
  <si>
    <t>Material Code</t>
  </si>
  <si>
    <t>Long Description</t>
  </si>
  <si>
    <t>Quantity Requested</t>
  </si>
  <si>
    <t>Unit of Measure</t>
  </si>
  <si>
    <t>Currency</t>
  </si>
  <si>
    <t>Valuation Price</t>
  </si>
  <si>
    <t>Total Value</t>
  </si>
  <si>
    <t>Expected Delivery Date</t>
  </si>
  <si>
    <t>Budget</t>
  </si>
  <si>
    <t>Item Name</t>
  </si>
  <si>
    <t>CONTAINER PLASTIC RECTANGULAR BLACK WITH LID 500ML NO</t>
  </si>
  <si>
    <t>CONTAINER PLASTIC RECTANGULAR BLACK WITH LID 650ML NO</t>
  </si>
  <si>
    <t>CONTAINER PLASTIC ROUND BLACK WITH TRANSPARENT LID 300ML NO</t>
  </si>
  <si>
    <t>CONTAINER PLASTIC ROUND TRANSPARENT WITH LID 100ML NO</t>
  </si>
  <si>
    <t>PLASTIC CONTAINER BLACK WITH LID 200 ML</t>
  </si>
  <si>
    <t>PLASTIC CONTAINER BLACK WITH LID 250 ML</t>
  </si>
  <si>
    <t>PLASTIC CONTAINER BLACK WITH LID 2500 ML</t>
  </si>
  <si>
    <t>PLASTIC CONTAINER BLACK WITH LID RECT 1000 ML</t>
  </si>
  <si>
    <t>PLASTIC CONTAINER W LID 50 ML</t>
  </si>
  <si>
    <t>PLASTIC CONTAINER WITH LID ROUND 1500ML</t>
  </si>
  <si>
    <t>PLATE 4CP WITH LID RECTANGLE 12 INCH BLACK PP ORAC</t>
  </si>
  <si>
    <t>PLATE 8CP WITH LID RECTANGLE 12 INCH BLACK PP ORAC</t>
  </si>
  <si>
    <t>CONTAINER PLASTIC 5CP WITH LID BLACK NO</t>
  </si>
  <si>
    <t>CONTAINER PLASTIC 6CP WITH LID BLACK NO</t>
  </si>
  <si>
    <t>PLASTIC CONTAINER 150ML WITH LID</t>
  </si>
  <si>
    <t>PLASTIC CONTAINER 750ML WITH LID</t>
  </si>
  <si>
    <t>PLASTIC CONTAINER 500ML WITH LID ROUND</t>
  </si>
  <si>
    <t>500 MICRON</t>
  </si>
  <si>
    <t>E01</t>
  </si>
  <si>
    <t>Other</t>
  </si>
  <si>
    <t>Miscellaneous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</si>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</sst>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42626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0" fontId="3" fillId="0" borderId="1" xfId="0" applyFont="1" applyFill="1" applyBorder="1" applyAlignment="1">
      <alignment horizontal="left" indent="1"/>
    </xf>
    <xf numFmtId="0" fontId="3" fillId="0" borderId="1" xfId="0" applyNumberFormat="1" applyFont="1" applyFill="1" applyBorder="1"/>
    <xf numFmtId="0" fontId="3" fillId="0" borderId="1" xfId="0" applyFont="1" applyFill="1" applyBorder="1"/>
    <xf numFmtId="0" fontId="3" fillId="0" borderId="1" xfId="0" applyFont="1" applyBorder="1" applyAlignment="1">
      <alignment horizontal="center" vertical="center"/>
    </xf>
    <xf numFmtId="0" fontId="1" fillId="2" borderId="1" xfId="1" applyBorder="1"/>
    <xf numFmtId="0" fontId="0" fillId="0" borderId="1" xfId="0" applyBorder="1"/>
    <xf numFmtId="0" fontId="2" fillId="0" borderId="1" xfId="0" applyFont="1" applyBorder="1"/>
  </cellXfs>
  <cellStyles count="2">
    <cellStyle name="Bad" xfId="1" builtinId="2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workbookViewId="0">
      <selection activeCell="G1" sqref="G1"/>
    </sheetView>
  </sheetViews>
  <sheetFormatPr defaultRowHeight="15" x14ac:dyDescent="0.25"/>
  <cols>
    <col min="1" max="1" width="18" customWidth="1"/>
    <col min="2" max="2" width="11.140625" customWidth="1"/>
    <col min="3" max="3" width="14.140625" customWidth="1"/>
    <col min="4" max="4" width="13.7109375" customWidth="1"/>
    <col min="5" max="5" width="47.7109375" customWidth="1"/>
    <col min="6" max="6" width="17.42578125" customWidth="1"/>
    <col min="7" max="7" width="20.42578125" customWidth="1"/>
    <col min="8" max="8" width="16" customWidth="1"/>
    <col min="9" max="9" width="11.5703125" customWidth="1"/>
    <col min="10" max="10" width="16.28515625" customWidth="1"/>
    <col min="11" max="11" width="16.42578125" customWidth="1"/>
    <col min="12" max="12" width="25" customWidth="1"/>
    <col min="13" max="13" width="13.28515625" customWidth="1"/>
  </cols>
  <sheetData>
    <row r="1" spans="1:13" x14ac:dyDescent="0.25">
      <c r="A1" s="5" t="s">
        <v>0</v>
      </c>
      <c r="B1" s="5" t="s">
        <v>1</v>
      </c>
      <c r="C1" s="5" t="s">
        <v>2</v>
      </c>
      <c r="D1" s="6" t="s">
        <v>3</v>
      </c>
      <c r="E1" s="5" t="s">
        <v>12</v>
      </c>
      <c r="F1" s="7" t="s">
        <v>4</v>
      </c>
      <c r="G1" s="5" t="s">
        <v>5</v>
      </c>
      <c r="H1" s="5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</row>
    <row r="2" spans="1:13" x14ac:dyDescent="0.25">
      <c r="A2" s="6" t="s">
        <v>31</v>
      </c>
      <c r="B2" s="6" t="s">
        <v>32</v>
      </c>
      <c r="C2" s="6" t="s">
        <v>33</v>
      </c>
      <c r="D2" s="6"/>
      <c r="E2" s="1" t="s">
        <v>13</v>
      </c>
      <c r="F2" s="4" t="s">
        <v>30</v>
      </c>
      <c r="G2" s="2">
        <f>750*2+1400+86100</f>
        <v>89000</v>
      </c>
      <c r="H2" s="3" t="s">
        <v>34</v>
      </c>
      <c r="I2" s="6"/>
      <c r="J2" s="6"/>
      <c r="K2" s="6"/>
      <c r="L2" s="6"/>
      <c r="M2" s="6"/>
    </row>
    <row r="3" spans="1:13" x14ac:dyDescent="0.25">
      <c r="A3" s="6" t="s">
        <v>31</v>
      </c>
      <c r="B3" s="6" t="s">
        <v>32</v>
      </c>
      <c r="C3" s="6" t="s">
        <v>33</v>
      </c>
      <c r="D3" s="6"/>
      <c r="E3" s="1" t="s">
        <v>14</v>
      </c>
      <c r="F3" s="4" t="s">
        <v>30</v>
      </c>
      <c r="G3" s="2">
        <v>181973</v>
      </c>
      <c r="H3" s="3" t="s">
        <v>34</v>
      </c>
      <c r="I3" s="6"/>
      <c r="J3" s="6"/>
      <c r="K3" s="6"/>
      <c r="L3" s="6"/>
      <c r="M3" s="6"/>
    </row>
    <row r="4" spans="1:13" x14ac:dyDescent="0.25">
      <c r="A4" s="6" t="s">
        <v>31</v>
      </c>
      <c r="B4" s="6" t="s">
        <v>32</v>
      </c>
      <c r="C4" s="6" t="s">
        <v>33</v>
      </c>
      <c r="D4" s="6"/>
      <c r="E4" s="1" t="s">
        <v>15</v>
      </c>
      <c r="F4" s="4" t="s">
        <v>30</v>
      </c>
      <c r="G4" s="2">
        <v>25028</v>
      </c>
      <c r="H4" s="3" t="s">
        <v>34</v>
      </c>
      <c r="I4" s="6"/>
      <c r="J4" s="6"/>
      <c r="K4" s="6"/>
      <c r="L4" s="6"/>
      <c r="M4" s="6"/>
    </row>
    <row r="5" spans="1:13" x14ac:dyDescent="0.25">
      <c r="A5" s="6" t="s">
        <v>31</v>
      </c>
      <c r="B5" s="6" t="s">
        <v>32</v>
      </c>
      <c r="C5" s="6" t="s">
        <v>33</v>
      </c>
      <c r="D5" s="6"/>
      <c r="E5" s="1" t="s">
        <v>16</v>
      </c>
      <c r="F5" s="4" t="s">
        <v>30</v>
      </c>
      <c r="G5" s="2">
        <v>377949</v>
      </c>
      <c r="H5" s="3" t="s">
        <v>34</v>
      </c>
      <c r="I5" s="6"/>
      <c r="J5" s="6"/>
      <c r="K5" s="6"/>
      <c r="L5" s="6"/>
      <c r="M5" s="6"/>
    </row>
    <row r="6" spans="1:13" x14ac:dyDescent="0.25">
      <c r="A6" s="6" t="s">
        <v>31</v>
      </c>
      <c r="B6" s="6" t="s">
        <v>32</v>
      </c>
      <c r="C6" s="6" t="s">
        <v>33</v>
      </c>
      <c r="D6" s="6"/>
      <c r="E6" s="1" t="s">
        <v>17</v>
      </c>
      <c r="F6" s="4" t="s">
        <v>30</v>
      </c>
      <c r="G6" s="2">
        <f>6200*2+6000</f>
        <v>18400</v>
      </c>
      <c r="H6" s="3" t="s">
        <v>34</v>
      </c>
      <c r="I6" s="6"/>
      <c r="J6" s="6"/>
      <c r="K6" s="6"/>
      <c r="L6" s="6"/>
      <c r="M6" s="6"/>
    </row>
    <row r="7" spans="1:13" x14ac:dyDescent="0.25">
      <c r="A7" s="6" t="s">
        <v>31</v>
      </c>
      <c r="B7" s="6" t="s">
        <v>32</v>
      </c>
      <c r="C7" s="6" t="s">
        <v>33</v>
      </c>
      <c r="D7" s="6"/>
      <c r="E7" s="1" t="s">
        <v>18</v>
      </c>
      <c r="F7" s="4" t="s">
        <v>30</v>
      </c>
      <c r="G7" s="2">
        <v>132663</v>
      </c>
      <c r="H7" s="3" t="s">
        <v>34</v>
      </c>
      <c r="I7" s="6"/>
      <c r="J7" s="6"/>
      <c r="K7" s="6"/>
      <c r="L7" s="6"/>
      <c r="M7" s="6"/>
    </row>
    <row r="8" spans="1:13" x14ac:dyDescent="0.25">
      <c r="A8" s="6" t="s">
        <v>31</v>
      </c>
      <c r="B8" s="6" t="s">
        <v>32</v>
      </c>
      <c r="C8" s="6" t="s">
        <v>33</v>
      </c>
      <c r="D8" s="6"/>
      <c r="E8" s="1" t="s">
        <v>19</v>
      </c>
      <c r="F8" s="4" t="s">
        <v>30</v>
      </c>
      <c r="G8" s="2">
        <f>500*2</f>
        <v>1000</v>
      </c>
      <c r="H8" s="3" t="s">
        <v>34</v>
      </c>
      <c r="I8" s="6"/>
      <c r="J8" s="6"/>
      <c r="K8" s="6"/>
      <c r="L8" s="6"/>
      <c r="M8" s="6"/>
    </row>
    <row r="9" spans="1:13" x14ac:dyDescent="0.25">
      <c r="A9" s="6" t="s">
        <v>31</v>
      </c>
      <c r="B9" s="6" t="s">
        <v>32</v>
      </c>
      <c r="C9" s="6" t="s">
        <v>33</v>
      </c>
      <c r="D9" s="6"/>
      <c r="E9" s="1" t="s">
        <v>20</v>
      </c>
      <c r="F9" s="4" t="s">
        <v>30</v>
      </c>
      <c r="G9" s="2">
        <f>100*2+600</f>
        <v>800</v>
      </c>
      <c r="H9" s="3" t="s">
        <v>34</v>
      </c>
      <c r="I9" s="6"/>
      <c r="J9" s="6"/>
      <c r="K9" s="6"/>
      <c r="L9" s="6"/>
      <c r="M9" s="6"/>
    </row>
    <row r="10" spans="1:13" x14ac:dyDescent="0.25">
      <c r="A10" s="6" t="s">
        <v>31</v>
      </c>
      <c r="B10" s="6" t="s">
        <v>32</v>
      </c>
      <c r="C10" s="6" t="s">
        <v>33</v>
      </c>
      <c r="D10" s="6"/>
      <c r="E10" s="1" t="s">
        <v>21</v>
      </c>
      <c r="F10" s="4" t="s">
        <v>30</v>
      </c>
      <c r="G10" s="2">
        <f>2350*2+5300</f>
        <v>10000</v>
      </c>
      <c r="H10" s="3" t="s">
        <v>34</v>
      </c>
      <c r="I10" s="6"/>
      <c r="J10" s="6"/>
      <c r="K10" s="6"/>
      <c r="L10" s="6"/>
      <c r="M10" s="6"/>
    </row>
    <row r="11" spans="1:13" x14ac:dyDescent="0.25">
      <c r="A11" s="6" t="s">
        <v>31</v>
      </c>
      <c r="B11" s="6" t="s">
        <v>32</v>
      </c>
      <c r="C11" s="6" t="s">
        <v>33</v>
      </c>
      <c r="D11" s="6"/>
      <c r="E11" s="1" t="s">
        <v>22</v>
      </c>
      <c r="F11" s="4" t="s">
        <v>30</v>
      </c>
      <c r="G11" s="2">
        <v>4854</v>
      </c>
      <c r="H11" s="3" t="s">
        <v>34</v>
      </c>
      <c r="I11" s="6"/>
      <c r="J11" s="6"/>
      <c r="K11" s="6"/>
      <c r="L11" s="6"/>
      <c r="M11" s="6"/>
    </row>
    <row r="12" spans="1:13" x14ac:dyDescent="0.25">
      <c r="A12" s="6" t="s">
        <v>31</v>
      </c>
      <c r="B12" s="6" t="s">
        <v>32</v>
      </c>
      <c r="C12" s="6" t="s">
        <v>33</v>
      </c>
      <c r="D12" s="6"/>
      <c r="E12" s="1" t="s">
        <v>23</v>
      </c>
      <c r="F12" s="4" t="s">
        <v>30</v>
      </c>
      <c r="G12" s="2">
        <f>44500*2</f>
        <v>89000</v>
      </c>
      <c r="H12" s="3" t="s">
        <v>34</v>
      </c>
      <c r="I12" s="6"/>
      <c r="J12" s="6"/>
      <c r="K12" s="6"/>
      <c r="L12" s="6"/>
      <c r="M12" s="6"/>
    </row>
    <row r="13" spans="1:13" x14ac:dyDescent="0.25">
      <c r="A13" s="6" t="s">
        <v>31</v>
      </c>
      <c r="B13" s="6" t="s">
        <v>32</v>
      </c>
      <c r="C13" s="6" t="s">
        <v>33</v>
      </c>
      <c r="D13" s="6"/>
      <c r="E13" s="1" t="s">
        <v>24</v>
      </c>
      <c r="F13" s="4" t="s">
        <v>30</v>
      </c>
      <c r="G13" s="2">
        <f>23600*2+49938</f>
        <v>97138</v>
      </c>
      <c r="H13" s="3" t="s">
        <v>34</v>
      </c>
      <c r="I13" s="6"/>
      <c r="J13" s="6"/>
      <c r="K13" s="6"/>
      <c r="L13" s="6"/>
      <c r="M13" s="6"/>
    </row>
    <row r="14" spans="1:13" x14ac:dyDescent="0.25">
      <c r="A14" s="6" t="s">
        <v>31</v>
      </c>
      <c r="B14" s="6" t="s">
        <v>32</v>
      </c>
      <c r="C14" s="6" t="s">
        <v>33</v>
      </c>
      <c r="D14" s="6"/>
      <c r="E14" s="1" t="s">
        <v>25</v>
      </c>
      <c r="F14" s="4" t="s">
        <v>30</v>
      </c>
      <c r="G14" s="3">
        <v>2250</v>
      </c>
      <c r="H14" s="3" t="s">
        <v>34</v>
      </c>
      <c r="I14" s="6"/>
      <c r="J14" s="6"/>
      <c r="K14" s="6"/>
      <c r="L14" s="6"/>
      <c r="M14" s="6"/>
    </row>
    <row r="15" spans="1:13" x14ac:dyDescent="0.25">
      <c r="A15" s="6" t="s">
        <v>31</v>
      </c>
      <c r="B15" s="6" t="s">
        <v>32</v>
      </c>
      <c r="C15" s="6" t="s">
        <v>33</v>
      </c>
      <c r="D15" s="6"/>
      <c r="E15" s="1" t="s">
        <v>26</v>
      </c>
      <c r="F15" s="4" t="s">
        <v>30</v>
      </c>
      <c r="G15" s="3">
        <v>700</v>
      </c>
      <c r="H15" s="3" t="s">
        <v>34</v>
      </c>
      <c r="I15" s="6"/>
      <c r="J15" s="6"/>
      <c r="K15" s="6"/>
      <c r="L15" s="6"/>
      <c r="M15" s="6"/>
    </row>
    <row r="16" spans="1:13" x14ac:dyDescent="0.25">
      <c r="A16" s="6" t="s">
        <v>31</v>
      </c>
      <c r="B16" s="6" t="s">
        <v>32</v>
      </c>
      <c r="C16" s="6" t="s">
        <v>33</v>
      </c>
      <c r="D16" s="6"/>
      <c r="E16" s="1" t="s">
        <v>27</v>
      </c>
      <c r="F16" s="4" t="s">
        <v>30</v>
      </c>
      <c r="G16" s="2">
        <f>400*2</f>
        <v>800</v>
      </c>
      <c r="H16" s="3" t="s">
        <v>34</v>
      </c>
      <c r="I16" s="6"/>
      <c r="J16" s="6"/>
      <c r="K16" s="6"/>
      <c r="L16" s="6"/>
      <c r="M16" s="6"/>
    </row>
    <row r="17" spans="1:13" x14ac:dyDescent="0.25">
      <c r="A17" s="6" t="s">
        <v>31</v>
      </c>
      <c r="B17" s="6" t="s">
        <v>32</v>
      </c>
      <c r="C17" s="6" t="s">
        <v>33</v>
      </c>
      <c r="D17" s="6"/>
      <c r="E17" s="1" t="s">
        <v>28</v>
      </c>
      <c r="F17" s="4" t="s">
        <v>30</v>
      </c>
      <c r="G17" s="2">
        <f>2500*2+7200</f>
        <v>12200</v>
      </c>
      <c r="H17" s="3" t="s">
        <v>34</v>
      </c>
      <c r="I17" s="6"/>
      <c r="J17" s="6"/>
      <c r="K17" s="6"/>
      <c r="L17" s="6"/>
      <c r="M17" s="6"/>
    </row>
    <row r="18" spans="1:13" x14ac:dyDescent="0.25">
      <c r="A18" s="6" t="s">
        <v>31</v>
      </c>
      <c r="B18" s="6" t="s">
        <v>32</v>
      </c>
      <c r="C18" s="6" t="s">
        <v>33</v>
      </c>
      <c r="D18" s="6"/>
      <c r="E18" s="1" t="s">
        <v>29</v>
      </c>
      <c r="F18" s="4" t="s">
        <v>30</v>
      </c>
      <c r="G18" s="2">
        <v>11519</v>
      </c>
      <c r="H18" s="3" t="s">
        <v>34</v>
      </c>
      <c r="I18" s="6"/>
      <c r="J18" s="6"/>
      <c r="K18" s="6"/>
      <c r="L18" s="6"/>
      <c r="M18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PRLineItemTemplate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Nitin T Ashamshetty</cp:lastModifiedBy>
  <dcterms:created xsi:type="dcterms:W3CDTF">2023-12-21T10:08:46Z</dcterms:created>
  <dcterms:modified xsi:type="dcterms:W3CDTF">2024-12-13T05:21:19Z</dcterms:modified>
</cp:coreProperties>
</file>