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b55efd904ee5f12/Desktop/"/>
    </mc:Choice>
  </mc:AlternateContent>
  <xr:revisionPtr revIDLastSave="0" documentId="8_{67A05AE9-1E11-44EC-924C-F2EB208719D9}" xr6:coauthVersionLast="47" xr6:coauthVersionMax="47" xr10:uidLastSave="{00000000-0000-0000-0000-000000000000}"/>
  <bookViews>
    <workbookView xWindow="-108" yWindow="-108" windowWidth="23256" windowHeight="12456" xr2:uid="{AB75B1B7-926E-44DF-9308-CAC2E7090B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N15" i="1"/>
  <c r="S15" i="1"/>
  <c r="Q12" i="1"/>
  <c r="Q11" i="1"/>
  <c r="Q10" i="1"/>
  <c r="Q9" i="1"/>
  <c r="Q8" i="1"/>
  <c r="Q7" i="1"/>
  <c r="Q6" i="1"/>
  <c r="Q5" i="1"/>
  <c r="Q4" i="1"/>
  <c r="P12" i="1"/>
  <c r="P11" i="1"/>
  <c r="P10" i="1"/>
  <c r="P9" i="1"/>
  <c r="P8" i="1"/>
  <c r="P7" i="1"/>
  <c r="P6" i="1"/>
  <c r="P5" i="1"/>
  <c r="P4" i="1"/>
  <c r="Q15" i="1" l="1"/>
</calcChain>
</file>

<file path=xl/sharedStrings.xml><?xml version="1.0" encoding="utf-8"?>
<sst xmlns="http://schemas.openxmlformats.org/spreadsheetml/2006/main" count="56" uniqueCount="42">
  <si>
    <r>
      <rPr>
        <b/>
        <sz val="7.5"/>
        <rFont val="Arial"/>
        <family val="2"/>
      </rPr>
      <t>Sr.No</t>
    </r>
  </si>
  <si>
    <r>
      <rPr>
        <b/>
        <sz val="7.5"/>
        <rFont val="Arial"/>
        <family val="2"/>
      </rPr>
      <t>Item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Code</t>
    </r>
  </si>
  <si>
    <r>
      <rPr>
        <b/>
        <sz val="7.5"/>
        <rFont val="Arial"/>
        <family val="2"/>
      </rPr>
      <t xml:space="preserve">HSN\SAC
</t>
    </r>
    <r>
      <rPr>
        <b/>
        <sz val="7.5"/>
        <rFont val="Arial"/>
        <family val="2"/>
      </rPr>
      <t>Code</t>
    </r>
  </si>
  <si>
    <r>
      <rPr>
        <b/>
        <sz val="7.5"/>
        <rFont val="Arial"/>
        <family val="2"/>
      </rPr>
      <t>Item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Name</t>
    </r>
  </si>
  <si>
    <r>
      <rPr>
        <b/>
        <sz val="7.5"/>
        <rFont val="Arial"/>
        <family val="2"/>
      </rPr>
      <t>Item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Description</t>
    </r>
  </si>
  <si>
    <r>
      <rPr>
        <b/>
        <sz val="7.5"/>
        <rFont val="Arial"/>
        <family val="2"/>
      </rPr>
      <t>Pur.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Grp.</t>
    </r>
  </si>
  <si>
    <r>
      <rPr>
        <b/>
        <sz val="7.5"/>
        <rFont val="Arial"/>
        <family val="2"/>
      </rPr>
      <t>Qty</t>
    </r>
  </si>
  <si>
    <r>
      <rPr>
        <b/>
        <sz val="7.5"/>
        <rFont val="Arial"/>
        <family val="2"/>
      </rPr>
      <t>UOM</t>
    </r>
  </si>
  <si>
    <r>
      <rPr>
        <b/>
        <sz val="7.5"/>
        <rFont val="Arial"/>
        <family val="2"/>
      </rPr>
      <t>Basic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Rate</t>
    </r>
  </si>
  <si>
    <r>
      <rPr>
        <b/>
        <sz val="7.5"/>
        <rFont val="Arial"/>
        <family val="2"/>
      </rPr>
      <t>Dis%</t>
    </r>
  </si>
  <si>
    <r>
      <rPr>
        <b/>
        <sz val="7.5"/>
        <rFont val="Arial"/>
        <family val="2"/>
      </rPr>
      <t>Net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Rate</t>
    </r>
  </si>
  <si>
    <r>
      <rPr>
        <b/>
        <sz val="7.5"/>
        <rFont val="Arial"/>
        <family val="2"/>
      </rPr>
      <t>Total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</si>
  <si>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b/>
        <sz val="7.5"/>
        <rFont val="Arial"/>
        <family val="2"/>
      </rPr>
      <t xml:space="preserve">IGST
</t>
    </r>
    <r>
      <rPr>
        <b/>
        <sz val="7.5"/>
        <rFont val="Arial"/>
        <family val="2"/>
      </rPr>
      <t>%</t>
    </r>
  </si>
  <si>
    <r>
      <rPr>
        <b/>
        <sz val="7.5"/>
        <rFont val="Arial"/>
        <family val="2"/>
      </rPr>
      <t>Gross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Total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</si>
  <si>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sz val="9"/>
        <rFont val="Arial MT"/>
        <family val="2"/>
      </rPr>
      <t>Dismantling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tiles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&amp;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excavation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300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mm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thick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chamber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level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debris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should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be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through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out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side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of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Airport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campus,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Sizes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13feet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x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7feet,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8feet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x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13feet,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10feet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x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4feet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-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235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Sq.ft</t>
    </r>
  </si>
  <si>
    <r>
      <rPr>
        <sz val="9"/>
        <rFont val="Arial MT"/>
        <family val="2"/>
      </rPr>
      <t>Water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proofing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required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at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T4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New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Lounge</t>
    </r>
  </si>
  <si>
    <r>
      <rPr>
        <sz val="9"/>
        <rFont val="Arial MT"/>
        <family val="2"/>
      </rPr>
      <t>B01</t>
    </r>
  </si>
  <si>
    <r>
      <rPr>
        <sz val="9"/>
        <rFont val="Arial MT"/>
        <family val="2"/>
      </rPr>
      <t>SFT</t>
    </r>
  </si>
  <si>
    <r>
      <rPr>
        <sz val="9"/>
        <rFont val="Arial MT"/>
        <family val="2"/>
      </rPr>
      <t>Water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proofing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works</t>
    </r>
    <r>
      <rPr>
        <sz val="9"/>
        <rFont val="Times New Roman"/>
        <family val="1"/>
      </rPr>
      <t xml:space="preserve">  </t>
    </r>
    <r>
      <rPr>
        <sz val="9"/>
        <rFont val="Arial MT"/>
        <family val="2"/>
      </rPr>
      <t>-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235Sq.ft</t>
    </r>
  </si>
  <si>
    <r>
      <rPr>
        <sz val="9"/>
        <rFont val="Arial MT"/>
        <family val="2"/>
      </rPr>
      <t>Water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Proofing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works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required</t>
    </r>
    <r>
      <rPr>
        <sz val="9"/>
        <rFont val="Times New Roman"/>
        <family val="1"/>
      </rPr>
      <t xml:space="preserve">  </t>
    </r>
    <r>
      <rPr>
        <sz val="9"/>
        <rFont val="Arial MT"/>
        <family val="2"/>
      </rPr>
      <t>to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arrest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the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leakages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at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curry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kitchen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counter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side.</t>
    </r>
  </si>
  <si>
    <r>
      <rPr>
        <sz val="9"/>
        <rFont val="Arial MT"/>
        <family val="2"/>
      </rPr>
      <t>Laying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UPVC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pipe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line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including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bow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45degree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 xml:space="preserve">band
</t>
    </r>
    <r>
      <rPr>
        <sz val="9"/>
        <rFont val="Arial MT"/>
        <family val="2"/>
      </rPr>
      <t>,coupler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socket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reducer,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 xml:space="preserve">flange
</t>
    </r>
    <r>
      <rPr>
        <sz val="9"/>
        <rFont val="Arial MT"/>
        <family val="2"/>
      </rPr>
      <t>,NRV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butterfly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valve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rubber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gasket,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nut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bolt,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solvent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&amp;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the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dia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upvc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pipe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is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50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mm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in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RFT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-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 xml:space="preserve">70
</t>
    </r>
    <r>
      <rPr>
        <sz val="9"/>
        <rFont val="Arial MT"/>
        <family val="2"/>
      </rPr>
      <t>sq.ft</t>
    </r>
  </si>
  <si>
    <r>
      <rPr>
        <sz val="9"/>
        <rFont val="Arial MT"/>
        <family val="2"/>
      </rPr>
      <t>Water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proofing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works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required</t>
    </r>
    <r>
      <rPr>
        <sz val="9"/>
        <rFont val="Times New Roman"/>
        <family val="1"/>
      </rPr>
      <t xml:space="preserve">  </t>
    </r>
    <r>
      <rPr>
        <sz val="9"/>
        <rFont val="Arial MT"/>
        <family val="2"/>
      </rPr>
      <t>to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arrest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the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leakages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at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curry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kitchen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front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counter</t>
    </r>
  </si>
  <si>
    <r>
      <rPr>
        <sz val="9"/>
        <rFont val="Arial MT"/>
        <family val="2"/>
      </rPr>
      <t>C01</t>
    </r>
  </si>
  <si>
    <r>
      <rPr>
        <sz val="9"/>
        <rFont val="Arial MT"/>
        <family val="2"/>
      </rPr>
      <t>Providing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&amp;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making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drain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chamber,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Sizes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1feet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x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1feet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x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1feet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 xml:space="preserve">depth
</t>
    </r>
    <r>
      <rPr>
        <sz val="9"/>
        <rFont val="Arial MT"/>
        <family val="2"/>
      </rPr>
      <t>-2nos,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3feet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x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1feet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x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 xml:space="preserve">1feet
</t>
    </r>
    <r>
      <rPr>
        <sz val="9"/>
        <rFont val="Arial MT"/>
        <family val="2"/>
      </rPr>
      <t>depth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-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1nos</t>
    </r>
  </si>
  <si>
    <r>
      <rPr>
        <sz val="9"/>
        <rFont val="Arial MT"/>
        <family val="2"/>
      </rPr>
      <t>Water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proofing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works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required</t>
    </r>
    <r>
      <rPr>
        <sz val="9"/>
        <rFont val="Times New Roman"/>
        <family val="1"/>
      </rPr>
      <t xml:space="preserve">  </t>
    </r>
    <r>
      <rPr>
        <sz val="9"/>
        <rFont val="Arial MT"/>
        <family val="2"/>
      </rPr>
      <t>at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T4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New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lounge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to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arrest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the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water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leakages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at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curry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kitchen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front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counter</t>
    </r>
  </si>
  <si>
    <r>
      <rPr>
        <sz val="9"/>
        <rFont val="Arial MT"/>
        <family val="2"/>
      </rPr>
      <t>NOS</t>
    </r>
  </si>
  <si>
    <r>
      <rPr>
        <sz val="9"/>
        <rFont val="Arial MT"/>
        <family val="2"/>
      </rPr>
      <t>Back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 xml:space="preserve">filling
</t>
    </r>
    <r>
      <rPr>
        <sz val="9"/>
        <rFont val="Arial MT"/>
        <family val="2"/>
      </rPr>
      <t>,soilling,</t>
    </r>
    <r>
      <rPr>
        <sz val="9"/>
        <rFont val="Times New Roman"/>
        <family val="1"/>
      </rPr>
      <t xml:space="preserve">  </t>
    </r>
    <r>
      <rPr>
        <sz val="9"/>
        <rFont val="Arial MT"/>
        <family val="2"/>
      </rPr>
      <t>leveling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with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the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help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of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cement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&amp;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slag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-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235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sq.ft</t>
    </r>
  </si>
  <si>
    <r>
      <rPr>
        <sz val="9"/>
        <rFont val="Arial MT"/>
        <family val="2"/>
      </rPr>
      <t>Water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proofing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works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required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at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T4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New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Lounge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to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arrest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the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leakages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at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curry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 xml:space="preserve">kitchen
</t>
    </r>
    <r>
      <rPr>
        <sz val="9"/>
        <rFont val="Arial MT"/>
        <family val="2"/>
      </rPr>
      <t>front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counter</t>
    </r>
  </si>
  <si>
    <r>
      <rPr>
        <sz val="9"/>
        <rFont val="Arial MT"/>
        <family val="2"/>
      </rPr>
      <t>Providing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&amp;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filling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grouting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whole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tiles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joint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Area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-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400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RMTR</t>
    </r>
  </si>
  <si>
    <r>
      <rPr>
        <sz val="9"/>
        <rFont val="Arial MT"/>
        <family val="2"/>
      </rPr>
      <t>Water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Proofing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works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required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at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T4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New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lounge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Pantry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flooring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to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arrest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the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leakages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at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curry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kitchen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front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counter.</t>
    </r>
  </si>
  <si>
    <r>
      <rPr>
        <sz val="9"/>
        <rFont val="Arial MT"/>
        <family val="2"/>
      </rPr>
      <t>RMTR</t>
    </r>
  </si>
  <si>
    <r>
      <rPr>
        <sz val="9"/>
        <rFont val="Arial MT"/>
        <family val="2"/>
      </rPr>
      <t>Providing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&amp;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fixing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chamber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with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Perforated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mesh,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Sizes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1feet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x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1feet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-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2nos</t>
    </r>
  </si>
  <si>
    <r>
      <rPr>
        <sz val="9"/>
        <rFont val="Arial MT"/>
        <family val="2"/>
      </rPr>
      <t>Water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proofing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works</t>
    </r>
  </si>
  <si>
    <r>
      <rPr>
        <sz val="9"/>
        <rFont val="Arial MT"/>
        <family val="2"/>
      </rPr>
      <t>Providing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&amp;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Fixing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chamber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Jali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3feet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x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1feet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-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1Nos</t>
    </r>
  </si>
  <si>
    <r>
      <rPr>
        <sz val="9"/>
        <rFont val="Arial MT"/>
        <family val="2"/>
      </rPr>
      <t>Water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Proofing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works</t>
    </r>
  </si>
  <si>
    <r>
      <rPr>
        <sz val="9"/>
        <rFont val="Arial MT"/>
        <family val="2"/>
      </rPr>
      <t>Providing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and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fixing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existing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tiles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-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235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Sq.ft</t>
    </r>
  </si>
  <si>
    <t>As for Site qty</t>
  </si>
  <si>
    <t>As for boq</t>
  </si>
  <si>
    <t xml:space="preserve">Final bill </t>
  </si>
  <si>
    <t>Total Amount</t>
  </si>
  <si>
    <t>IGST %</t>
  </si>
  <si>
    <t>Gross 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</si>
</sst>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.5"/>
      <name val="Arial"/>
    </font>
    <font>
      <b/>
      <sz val="7.5"/>
      <name val="Arial"/>
      <family val="2"/>
    </font>
    <font>
      <sz val="7.5"/>
      <name val="Times New Roman"/>
      <family val="1"/>
    </font>
    <font>
      <sz val="9"/>
      <color rgb="FF000000"/>
      <name val="Arial MT"/>
      <family val="2"/>
    </font>
    <font>
      <sz val="9"/>
      <name val="Arial MT"/>
      <family val="2"/>
    </font>
    <font>
      <sz val="9"/>
      <name val="Times New Roman"/>
      <family val="1"/>
    </font>
    <font>
      <sz val="9"/>
      <name val="Arial MT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 inden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 indent="3"/>
    </xf>
    <xf numFmtId="1" fontId="5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shrinkToFit="1"/>
    </xf>
    <xf numFmtId="0" fontId="8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right" vertical="top" shrinkToFit="1"/>
    </xf>
    <xf numFmtId="0" fontId="8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shrinkToFit="1"/>
    </xf>
    <xf numFmtId="4" fontId="5" fillId="0" borderId="1" xfId="0" applyNumberFormat="1" applyFont="1" applyBorder="1" applyAlignment="1">
      <alignment horizontal="right" vertical="top" shrinkToFit="1"/>
    </xf>
    <xf numFmtId="1" fontId="5" fillId="0" borderId="1" xfId="0" applyNumberFormat="1" applyFont="1" applyBorder="1" applyAlignment="1">
      <alignment horizontal="right" vertical="top" shrinkToFit="1"/>
    </xf>
    <xf numFmtId="0" fontId="0" fillId="0" borderId="3" xfId="0" applyBorder="1" applyAlignment="1">
      <alignment horizontal="left" vertical="top" wrapText="1" indent="2"/>
    </xf>
    <xf numFmtId="4" fontId="5" fillId="0" borderId="3" xfId="0" applyNumberFormat="1" applyFont="1" applyBorder="1" applyAlignment="1">
      <alignment horizontal="right" vertical="top" shrinkToFi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0" fontId="0" fillId="0" borderId="2" xfId="0" applyBorder="1" applyAlignment="1">
      <alignment horizontal="right" vertical="top"/>
    </xf>
    <xf numFmtId="2" fontId="0" fillId="0" borderId="2" xfId="0" applyNumberForma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65920-0420-4C1F-A3EC-D166B7A933A7}">
  <dimension ref="A2:S15"/>
  <sheetViews>
    <sheetView tabSelected="1" topLeftCell="B1" workbookViewId="0">
      <selection activeCell="K2" sqref="K2"/>
    </sheetView>
  </sheetViews>
  <sheetFormatPr defaultRowHeight="14.4"/>
  <cols>
    <col min="4" max="4" width="25.6640625" customWidth="1"/>
    <col min="5" max="5" width="19.33203125" customWidth="1"/>
    <col min="12" max="12" width="10.44140625" bestFit="1" customWidth="1"/>
    <col min="14" max="14" width="10.44140625" bestFit="1" customWidth="1"/>
    <col min="15" max="15" width="10.77734375" customWidth="1"/>
  </cols>
  <sheetData>
    <row r="2" spans="1:19" ht="15.6">
      <c r="O2" s="20" t="s">
        <v>38</v>
      </c>
      <c r="P2" s="21"/>
      <c r="Q2" s="21"/>
      <c r="R2" s="21"/>
      <c r="S2" s="21"/>
    </row>
    <row r="3" spans="1:19" ht="43.2">
      <c r="A3" s="1" t="s">
        <v>0</v>
      </c>
      <c r="B3" s="2" t="s">
        <v>1</v>
      </c>
      <c r="C3" s="3" t="s">
        <v>2</v>
      </c>
      <c r="D3" s="4" t="s">
        <v>3</v>
      </c>
      <c r="E3" s="2" t="s">
        <v>4</v>
      </c>
      <c r="F3" s="2" t="s">
        <v>5</v>
      </c>
      <c r="G3" s="1" t="s">
        <v>6</v>
      </c>
      <c r="H3" s="1" t="s">
        <v>7</v>
      </c>
      <c r="I3" s="5" t="s">
        <v>8</v>
      </c>
      <c r="J3" s="1" t="s">
        <v>9</v>
      </c>
      <c r="K3" s="5" t="s">
        <v>10</v>
      </c>
      <c r="L3" s="4" t="s">
        <v>11</v>
      </c>
      <c r="M3" s="3" t="s">
        <v>12</v>
      </c>
      <c r="N3" s="15" t="s">
        <v>13</v>
      </c>
      <c r="O3" s="17" t="s">
        <v>36</v>
      </c>
      <c r="P3" s="18" t="s">
        <v>37</v>
      </c>
      <c r="Q3" s="19" t="s">
        <v>39</v>
      </c>
      <c r="R3" s="22" t="s">
        <v>40</v>
      </c>
      <c r="S3" s="19" t="s">
        <v>41</v>
      </c>
    </row>
    <row r="4" spans="1:19" ht="84" customHeight="1">
      <c r="A4" s="6">
        <v>1</v>
      </c>
      <c r="B4" s="7"/>
      <c r="C4" s="8">
        <v>995428</v>
      </c>
      <c r="D4" s="7" t="s">
        <v>14</v>
      </c>
      <c r="E4" s="7" t="s">
        <v>15</v>
      </c>
      <c r="F4" s="9" t="s">
        <v>16</v>
      </c>
      <c r="G4" s="10">
        <v>235</v>
      </c>
      <c r="H4" s="11" t="s">
        <v>17</v>
      </c>
      <c r="I4" s="10">
        <v>250</v>
      </c>
      <c r="J4" s="12">
        <v>15</v>
      </c>
      <c r="K4" s="10">
        <v>212.5</v>
      </c>
      <c r="L4" s="13">
        <v>49937.5</v>
      </c>
      <c r="M4" s="14">
        <v>18</v>
      </c>
      <c r="N4" s="16">
        <v>60512.5</v>
      </c>
      <c r="O4" s="25">
        <v>430</v>
      </c>
      <c r="P4" s="26">
        <f>G4</f>
        <v>235</v>
      </c>
      <c r="Q4" s="25">
        <f>K4*O4</f>
        <v>91375</v>
      </c>
      <c r="R4" s="25">
        <v>18</v>
      </c>
      <c r="S4" s="25">
        <v>107822</v>
      </c>
    </row>
    <row r="5" spans="1:19" ht="70.8" customHeight="1">
      <c r="A5" s="6">
        <v>2</v>
      </c>
      <c r="B5" s="7"/>
      <c r="C5" s="8">
        <v>995428</v>
      </c>
      <c r="D5" s="7" t="s">
        <v>18</v>
      </c>
      <c r="E5" s="7" t="s">
        <v>19</v>
      </c>
      <c r="F5" s="9" t="s">
        <v>16</v>
      </c>
      <c r="G5" s="10">
        <v>235</v>
      </c>
      <c r="H5" s="11" t="s">
        <v>17</v>
      </c>
      <c r="I5" s="10">
        <v>100</v>
      </c>
      <c r="J5" s="12">
        <v>15</v>
      </c>
      <c r="K5" s="10">
        <v>85</v>
      </c>
      <c r="L5" s="13">
        <v>19975</v>
      </c>
      <c r="M5" s="14">
        <v>18</v>
      </c>
      <c r="N5" s="16">
        <v>24205</v>
      </c>
      <c r="O5" s="25">
        <v>430</v>
      </c>
      <c r="P5" s="26">
        <f t="shared" ref="P5:P12" si="0">G5</f>
        <v>235</v>
      </c>
      <c r="Q5" s="25">
        <f t="shared" ref="Q5:Q12" si="1">K5*O5</f>
        <v>36550</v>
      </c>
      <c r="R5" s="25">
        <v>18</v>
      </c>
      <c r="S5" s="25">
        <v>43129</v>
      </c>
    </row>
    <row r="6" spans="1:19" ht="96.6" customHeight="1">
      <c r="A6" s="6">
        <v>3</v>
      </c>
      <c r="B6" s="7"/>
      <c r="C6" s="8">
        <v>995428</v>
      </c>
      <c r="D6" s="7" t="s">
        <v>20</v>
      </c>
      <c r="E6" s="7" t="s">
        <v>21</v>
      </c>
      <c r="F6" s="9" t="s">
        <v>22</v>
      </c>
      <c r="G6" s="10">
        <v>70</v>
      </c>
      <c r="H6" s="11" t="s">
        <v>17</v>
      </c>
      <c r="I6" s="10">
        <v>335</v>
      </c>
      <c r="J6" s="12">
        <v>15</v>
      </c>
      <c r="K6" s="10">
        <v>284.75</v>
      </c>
      <c r="L6" s="13">
        <v>19932.5</v>
      </c>
      <c r="M6" s="14">
        <v>18</v>
      </c>
      <c r="N6" s="16">
        <v>24153.5</v>
      </c>
      <c r="O6" s="25">
        <v>70</v>
      </c>
      <c r="P6" s="26">
        <f t="shared" si="0"/>
        <v>70</v>
      </c>
      <c r="Q6" s="25">
        <f t="shared" si="1"/>
        <v>19932.5</v>
      </c>
      <c r="R6" s="25">
        <v>18</v>
      </c>
      <c r="S6" s="25">
        <v>23520</v>
      </c>
    </row>
    <row r="7" spans="1:19" ht="71.400000000000006" customHeight="1">
      <c r="A7" s="6">
        <v>4</v>
      </c>
      <c r="B7" s="7"/>
      <c r="C7" s="8">
        <v>995428</v>
      </c>
      <c r="D7" s="7" t="s">
        <v>23</v>
      </c>
      <c r="E7" s="7" t="s">
        <v>24</v>
      </c>
      <c r="F7" s="9" t="s">
        <v>22</v>
      </c>
      <c r="G7" s="10">
        <v>3</v>
      </c>
      <c r="H7" s="11" t="s">
        <v>25</v>
      </c>
      <c r="I7" s="13">
        <v>8500</v>
      </c>
      <c r="J7" s="12">
        <v>15</v>
      </c>
      <c r="K7" s="13">
        <v>7225</v>
      </c>
      <c r="L7" s="13">
        <v>21675</v>
      </c>
      <c r="M7" s="14">
        <v>18</v>
      </c>
      <c r="N7" s="16">
        <v>26265</v>
      </c>
      <c r="O7" s="25">
        <v>3</v>
      </c>
      <c r="P7" s="26">
        <f t="shared" si="0"/>
        <v>3</v>
      </c>
      <c r="Q7" s="25">
        <f t="shared" si="1"/>
        <v>21675</v>
      </c>
      <c r="R7" s="25">
        <v>18</v>
      </c>
      <c r="S7" s="25">
        <v>26265</v>
      </c>
    </row>
    <row r="8" spans="1:19" ht="70.2" customHeight="1">
      <c r="A8" s="6">
        <v>5</v>
      </c>
      <c r="B8" s="7"/>
      <c r="C8" s="8">
        <v>995428</v>
      </c>
      <c r="D8" s="7" t="s">
        <v>26</v>
      </c>
      <c r="E8" s="7" t="s">
        <v>27</v>
      </c>
      <c r="F8" s="9" t="s">
        <v>16</v>
      </c>
      <c r="G8" s="10">
        <v>235</v>
      </c>
      <c r="H8" s="11" t="s">
        <v>17</v>
      </c>
      <c r="I8" s="10">
        <v>300</v>
      </c>
      <c r="J8" s="12">
        <v>15</v>
      </c>
      <c r="K8" s="10">
        <v>255</v>
      </c>
      <c r="L8" s="13">
        <v>59925</v>
      </c>
      <c r="M8" s="14">
        <v>18</v>
      </c>
      <c r="N8" s="16">
        <v>72615</v>
      </c>
      <c r="O8" s="25">
        <v>430</v>
      </c>
      <c r="P8" s="26">
        <f t="shared" si="0"/>
        <v>235</v>
      </c>
      <c r="Q8" s="25">
        <f t="shared" si="1"/>
        <v>109650</v>
      </c>
      <c r="R8" s="25">
        <v>18</v>
      </c>
      <c r="S8" s="25">
        <v>129387</v>
      </c>
    </row>
    <row r="9" spans="1:19" ht="82.2" customHeight="1">
      <c r="A9" s="6">
        <v>6</v>
      </c>
      <c r="B9" s="7"/>
      <c r="C9" s="8">
        <v>995428</v>
      </c>
      <c r="D9" s="7" t="s">
        <v>28</v>
      </c>
      <c r="E9" s="7" t="s">
        <v>29</v>
      </c>
      <c r="F9" s="9" t="s">
        <v>16</v>
      </c>
      <c r="G9" s="10">
        <v>400</v>
      </c>
      <c r="H9" s="11" t="s">
        <v>30</v>
      </c>
      <c r="I9" s="10">
        <v>10</v>
      </c>
      <c r="J9" s="12">
        <v>15</v>
      </c>
      <c r="K9" s="10">
        <v>8.5</v>
      </c>
      <c r="L9" s="13">
        <v>3400</v>
      </c>
      <c r="M9" s="14">
        <v>18</v>
      </c>
      <c r="N9" s="16">
        <v>4120</v>
      </c>
      <c r="O9" s="25">
        <v>731</v>
      </c>
      <c r="P9" s="26">
        <f t="shared" si="0"/>
        <v>400</v>
      </c>
      <c r="Q9" s="25">
        <f t="shared" si="1"/>
        <v>6213.5</v>
      </c>
      <c r="R9" s="25">
        <v>18</v>
      </c>
      <c r="S9" s="25">
        <v>7331.3</v>
      </c>
    </row>
    <row r="10" spans="1:19" ht="46.8" customHeight="1">
      <c r="A10" s="6">
        <v>7</v>
      </c>
      <c r="B10" s="7"/>
      <c r="C10" s="8">
        <v>995428</v>
      </c>
      <c r="D10" s="7" t="s">
        <v>31</v>
      </c>
      <c r="E10" s="7" t="s">
        <v>32</v>
      </c>
      <c r="F10" s="9" t="s">
        <v>16</v>
      </c>
      <c r="G10" s="10">
        <v>2</v>
      </c>
      <c r="H10" s="11" t="s">
        <v>30</v>
      </c>
      <c r="I10" s="13">
        <v>6500</v>
      </c>
      <c r="J10" s="12">
        <v>15</v>
      </c>
      <c r="K10" s="13">
        <v>5525</v>
      </c>
      <c r="L10" s="13">
        <v>11050</v>
      </c>
      <c r="M10" s="14">
        <v>18</v>
      </c>
      <c r="N10" s="16">
        <v>13390</v>
      </c>
      <c r="O10" s="25">
        <v>2</v>
      </c>
      <c r="P10" s="26">
        <f t="shared" si="0"/>
        <v>2</v>
      </c>
      <c r="Q10" s="25">
        <f t="shared" si="1"/>
        <v>11050</v>
      </c>
      <c r="R10" s="25">
        <v>18</v>
      </c>
      <c r="S10" s="25">
        <v>13390</v>
      </c>
    </row>
    <row r="11" spans="1:19" ht="46.8" customHeight="1">
      <c r="A11" s="6">
        <v>8</v>
      </c>
      <c r="B11" s="7"/>
      <c r="C11" s="8">
        <v>995428</v>
      </c>
      <c r="D11" s="7" t="s">
        <v>33</v>
      </c>
      <c r="E11" s="7" t="s">
        <v>34</v>
      </c>
      <c r="F11" s="9" t="s">
        <v>16</v>
      </c>
      <c r="G11" s="10">
        <v>1</v>
      </c>
      <c r="H11" s="11" t="s">
        <v>30</v>
      </c>
      <c r="I11" s="13">
        <v>10500</v>
      </c>
      <c r="J11" s="12">
        <v>15</v>
      </c>
      <c r="K11" s="13">
        <v>8925</v>
      </c>
      <c r="L11" s="13">
        <v>8925</v>
      </c>
      <c r="M11" s="14">
        <v>18</v>
      </c>
      <c r="N11" s="16">
        <v>10815</v>
      </c>
      <c r="O11" s="25">
        <v>1</v>
      </c>
      <c r="P11" s="26">
        <f t="shared" si="0"/>
        <v>1</v>
      </c>
      <c r="Q11" s="25">
        <f t="shared" si="1"/>
        <v>8925</v>
      </c>
      <c r="R11" s="25">
        <v>18</v>
      </c>
      <c r="S11" s="25">
        <v>10815</v>
      </c>
    </row>
    <row r="12" spans="1:19" ht="41.4" customHeight="1">
      <c r="A12" s="6">
        <v>9</v>
      </c>
      <c r="B12" s="7"/>
      <c r="C12" s="8">
        <v>995428</v>
      </c>
      <c r="D12" s="7" t="s">
        <v>35</v>
      </c>
      <c r="E12" s="7" t="s">
        <v>32</v>
      </c>
      <c r="F12" s="9" t="s">
        <v>16</v>
      </c>
      <c r="G12" s="10">
        <v>235</v>
      </c>
      <c r="H12" s="11" t="s">
        <v>17</v>
      </c>
      <c r="I12" s="10">
        <v>350</v>
      </c>
      <c r="J12" s="12">
        <v>15</v>
      </c>
      <c r="K12" s="10">
        <v>297.5</v>
      </c>
      <c r="L12" s="13">
        <v>69912.5</v>
      </c>
      <c r="M12" s="14">
        <v>18</v>
      </c>
      <c r="N12" s="16">
        <v>84717.5</v>
      </c>
      <c r="O12" s="25">
        <v>430</v>
      </c>
      <c r="P12" s="26">
        <f t="shared" si="0"/>
        <v>235</v>
      </c>
      <c r="Q12" s="25">
        <f t="shared" si="1"/>
        <v>127925</v>
      </c>
      <c r="R12" s="25">
        <v>18</v>
      </c>
      <c r="S12" s="25">
        <v>150951.5</v>
      </c>
    </row>
    <row r="13" spans="1:19">
      <c r="O13" s="23"/>
    </row>
    <row r="15" spans="1:19">
      <c r="L15" s="24">
        <f>SUM(L4:L12)</f>
        <v>264732.5</v>
      </c>
      <c r="N15" s="24">
        <f>SUM(N4:N12)</f>
        <v>320793.5</v>
      </c>
      <c r="Q15">
        <f>SUM(Q4:Q12)</f>
        <v>433296</v>
      </c>
      <c r="S15">
        <f>SUM(S4:S12)</f>
        <v>512610.8</v>
      </c>
    </row>
  </sheetData>
  <mergeCells count="1">
    <mergeCell ref="O2:S2"/>
  </mergeCells>
  <pageMargins left="1" right="1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Ejazul Haque</dc:creator>
  <cp:lastModifiedBy>Ejazul Haque</cp:lastModifiedBy>
  <dcterms:created xsi:type="dcterms:W3CDTF">2024-12-14T10:46:09Z</dcterms:created>
  <dcterms:modified xsi:type="dcterms:W3CDTF">2024-12-14T11:29:12Z</dcterms:modified>
</cp:coreProperties>
</file>