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autoCompressPictures="0" defaultThemeVersion="124226"/>
  <mc:AlternateContent xmlns:mc="http://schemas.openxmlformats.org/markup-compatibility/2006">
    <mc:Choice Requires="x15">
      <x15ac:absPath xmlns:x15ac="http://schemas.microsoft.com/office/spreadsheetml/2010/11/ac" url="https://kcorp11-my.sharepoint.com/personal/amit_tiwari_copperchimney_in/Documents/Desktop/"/>
    </mc:Choice>
  </mc:AlternateContent>
  <xr:revisionPtr revIDLastSave="13" documentId="13_ncr:1_{52AA83A5-D55A-45F7-8137-27927A99A73B}" xr6:coauthVersionLast="47" xr6:coauthVersionMax="47" xr10:uidLastSave="{9A9CC00E-7ECF-4B66-9DBA-BDF9AF3B3473}"/>
  <bookViews>
    <workbookView xWindow="-110" yWindow="-110" windowWidth="19420" windowHeight="10420" tabRatio="842" xr2:uid="{00000000-000D-0000-FFFF-FFFF00000000}"/>
  </bookViews>
  <sheets>
    <sheet name="SUMMARY" sheetId="11" r:id="rId1"/>
    <sheet name="CIVIL WORK" sheetId="23" r:id="rId2"/>
    <sheet name="INTERIOR WORK" sheetId="24" r:id="rId3"/>
    <sheet name="Extra Items" sheetId="29" r:id="rId4"/>
    <sheet name="BELLS" sheetId="28" r:id="rId5"/>
    <sheet name="FACADE SIGNAGE" sheetId="27" r:id="rId6"/>
    <sheet name="MISCELLANEOUS" sheetId="25" r:id="rId7"/>
    <sheet name="CALCULATION PAINT" sheetId="20" state="hidden" r:id="rId8"/>
  </sheets>
  <definedNames>
    <definedName name="_xlnm.Print_Area" localSheetId="1">'CIVIL WORK'!$A$1:$J$117</definedName>
    <definedName name="_xlnm.Print_Area" localSheetId="0">SUMMARY!$A$1:$D$20</definedName>
  </definedNames>
  <calcPr calcId="181029"/>
</workbook>
</file>

<file path=xl/calcChain.xml><?xml version="1.0" encoding="utf-8"?>
<calcChain xmlns="http://schemas.openxmlformats.org/spreadsheetml/2006/main">
  <c r="A23" i="25" l="1"/>
  <c r="A21" i="25"/>
  <c r="A19" i="25"/>
  <c r="A13" i="25"/>
  <c r="G13" i="28"/>
  <c r="G11" i="28"/>
  <c r="G14" i="28" s="1"/>
  <c r="G9" i="28"/>
  <c r="G7" i="28"/>
  <c r="I14" i="28" l="1"/>
  <c r="I21" i="27" l="1"/>
  <c r="C12" i="11" s="1"/>
  <c r="I23" i="25"/>
  <c r="I21" i="25"/>
  <c r="I19" i="25"/>
  <c r="I17" i="25"/>
  <c r="I16" i="25"/>
  <c r="I25" i="25" l="1"/>
  <c r="C13" i="11" l="1"/>
  <c r="C11" i="11"/>
  <c r="C10" i="11"/>
  <c r="I17" i="24"/>
  <c r="I19" i="24" l="1"/>
  <c r="I68" i="23" l="1"/>
  <c r="C9" i="11" s="1"/>
  <c r="I90" i="23"/>
  <c r="C15" i="11" l="1"/>
  <c r="C17" i="11" l="1"/>
  <c r="C18" i="11" s="1"/>
  <c r="E17" i="20"/>
  <c r="E16" i="20"/>
  <c r="J15" i="20"/>
  <c r="E12" i="20"/>
  <c r="E13" i="20" s="1"/>
  <c r="E8" i="20"/>
  <c r="E7" i="20"/>
  <c r="E9" i="20" s="1"/>
  <c r="E10" i="20" s="1"/>
  <c r="H5" i="20"/>
  <c r="I5" i="20" s="1"/>
  <c r="D5" i="20"/>
  <c r="E18" i="20" l="1"/>
  <c r="F18" i="20" s="1"/>
</calcChain>
</file>

<file path=xl/sharedStrings.xml><?xml version="1.0" encoding="utf-8"?>
<sst xmlns="http://schemas.openxmlformats.org/spreadsheetml/2006/main" count="595" uniqueCount="366">
  <si>
    <t>*</t>
  </si>
  <si>
    <t>Annexure I</t>
  </si>
  <si>
    <t>a</t>
  </si>
  <si>
    <t>b</t>
  </si>
  <si>
    <t>c</t>
  </si>
  <si>
    <t>d</t>
  </si>
  <si>
    <t>Sr. No.</t>
  </si>
  <si>
    <t>Item Description</t>
  </si>
  <si>
    <t>BOQ Amount in INR.</t>
  </si>
  <si>
    <t>Subtotal amount INR. (without taxes)</t>
  </si>
  <si>
    <t>SR.NO.</t>
  </si>
  <si>
    <t>DESCRIPTION</t>
  </si>
  <si>
    <t>UNIT</t>
  </si>
  <si>
    <t>AMOUNT</t>
  </si>
  <si>
    <t>TOTAL OF CIVIL WORK</t>
  </si>
  <si>
    <t>Civil  Works.</t>
  </si>
  <si>
    <t>Location :</t>
  </si>
  <si>
    <t>RATE</t>
  </si>
  <si>
    <t>QTY.</t>
  </si>
  <si>
    <t>Grand Total</t>
  </si>
  <si>
    <t>DIMENSION</t>
  </si>
  <si>
    <t>GST @ 18%</t>
  </si>
  <si>
    <t>ITEM</t>
  </si>
  <si>
    <t>Block Work</t>
  </si>
  <si>
    <t>Internal Plaster</t>
  </si>
  <si>
    <t>PCC Work</t>
  </si>
  <si>
    <t>KOTA Flooring</t>
  </si>
  <si>
    <t>Decorative Wall Tiles</t>
  </si>
  <si>
    <t>SS Corner Guard</t>
  </si>
  <si>
    <t>Wall Puncture</t>
  </si>
  <si>
    <t>Pest control at site</t>
  </si>
  <si>
    <t>GENERAL SITE WORKS</t>
  </si>
  <si>
    <t>DEMOLITION WORKS</t>
  </si>
  <si>
    <t>INTERIOR CIVIL WORK</t>
  </si>
  <si>
    <t>STONE &amp; TILE WORKS</t>
  </si>
  <si>
    <t>Size : 550x550 Basic Rate : 55 Per SFT</t>
  </si>
  <si>
    <r>
      <t xml:space="preserve">Providing and laying up to </t>
    </r>
    <r>
      <rPr>
        <b/>
        <sz val="10"/>
        <rFont val="Calibri"/>
        <family val="2"/>
        <scheme val="minor"/>
      </rPr>
      <t>50-75 mm thick cement concrete flooring</t>
    </r>
    <r>
      <rPr>
        <sz val="10"/>
        <rFont val="Calibri"/>
        <family val="2"/>
        <scheme val="minor"/>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</si>
  <si>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t>POP Punning</t>
  </si>
  <si>
    <t>Gypsum Ceiling</t>
  </si>
  <si>
    <t>DRAWING NO</t>
  </si>
  <si>
    <t>N.A</t>
  </si>
  <si>
    <t>NO's</t>
  </si>
  <si>
    <t>TOTAL of POP &amp; PAINTING WORK</t>
  </si>
  <si>
    <t>POP &amp; PAINTING WORK</t>
  </si>
  <si>
    <t>Removing Debris out of site included loading, unloading &amp; shifting as per statutory rules and regulations.</t>
  </si>
  <si>
    <t xml:space="preserve">Debris </t>
  </si>
  <si>
    <t>RFT</t>
  </si>
  <si>
    <r>
      <t xml:space="preserve">Providing and constructing </t>
    </r>
    <r>
      <rPr>
        <b/>
        <sz val="10"/>
        <rFont val="Calibri"/>
        <family val="2"/>
        <scheme val="minor"/>
      </rPr>
      <t>Light weight blocks masonry</t>
    </r>
    <r>
      <rPr>
        <sz val="10"/>
        <rFont val="Calibri"/>
        <family val="2"/>
        <scheme val="minor"/>
      </rPr>
      <t xml:space="preserve"> in cement mortar 1:4 of approved make like </t>
    </r>
    <r>
      <rPr>
        <b/>
        <sz val="10"/>
        <rFont val="Calibri"/>
        <family val="2"/>
        <scheme val="minor"/>
      </rPr>
      <t>Aerocon/Siporex</t>
    </r>
    <r>
      <rPr>
        <sz val="10"/>
        <rFont val="Calibri"/>
        <family val="2"/>
        <scheme val="minor"/>
      </rPr>
      <t xml:space="preserve">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t>
    </r>
  </si>
  <si>
    <r>
      <t>Providing and Laying</t>
    </r>
    <r>
      <rPr>
        <b/>
        <sz val="10"/>
        <rFont val="Calibri"/>
        <family val="2"/>
        <scheme val="minor"/>
      </rPr>
      <t xml:space="preserve"> KOTA stone of 19mm thk</t>
    </r>
    <r>
      <rPr>
        <sz val="10"/>
        <rFont val="Calibri"/>
        <family val="2"/>
        <scheme val="minor"/>
      </rPr>
      <t>. on avg 40 mm thk bed of 1:4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&amp; PMC. Including Polishing.</t>
    </r>
    <r>
      <rPr>
        <b/>
        <sz val="10"/>
        <color indexed="10"/>
        <rFont val="Calibri"/>
        <family val="2"/>
        <scheme val="minor"/>
      </rPr>
      <t xml:space="preserve"> </t>
    </r>
  </si>
  <si>
    <t>Fixing &amp; laying of  tiles for flooring which includes --bedding of appropriate thickness with mortar of 1:6 ratio (1cement:6sand), spreading of grey cement slurry with minimum of 2kg/ Sq.mt. ratio over bedding mortar, including 3mm spacer with epoxy grout of approved colour, adhesive of bal Endura or approved equivalent, making of hole where ever required, in proper line and level in all direction, at all height with lead and lift, polishing/finishing/cleaning etc. as per design and drawing and directed by PMC etc. complete.</t>
  </si>
  <si>
    <r>
      <t xml:space="preserve">Providing and fixing </t>
    </r>
    <r>
      <rPr>
        <b/>
        <sz val="10"/>
        <rFont val="Calibri"/>
        <family val="2"/>
        <scheme val="minor"/>
      </rPr>
      <t xml:space="preserve">Glazed Decorative wall tiles </t>
    </r>
    <r>
      <rPr>
        <sz val="10"/>
        <rFont val="Calibri"/>
        <family val="2"/>
        <scheme val="minor"/>
      </rPr>
      <t>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t>
    </r>
  </si>
  <si>
    <t>Providing, making and fixing of POP false ceiling as per manufacturer design and drawing including cut-outs for hvac grille, lights etc.at any / all heights. Rate quoted should be including of vertical drop of any heights, mouldings and size mentioned in drawings with necessary required framing in 450x 900 ultra Gyproc sections, fittings, and fixtures, scaffolding, floor covering, masking tape and cleaning the area all complete as per drawing, design &amp; manufactures specification all complete. Rates do not include painting work.</t>
  </si>
  <si>
    <t>Fitting of false ceiling consisting of 20g Aluminium planks made of pre-coated ( Top &amp; Bottom ) &amp; Size : 600mmx600mm tiles . False Ceiling with necessary supports , hangers etc. provided to install light fitting , fresh air grill etc. ( from Hunter Douglas or Armstrong )</t>
  </si>
  <si>
    <t>Providing &amp; applying three (03) coats of approved Plastic paint on  exposed surface on ceiling including scraping, primer , filling with putty etc. complete with final coat no brush mark to be visible after painting colour shade as specified.</t>
  </si>
  <si>
    <t>Providing &amp; applying Three (03) coats of approved Plastic paint on  exposed surface on ceiling including HVAC ducts,  Sprinkler Pipes etc. complete with final coat no brush mark to be visible after painting colour shade as specified.</t>
  </si>
  <si>
    <t>SFT</t>
  </si>
  <si>
    <t>FT</t>
  </si>
  <si>
    <t>BOQ of Total C&amp;I works for Copper Chimney</t>
  </si>
  <si>
    <t>Note: This is tentative BOQ for Civil Interior works, without services coordination. Items will be added / alterted as per coordinated layout and scheme. The structural support grid required for services and ceiling support will be additional as per required.</t>
  </si>
  <si>
    <t xml:space="preserve">GROUND FLOOR </t>
  </si>
  <si>
    <t xml:space="preserve">REMARK </t>
  </si>
  <si>
    <t>Pattern Tile Flooring</t>
  </si>
  <si>
    <t>Kitchen</t>
  </si>
  <si>
    <t>Kitchen -floor</t>
  </si>
  <si>
    <t>Duct painting</t>
  </si>
  <si>
    <t>Providing &amp; applying Three (03) coats of powder coat (as per approved shade) on exposed surface on metal duct including removing of old paint, required zink oxide paint etc. complete with final coat no brush mark to be visible after painting colour shade as specified.</t>
  </si>
  <si>
    <r>
      <t xml:space="preserve">P&amp;A of </t>
    </r>
    <r>
      <rPr>
        <b/>
        <sz val="10"/>
        <rFont val="Calibri"/>
        <family val="2"/>
        <scheme val="minor"/>
      </rPr>
      <t>single coat backing plaster of 15-18 mm thick</t>
    </r>
    <r>
      <rPr>
        <sz val="10"/>
        <rFont val="Calibri"/>
        <family val="2"/>
        <scheme val="minor"/>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 </t>
    </r>
  </si>
  <si>
    <t>As actual</t>
  </si>
  <si>
    <t>Wooden finish herringbone pattern Tile Flooring</t>
  </si>
  <si>
    <t>size - 300x300. Basic Rate : 220 Per SFT</t>
  </si>
  <si>
    <t>Size : 300x600. Rate : 45per SFT</t>
  </si>
  <si>
    <r>
      <t>P&amp;F of 304 grade 3mm thick</t>
    </r>
    <r>
      <rPr>
        <b/>
        <sz val="10"/>
        <rFont val="Calibri"/>
        <family val="2"/>
        <scheme val="minor"/>
      </rPr>
      <t xml:space="preserve"> SS Corner guard</t>
    </r>
    <r>
      <rPr>
        <sz val="10"/>
        <rFont val="Calibri"/>
        <family val="2"/>
        <scheme val="minor"/>
      </rPr>
      <t xml:space="preserve"> (30mm x 30mm, mat finished as per approved sample) fixing with conceal tile on each corner of the kitchen's wall before cladding of tiles, so that the corner may be protected from the damages.  Complete in proper line &amp; level and site engineer's instruction.</t>
    </r>
  </si>
  <si>
    <t xml:space="preserve">Expose Ceiling Paint including all beams </t>
  </si>
  <si>
    <t>Fire Sprinkler paint</t>
  </si>
  <si>
    <t>Providing &amp; applying Three (03) coats of fire rated paint as per standard on exposed surface on metal including removing of old paint etc. complete with final coat no brush mark to be visible after painting colour shade as specified.</t>
  </si>
  <si>
    <t>Fixing &amp; laying of 100mm high tiles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</si>
  <si>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Size : 75x300 Rate : 275per SFT</t>
  </si>
  <si>
    <t>Textured Wall Paint</t>
  </si>
  <si>
    <t>DOORS</t>
  </si>
  <si>
    <t>CARPENTRY WORK</t>
  </si>
  <si>
    <t>Kitchen Door</t>
  </si>
  <si>
    <t>NOS</t>
  </si>
  <si>
    <t>TOTAL DOORS</t>
  </si>
  <si>
    <t>Veneer  Make - Euro/Greenlam/Merino/ or equivalent  (Basic Rate- 140 Sq. ft.)</t>
  </si>
  <si>
    <t>Laminate Make - Euro/Greenlam/Merino/ or equivalent  (Basic Rate- 40 Sq. ft.)</t>
  </si>
  <si>
    <t>Hostess Desk</t>
  </si>
  <si>
    <t xml:space="preserve">Desk to have 2 drawers of ht 155mm, finished with duco outside and veneer maching laminate inside with inbuilt recessed handles in wood and polish. </t>
  </si>
  <si>
    <t>Basic cost of Veneer : 140/- SFT</t>
  </si>
  <si>
    <t>Veneer on exterior finish Basic cost @ 140Rs sft</t>
  </si>
  <si>
    <t>Fabric Basic cost @ 600 per MTR</t>
  </si>
  <si>
    <t>Size : W 650 x H 900</t>
  </si>
  <si>
    <t>Sqft</t>
  </si>
  <si>
    <t>Basic Rate of Veneer @ 120 Rs per SFT</t>
  </si>
  <si>
    <t>Basic rate of Veneer @ 120 Rs per SFT</t>
  </si>
  <si>
    <t>Basic rate of laminate @ 50 Rs per SFT</t>
  </si>
  <si>
    <t xml:space="preserve">Texture wallpaper </t>
  </si>
  <si>
    <t xml:space="preserve">P &amp; F of texture wallpaper as per approval </t>
  </si>
  <si>
    <t>Basic rate- 155/Sq Ft</t>
  </si>
  <si>
    <t>Ceiling Fans</t>
  </si>
  <si>
    <t xml:space="preserve">P &amp; F of ceiling fans paper as per approval </t>
  </si>
  <si>
    <t>SQFT</t>
  </si>
  <si>
    <t>LOCATION</t>
  </si>
  <si>
    <t>KITCHEN ENTRY</t>
  </si>
  <si>
    <t>LIVE KITCHEN ENTRY</t>
  </si>
  <si>
    <t xml:space="preserve">Wall dado - Veneer panelling </t>
  </si>
  <si>
    <t>Remarks</t>
  </si>
  <si>
    <t>Story Wall Images</t>
  </si>
  <si>
    <t>High Resolution Digital printing on HP Canvas STRETCHED on 1 inch wooden frame (stapling on sides)</t>
  </si>
  <si>
    <t>Back: 3 mm sun board with leather finish vinyl pasted on it.</t>
  </si>
  <si>
    <t>Size :</t>
  </si>
  <si>
    <t>Chef Photos</t>
  </si>
  <si>
    <t xml:space="preserve">Artifact </t>
  </si>
  <si>
    <t>P &amp; F of decorative artifact (approx cost - 250000)</t>
  </si>
  <si>
    <t>Natural &amp; Artificial</t>
  </si>
  <si>
    <t>P &amp; F of planters (approx cost - 200000)</t>
  </si>
  <si>
    <t>LS</t>
  </si>
  <si>
    <t>COPPER CHIMNEY</t>
  </si>
  <si>
    <t>A</t>
  </si>
  <si>
    <t>Copper Chimney logo - Main signage</t>
  </si>
  <si>
    <t xml:space="preserve">SAME AS ABOVE </t>
  </si>
  <si>
    <t>520mm X 350mm</t>
  </si>
  <si>
    <t>B</t>
  </si>
  <si>
    <t>C</t>
  </si>
  <si>
    <t>Copper Chimney Logo - hostess desk</t>
  </si>
  <si>
    <t>D</t>
  </si>
  <si>
    <t>E</t>
  </si>
  <si>
    <t>Copper Chimney Lettering - English</t>
  </si>
  <si>
    <t>Copper Chimney Slogan</t>
  </si>
  <si>
    <t>REFERENCE IMAGE</t>
  </si>
  <si>
    <t>FAÇADE SIGNAGE</t>
  </si>
  <si>
    <t>TOTAL FAÇADE SIGNAGE</t>
  </si>
  <si>
    <t>Façade Sigange</t>
  </si>
  <si>
    <t>BELLS</t>
  </si>
  <si>
    <t>S. N.</t>
  </si>
  <si>
    <t>QTY</t>
  </si>
  <si>
    <t>REMARKS</t>
  </si>
  <si>
    <t>Bells</t>
  </si>
  <si>
    <t>Height</t>
  </si>
  <si>
    <t>Diameter</t>
  </si>
  <si>
    <t>Design no.</t>
  </si>
  <si>
    <t>(160mm+30mm)</t>
  </si>
  <si>
    <t>(120mm)</t>
  </si>
  <si>
    <t>nos</t>
  </si>
  <si>
    <t>7" (135mm+30mm)</t>
  </si>
  <si>
    <t>4" (100mm)</t>
  </si>
  <si>
    <t>6 ¾" (115mm+30mm)</t>
  </si>
  <si>
    <t>3.5" (90mm)</t>
  </si>
  <si>
    <t>5" (100mm+20mm)</t>
  </si>
  <si>
    <t>3"      (80mm)</t>
  </si>
  <si>
    <t>TOTAL OF BELLS</t>
  </si>
  <si>
    <t>Size : 440 x 600mm</t>
  </si>
  <si>
    <t>Size : 440 x 340mm</t>
  </si>
  <si>
    <t>440 x 600mm</t>
  </si>
  <si>
    <t>440 x 340mm</t>
  </si>
  <si>
    <t xml:space="preserve">Exposed ceiling </t>
  </si>
  <si>
    <t>SAME AS ABOVE</t>
  </si>
  <si>
    <t xml:space="preserve">block work walls </t>
  </si>
  <si>
    <t>Providing and applying Plaster of Paris punning of average thickness 20-25mm to existing wall surfaces/ on existing tiles including chicken mesh in true level and plumb complete as per design and drawing Cleaning the surface properly with sand paper, filling cracks/holes with plaster of Paris. Applying lambi / putty (lambi/putty will be of good quality) sand papering the putty work on chamfers, etc.at any / all heights. Rate include cost for making grooves up to 12mm thick if required in horizontal or vertical direction near doors, windows, skirting, floor covering, masking tape and cleaning the area all complete as per drawing, design &amp; manufactures specification.</t>
  </si>
  <si>
    <t>NO</t>
  </si>
  <si>
    <t xml:space="preserve">ALL WALLS </t>
  </si>
  <si>
    <t>GROUND FLOOR</t>
  </si>
  <si>
    <t>GROUND+MEZZANINE FLOOR</t>
  </si>
  <si>
    <t>e</t>
  </si>
  <si>
    <t>ELECTRICAL PANEL</t>
  </si>
  <si>
    <t>f</t>
  </si>
  <si>
    <t xml:space="preserve">Brass Inlay in Flooring </t>
  </si>
  <si>
    <t>2075MM X 150MM</t>
  </si>
  <si>
    <t xml:space="preserve">Providing, making and fixing of \wooden mouldings as per detail drawing with  grooves  to be added with all necessary required wooden framing, approved make adhesive and fasteners, cutting/ chamfering/ groove/rounding wherever required, at all height with lead and lift, finishing, cleaning as per design and drawing etc. all complete. </t>
  </si>
  <si>
    <t>BOQ of Civil work for Copper Chimney Project,  Pune-Wakad</t>
  </si>
  <si>
    <t>R0</t>
  </si>
  <si>
    <t>Main Door</t>
  </si>
  <si>
    <t>MAIN ENTRY</t>
  </si>
  <si>
    <t xml:space="preserve">20mm thk sandwiched glass shelf with cane in center and with veneer finish frame </t>
  </si>
  <si>
    <t>500mm x 200mm</t>
  </si>
  <si>
    <t>Banquet Seating</t>
  </si>
  <si>
    <t xml:space="preserve">Service Station </t>
  </si>
  <si>
    <t>NOS.</t>
  </si>
  <si>
    <r>
      <t>Removing of</t>
    </r>
    <r>
      <rPr>
        <b/>
        <sz val="10"/>
        <rFont val="Book Antiqua"/>
        <family val="1"/>
      </rPr>
      <t xml:space="preserve"> POP punning and making wall </t>
    </r>
    <r>
      <rPr>
        <sz val="10"/>
        <rFont val="Book Antiqua"/>
        <family val="1"/>
      </rPr>
      <t>puncture size of 200-600mm wide  on existing wall, including cleaning the surface and proper plaster in line and level ready to paint &amp; dump the debris's at ground floor debris point.</t>
    </r>
  </si>
  <si>
    <t>Sada Wall Tiles for kitchen</t>
  </si>
  <si>
    <r>
      <t>Size : 775</t>
    </r>
    <r>
      <rPr>
        <sz val="12"/>
        <color theme="1"/>
        <rFont val="Calibri"/>
        <family val="2"/>
        <scheme val="minor"/>
      </rPr>
      <t xml:space="preserve"> x 1050mm</t>
    </r>
  </si>
  <si>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</si>
  <si>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</si>
  <si>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Live kitchen -floor</t>
  </si>
  <si>
    <t>Bar  -floor</t>
  </si>
  <si>
    <t>Bar</t>
  </si>
  <si>
    <t>Live kitchen</t>
  </si>
  <si>
    <t>size - 100x1200. Basic Rate : 120 Per SFT</t>
  </si>
  <si>
    <t>Live Kitchen</t>
  </si>
  <si>
    <t>Bar Area</t>
  </si>
  <si>
    <t>Main kitchen and under counter wall tiles upto 2400mm ht</t>
  </si>
  <si>
    <t xml:space="preserve">Storage Cabinet - with bamboo cane shutter </t>
  </si>
  <si>
    <t>NO.</t>
  </si>
  <si>
    <t xml:space="preserve">Story wall sigange (Our legacy since 1972) </t>
  </si>
  <si>
    <t>Live kitchen Wall tiles upto 2400mm ht</t>
  </si>
  <si>
    <t xml:space="preserve">P/F Display unit having 20 x 20mm MS framework with black powder coat upto ceiling height, having wooden shelf @ every 350mm c/c including all necessary hardware etc. complete.
20mm thk sandwitched glass shelf with cane in center and with veneer finish frame </t>
  </si>
  <si>
    <t>20X20mm MS section finish with black powder coat</t>
  </si>
  <si>
    <t>Planter Box
above Banquete</t>
  </si>
  <si>
    <t>MS Display Unit_01</t>
  </si>
  <si>
    <t>Bar Counter</t>
  </si>
  <si>
    <t>Marble  Basic Rate 600/- per SQ.FT.</t>
  </si>
  <si>
    <t>Top service Counter Ply Base with Neccesory Support to receved marble</t>
  </si>
  <si>
    <t>50mm thk Top service platform in Marble</t>
  </si>
  <si>
    <t>450mm Width</t>
  </si>
  <si>
    <t>Nos</t>
  </si>
  <si>
    <t>g</t>
  </si>
  <si>
    <t>Bar Display unit</t>
  </si>
  <si>
    <t>Mirror Panelling</t>
  </si>
  <si>
    <t>no.</t>
  </si>
  <si>
    <t>brass patti</t>
  </si>
  <si>
    <t>Rft</t>
  </si>
  <si>
    <t>Veneer Cladding</t>
  </si>
  <si>
    <t xml:space="preserve"> MISCELLANEOUS</t>
  </si>
  <si>
    <t>1200mm L X
600mmW X  900H</t>
  </si>
  <si>
    <t>Bar Wall tiles upto 2400mm ht</t>
  </si>
  <si>
    <t>IMAGE</t>
  </si>
  <si>
    <t>Bar Counter Back</t>
  </si>
  <si>
    <t>Bar Bulkhead</t>
  </si>
  <si>
    <t xml:space="preserve">Metal Ceiling
</t>
  </si>
  <si>
    <t>Providing &amp; fixing in position of FRD Glass Single Leaf Door made up of 45mm thick commercial flush door shutter of approved make &amp; thickness,  Inner side finished with laminate and outer side with veneer finish including  providing &amp; fixing 750mm X 200mm glass Vision panel and 12mm  thk  Wooden lipping all around, including of 750mm X 200mm SS push plate and 200mm high SS kick plate, including P/F of Door frame made out of CP Teak / Ash wood or equivalent with melamine polish finish. Size of the frame approximate 175mm wide X 50mm thick.  Applicable hardware's such as s/s handles, conceal door closer and any other hardware etc required to complete the related works as per design &amp; detail.  door hardware make consider Dorma / Hafele/Ozon /equilient</t>
  </si>
  <si>
    <t>1580mm L X 200mm W X    5000H</t>
  </si>
  <si>
    <t>Trap Door</t>
  </si>
  <si>
    <t>NEAR LIVE KITCHEN</t>
  </si>
  <si>
    <t>1800X 2400MM</t>
  </si>
  <si>
    <t>Wooden finish Tile skirting</t>
  </si>
  <si>
    <t xml:space="preserve">Entry Glass Partition </t>
  </si>
  <si>
    <t>ENTRANCE</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</si>
  <si>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</si>
  <si>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BEHIND BANQUETE SEATING</t>
  </si>
  <si>
    <t>ABOVE BUFFET COUNTER, KITCHEN DOOR, ABOVE SHAFT DOOR, CURTAIN WALL, WALLPAPER WALL</t>
  </si>
  <si>
    <t>Main Door Handle</t>
  </si>
  <si>
    <t xml:space="preserve">Liquor Store Room Door </t>
  </si>
  <si>
    <t>LIQUOR STORE 
ROOM  ENTRY</t>
  </si>
  <si>
    <t>Moulding</t>
  </si>
  <si>
    <t>Liquor Store Room</t>
  </si>
  <si>
    <t>Banquet back
planter Box</t>
  </si>
  <si>
    <t>F</t>
  </si>
  <si>
    <t xml:space="preserve">G </t>
  </si>
  <si>
    <t>Modiform of Avg. thickness mentioned below;  After laying of soil pipes, floor traps is completed the floor of the sunken portion shall be covered with Modiform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</si>
  <si>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COBA Work (Modiform)</t>
  </si>
  <si>
    <t>P&amp;A Waterproofing on mother slabs &amp; wall till 450mm height, with membrane water proofing  treatment on the mother slab, before doing the treatment mother slab needs to clean properly up to the mark &amp; dust free surface needs to achieve to apply the chemical (proof bond /BASF, Dr. Fixit / Equivalent make) &amp; chemical needs to dry properly, After all there should be a water pond testing to be done for water tightness &amp; rectifications of defects if any. Complete with 10 years performance guarantee with client's satisfaction. Entire process to be done under guideline &amp; supervision of appointed engineering team.</t>
  </si>
  <si>
    <t>Membrane
Waterproofing</t>
  </si>
  <si>
    <t xml:space="preserve">Kitchen (300mm) appox </t>
  </si>
  <si>
    <t xml:space="preserve">Live kitchen (300mm)  appox </t>
  </si>
  <si>
    <t xml:space="preserve">Bar (150mm)  appox </t>
  </si>
  <si>
    <t>size - 200x1200. Basic Rate : 150 Per SFT (make kajaria)</t>
  </si>
  <si>
    <r>
      <t>P&amp;F ofe3mm thick</t>
    </r>
    <r>
      <rPr>
        <b/>
        <sz val="10"/>
        <rFont val="Calibri"/>
        <family val="2"/>
        <scheme val="minor"/>
      </rPr>
      <t xml:space="preserve"> antique brass floor inlay</t>
    </r>
    <r>
      <rPr>
        <sz val="10"/>
        <rFont val="Calibri"/>
        <family val="2"/>
        <scheme val="minor"/>
      </rPr>
      <t xml:space="preserve"> fixing with thread screws on each corner of the kitchen's wall before cladding of tiles, so that the corner may be protected from the damages.  Complete in proper line &amp; level and site engineer's instruction.</t>
    </r>
  </si>
  <si>
    <t xml:space="preserve">Live Kitchen sliding Door </t>
  </si>
  <si>
    <t>Providing and fixing trap doors for access to the service areas. The trap door shall have an external frame made of 50mm x 50mm in good quality seasoned wood scantling on which the shutter is hinged. Shutter shall be made of 19 mm. fire rated Plywood. The exposed side &amp; Internal side shall be laminate finish.  Concealed heavy duty hinges shall be used to mount the shutters and locking shall be provided with Allen key and panel locks. Sufficient number of hinges and locks shall be provided to avoid sagging of the shutter. Key also shall be supplied</t>
  </si>
  <si>
    <t>Plywood -  branded fire rated Ply (MR Calibrated, IS 303) -- Greenply or Equivalent brand</t>
  </si>
  <si>
    <t xml:space="preserve">P/F louver shutter with fire rated plywood  framework finished with veneer as per design &amp; detail made in wood with openable shutters with  bamboo cane paneling back side of the cane to be finished with laminate. Including all necessary required wooden framing, approved make adhesive and fasteners, Lock, cutting/ chamfering/ groove/rounding wherever required, at all height with lead and lift, finishing, cleaning as per design and drawing etc. all complete.  </t>
  </si>
  <si>
    <t>Providing, making and fixing of wall panel made of 12mm thk  branded fire rated Ply -- Greenply or Equivalent brand with Veneer finish with melamine polish having wooden molding  all necessary required wooden framing, approved make adhesive and fasteners, cutting/ chamfering/ groove/rounding wherever required, at all height with lead and lift, finishing, cleaning as per design and drawing etc. all complete.</t>
  </si>
  <si>
    <t xml:space="preserve">Providing and fixing M.S frame stand made out of 20mm x 20mm hollow box sections with 19mm thk approved make  branded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</si>
  <si>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Front Elevation (apron) to be to be made out of 19mm thk approved make  branded fire rated Ply) -- Greenply or Equivalent brand with veneer finish frames, ply to be finished with duco and veneer frames to be finished with melamine polish. Top row finished with metal cane and 100mm skirting with veneer as per detailed Drawing &amp; design. Provision for indirect lighting to be made</t>
  </si>
  <si>
    <t xml:space="preserve">P/F  75mm thk fire rated plywood partition finished with bamboo closed cane matting ,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</si>
  <si>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Plywood -  branded fire rated Ply-- Greenply or Equivalent brand</t>
  </si>
  <si>
    <t xml:space="preserve">Providing and fixing of 19mm thk fire rated Ply-- Greenply or Equivalent brand apron to be cladded with Veneer/Solid Wood all necessary required groove, wooden framing, approved make adhesive and cutting/ chamfering/ groove/rounding wherever required, at all height with lead and lift, finishing, cleaning as per design and drawing etc. all complete.   </t>
  </si>
  <si>
    <t>Providing and fixing Hostess desk made out of approved make  branded fire rated ply -- Greenply or Equivalent brand and finished with veneer as approved with veneer groves as per design with melamine matt polish
20X20mm MS section finish with black powder coated legs.
with ss 3mm thick pvd coated 'CC' Logo</t>
  </si>
  <si>
    <t xml:space="preserve">38mm dia brass top rail </t>
  </si>
  <si>
    <t>Providing, making and fixing sofa made out of wooden frame work and cladded with 12mm thk approved make  branded fire rated Ply -- Greenply or Equivalent brand &amp; approved fabric with required wooden frame, top rail having 38mm dia brass metal rail height upto 150mm and side to have a cane paneling  with required wooden frame with incline backrest. the bottom to have storage under seat with heavy duty  sliding trolly to keep crockey.  finishing/cleaning/cutting/required fixture &amp; fasteners etc. as per design &amp; drawing &amp; as directed by Project Manager etc. complete. Sofa will have high density rubber foam in angle.(Foam used should be approved and to be certified against poisonous and noxious fumes.) Rate includes upholstery of fabrics.
Under seating Drawers with heavy duty trolley for storage.</t>
  </si>
  <si>
    <t xml:space="preserve">Heavy duty sliding trolly for storage </t>
  </si>
  <si>
    <t>Cane Panelling</t>
  </si>
  <si>
    <t>Providing, making and fixing fire rated ply boxing made out of wooden/ aluminium frame work and cladded with 12mm thk approved make  branded  fire rated Ply (MR Calibrated, IS 303) -- Greenply or Equivalent brand finished with 18mm thk leather finish granite. all with required frame finishing/cleaning/cutting/required fixture &amp; fasteners etc. as per design &amp; drawing &amp; as directed by Project Manager etc. complete.</t>
  </si>
  <si>
    <t>Marble  Basic Rate 800/- per SQ.FT.</t>
  </si>
  <si>
    <t>P/F  Bar counter to be made out of 19mm thk approved make  branded fire rated ply-- Greenply or Equivalent brand apron to be cladded with wood &amp; bamboo cane as per detail and platform in white Marble finished based on ply with necessary ms barcket, Necessary opening should be made for fixing of stainless steel sink. Erecting brick wall for plumbing and Brick platform should be provided on floor below the platform of 100mm high brass skirting from outside. The top platform to have 50mm wide Marble finish fascia horizontally.</t>
  </si>
  <si>
    <t>38mm Dia Foot rest real brass antique finish at the bottom.</t>
  </si>
  <si>
    <t>P/F  350mm deep Bar display unit to be made out of 19mm thk approved make  branded fire rated Ply -- Greenply or Equivalent brand with veneer finish, having brass shelf @ every 400mm c/c.  The Backdrop  made out of 12mm thk approved make  branded fire rated Ply  -- Greenply or Equivalent brand with finished with bronze mirror, front panelling to be veneer finsh. The shelves to be provided with necessary fittings etc. complete in all respect. The rates for shelves to be included. as per design and details.</t>
  </si>
  <si>
    <t>P&amp;F of back counter of 600mm wide granite top working back counter, with 19mm thick fire rated plywood structure &amp; 12mm plywood back, counter having 4 nos. of open able shutters (in 19mm thick plywood) on front side of the unit. Counter top to be finished with 19mm thick black galaxy granite with 38mm dual nose finished, counter front part, &amp; all the visible part to be finished with 1mm thick wooden laminate, counter's internal part to be finished with 1mm thick light walnut laminate (selected make, basic cost INR. 1200.00/ sheet). Rate inclusive of all necessary hardware fittings - like hinges, draw telescopic channels, cup board lock, decorative antique bolt handle, wire managers, etc. (approved &amp; branded make) &amp;  necessary cut out for services requirements. Counter having 50mm ht. 18 mm thick flamed granite skirting on front side on existing 150mm ht. kobah. Complete as per architectural detail drawing &amp; site engineer's instruction.</t>
  </si>
  <si>
    <t>Providing, making and fixing of wall paneling made of 12mm thk  branded bison board/ V board paneling on wall including MS framework from slab to slab height of 5000mm. framework to be finished with zink oxide and enamel finish with all necessary required framing, approved make adhesive and fasteners, cutting/ chamfering/ groove/rounding wherever required, at all height with lead and lift, finishing, cleaning as per design and drawing etc. all complete.</t>
  </si>
  <si>
    <t>P/F 10 mm thk. toughened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Providing, making and fixing of wall panel made of 12mm thk  fire rated ply -- Greenply or Equivalent brand with MDF finish with Duco paint and wooden molding as per design, all necessary required wooden framing, approved make adhesive and fasteners, cutting/ chamfering/ groove/rounding wherever required, at all height with lead and lift, finishing, cleaning as per design and drawing etc. all complete.
skirting in metal, brass finish (same as main door handle)</t>
  </si>
  <si>
    <t xml:space="preserve">Providing, Supplying &amp; fixing of double sided 3mm thk Sign handle in  brass </t>
  </si>
  <si>
    <t xml:space="preserve">450mm x 450mm </t>
  </si>
  <si>
    <t xml:space="preserve">All walls </t>
  </si>
  <si>
    <r>
      <t xml:space="preserve">Providing and fixing </t>
    </r>
    <r>
      <rPr>
        <b/>
        <sz val="10"/>
        <rFont val="Calibri"/>
        <family val="2"/>
        <scheme val="minor"/>
      </rPr>
      <t xml:space="preserve">Ceramic wall tiles </t>
    </r>
    <r>
      <rPr>
        <sz val="10"/>
        <rFont val="Calibri"/>
        <family val="2"/>
        <scheme val="minor"/>
      </rPr>
      <t>which includes-approved make of adhesive like bal Endura or equivalent, dry cladding on bison board panelling, joint filler of approved make and colour, as and where ever required, in proper line and level in all direction, at all height with lead and lift, polishing/finishing/cleaning etc as per design, drawing and directed by PMC etc. all complete. (Color - white/ ivory)</t>
    </r>
  </si>
  <si>
    <t xml:space="preserve">MS framework for curtain wall </t>
  </si>
  <si>
    <t xml:space="preserve">SS PVD COATING framework for wallpaper </t>
  </si>
  <si>
    <t xml:space="preserve">P/F of 20 x 20mm MS framework with black powder coat upto ceiling height, having intermediate memebr @ every 900mm c/c including all necessary hardware etc. complete.
</t>
  </si>
  <si>
    <t xml:space="preserve">P/F of 20 x 20mm ss brass pvd coating  framework upto ceiling height, having intermediate memebr @ every 900mm c/c including all necessary hardware etc. complete.
</t>
  </si>
  <si>
    <t>Bamboo blind curtain on S.S PVD black coating framework / roller blinds</t>
  </si>
  <si>
    <t xml:space="preserve">P &amp; F of bamboo blind manual folding curtains as per approval </t>
  </si>
  <si>
    <t xml:space="preserve">FAÇADE granite bulkhead </t>
  </si>
  <si>
    <t>Providing, making and fixing of bulkhead 600mm box paneling made of 12mm thk  branded bison board/ V board paneling on wall including MS framework from slab.  framework to be finished with zink oxide and enamel finish. the boxing to be finisged with black leather finish granite with granite molding in levels as per detail drawing. having required holes to fix the signage letter. cost inlcudes  all necessary required framing, approved make adhesive and fasteners, cutting/ chamfering/ groove/rounding wherever required, at all height with lead and lift, finishing, cleaning as per design and drawing etc. all complete.</t>
  </si>
  <si>
    <t xml:space="preserve">P/F 10 mm thk. toughened glass double leaf openable door with 20x 40mm MS framework with  white/ black powder coating and bottom base wooden partiton height upto 600mm with wooden molding finish with duco paint and all necessary required groove, wooden framing, including glass door with heavy duty floor spring fixing with approved make adhesive and fasteners, cutting/ chamfering/ groove/rounding wherever required, at all height with lead and lift, finishing, cleaning as per design and drawing etc. all complete.    
including  door lock. </t>
  </si>
  <si>
    <t>Glass PARTITION on live kitchen</t>
  </si>
  <si>
    <t xml:space="preserve">P/F 10 mm thk.fire rated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</si>
  <si>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 xml:space="preserve">Live kitchen </t>
  </si>
  <si>
    <t xml:space="preserve">P/F 8 mm thk. flutted glass partitions with 20 x 40mm MS framework with white/ black powder coating and all necessary required groove, wooden framing,  with approved make adhesive and fasteners, cutting/ chamfering/ groove/rounding wherever required, at all height with lead and lift, finishing, cleaning as per design and drawing etc. all complete.    
</t>
  </si>
  <si>
    <t>4200mm X 340mm</t>
  </si>
  <si>
    <t>340mm X 500mm</t>
  </si>
  <si>
    <t>1400mm X 200mm</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</si>
  <si>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</si>
  <si>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500mm x 150mm</t>
  </si>
  <si>
    <t xml:space="preserve">Veg &amp; Non-Veg SIGNAGE, </t>
  </si>
  <si>
    <t>H</t>
  </si>
  <si>
    <t xml:space="preserve">200 x 200mm </t>
  </si>
  <si>
    <t xml:space="preserve">No entry </t>
  </si>
  <si>
    <t xml:space="preserve">200 x 400mm </t>
  </si>
  <si>
    <t>Interior Work</t>
  </si>
  <si>
    <t>Miscellaneous</t>
  </si>
  <si>
    <t>BOQ of Civil work for Copper Chimney Project, Goregaon-Oberoi mall</t>
  </si>
  <si>
    <t>1200 X 2100 MM</t>
  </si>
  <si>
    <t>Kitchen Door (Besides Fire Passage)</t>
  </si>
  <si>
    <t>900X 2100 MM</t>
  </si>
  <si>
    <t>KITCHEN (FIRE EXIT)</t>
  </si>
  <si>
    <t>1200mm L X
550mmW X  900H</t>
  </si>
  <si>
    <t>NEAR KITCHEN MAIN DOOR</t>
  </si>
  <si>
    <t>BEHIND BANQUETTE SEATING</t>
  </si>
  <si>
    <t xml:space="preserve">8450x 300 x 900 HT  
</t>
  </si>
  <si>
    <t>8450x 650 x 900 HT</t>
  </si>
  <si>
    <t>600X 2100 MM</t>
  </si>
  <si>
    <t xml:space="preserve">Signage bulkhead Ply boxing with leather finish granite panelling on façade </t>
  </si>
  <si>
    <t>1000 x 2000mm (H)</t>
  </si>
  <si>
    <t xml:space="preserve">8450x 3100 x 300mm HT  </t>
  </si>
  <si>
    <t>3000x 200mm</t>
  </si>
  <si>
    <t>200mm Width</t>
  </si>
  <si>
    <t>600mm  Flap door for bar area entry finished same as counter appron</t>
  </si>
  <si>
    <t>600x 1100mm</t>
  </si>
  <si>
    <t>100mm high brass plate Skirting</t>
  </si>
  <si>
    <t>3000x 600mm</t>
  </si>
  <si>
    <t>3000x 2000mm</t>
  </si>
  <si>
    <t>Brass shelves</t>
  </si>
  <si>
    <t>1500mm X300mm</t>
  </si>
  <si>
    <t>3600x 350mm</t>
  </si>
  <si>
    <t>Bison board/ v- board Panelling</t>
  </si>
  <si>
    <t>Flutted Glass PARTITION on live kitchen</t>
  </si>
  <si>
    <t>Upto 900mm (H)</t>
  </si>
  <si>
    <t xml:space="preserve">Bells </t>
  </si>
  <si>
    <t>Using 150mm thk  Walls upto 4200mm</t>
  </si>
  <si>
    <t>Using 150mm thk  Walls upto 1050 mm</t>
  </si>
  <si>
    <t>Bar Area  &amp; Live Kitchen (low height wall 1050mm)</t>
  </si>
  <si>
    <t>Wall height (4200mm) consider</t>
  </si>
  <si>
    <t>2400X 1200 MM</t>
  </si>
  <si>
    <t>1000mm L X 500mm W X 1050 H</t>
  </si>
  <si>
    <t>100mm (thick)
4200mm (height)</t>
  </si>
  <si>
    <t>6950x 3300mm</t>
  </si>
  <si>
    <r>
      <t xml:space="preserve">P&amp;F of 350mm wide </t>
    </r>
    <r>
      <rPr>
        <b/>
        <sz val="12"/>
        <rFont val="Calibri"/>
        <family val="2"/>
        <scheme val="minor"/>
      </rPr>
      <t xml:space="preserve">Bar Bulkhead/ glass hanger </t>
    </r>
    <r>
      <rPr>
        <sz val="12"/>
        <rFont val="Calibri"/>
        <family val="2"/>
        <scheme val="minor"/>
      </rPr>
      <t xml:space="preserve">having 25mm X 25MM brass metal/ SS PVD COATING box section in 2 layers having vertical and horizontal member @every 450mm c/c with 10mm thk toughthned glass shelf having provision for led profile light. brass metal to be brushed finish. the base including 8-10mm solid rods band in curve shape to hang the wine glass. the top portion to have 6-8mm thk flutted glass palnelling. Rate including all necessary hardware fittings to install the shelves, anchor fastner, ceiling support, scaffolding, etc. as required on site. Complete as per architectural detail drawing &amp; site engineer's instruction. </t>
    </r>
  </si>
  <si>
    <t>OBEROI MALL - GOREGAON</t>
  </si>
  <si>
    <t>Providing &amp; fixing in position of wooden FRD Double Leaf Door made up of 45mm thick fire 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</si>
  <si>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Providing &amp; fixing in position of wooden FRD single Leaf Door made up of 45mm thick fire rated  flush door shutter of approved make &amp; thickness, Inner side finished with wooden laminate and outer side with veneer finish including  providing &amp; fixing 750mm X 200mm fire rated glass Vision panel and 12mm  thk  Wooden lipping all around, including of 2100mm X 300mm SS push plate and 300mm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
Need heavy duty floor spring &amp; both sides openable.</t>
  </si>
  <si>
    <t>Providing &amp; fixing in position of wooden FRD sliding door made up of 38mm thick fire rated  flush door shutter of approved make &amp; thickness, both side to be finished with wooden laminate including providing &amp; fixing 750mm X 200mm fire rated glass Vision panel and 12mm  thk  Wooden lipping all around, including conceal handle a and 300mm high SS kick plate, including P/F of Door frame made out of CP Teak / Ash wood or equivalent with melamine polish finish. Size of the frame approximate 175mm wide X 50mm thick.  Applicable hardware's such as sliding channel, s/s handles/ ss push plate, lock, tower bolt and any other hardware etc required to complete the related works as per design &amp; detail.  door hardware make consider Dorma / Hafele/Ozon /equilient
Need heavy duty floor spring &amp; both sides openable.</t>
  </si>
  <si>
    <t>P/F service counters in duco finished  from outer surface &amp; top finished in veneer. The storage under the Counter should be provided with 6" ht. drawers at top row finished with wooden ribs. top of the shutter having C section brass inlay  &amp;  below openable  shutters finished with duco. the drawer should have internal partiton with fabric finish for cutlary Shutters made out of 19mm thk. fire rated  plywood finished with  1mm thk. laminate internally. The shutters to be provided with fittings such as hinges; handles; ball catch, locks etc. complete in all respect. The rates for the Shutters to be included. as per design and details.
any 1drawer (in each service station) should have 3compartment made in ply finished with fabric for cutlery
and bottom storage should have 1shelf for crockery, shelf in ply finished with white laminate</t>
  </si>
  <si>
    <t>Plywood -  branded fire rated   -- Greenply or Equivalent brand</t>
  </si>
  <si>
    <t>Plywood -  branded fire rated  Ply (MR Calibrated, IS 303) -- Greenply or Equivalent brand</t>
  </si>
  <si>
    <t xml:space="preserve">P/F  75mm thk fire rated  plywood paneling finished with bamboo Cane from Single side,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</si>
  <si>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TOTAL MISCELLANEOUS</t>
  </si>
  <si>
    <t>Console</t>
  </si>
  <si>
    <t>SECOND FLOOR</t>
  </si>
  <si>
    <r>
      <t xml:space="preserve">Kitchen -wall up to </t>
    </r>
    <r>
      <rPr>
        <sz val="10"/>
        <color rgb="FFFF0000"/>
        <rFont val="Calibri"/>
        <family val="2"/>
        <scheme val="minor"/>
      </rPr>
      <t>1000 mm</t>
    </r>
  </si>
  <si>
    <r>
      <t xml:space="preserve">Live kitchen -wall up to </t>
    </r>
    <r>
      <rPr>
        <sz val="10"/>
        <color rgb="FFFF0000"/>
        <rFont val="Calibri"/>
        <family val="2"/>
        <scheme val="minor"/>
      </rPr>
      <t>1000 mm</t>
    </r>
  </si>
  <si>
    <r>
      <t xml:space="preserve">Bar  -wall up to </t>
    </r>
    <r>
      <rPr>
        <sz val="10"/>
        <color rgb="FFFF0000"/>
        <rFont val="Calibri"/>
        <family val="2"/>
        <scheme val="minor"/>
      </rPr>
      <t>1000 mm</t>
    </r>
  </si>
  <si>
    <t xml:space="preserve">Providing &amp; applying three (03) coats of approved Plastic paint on walls including scraping, primer , filling with putty etc. complete with final coat no brush mark to be visible after painting colour shade as specified. </t>
  </si>
  <si>
    <t>Ceiling Paint ON Gypsum (Firated)</t>
  </si>
  <si>
    <t>S.No.</t>
  </si>
  <si>
    <t>Item</t>
  </si>
  <si>
    <t>Description</t>
  </si>
  <si>
    <t>Unit</t>
  </si>
  <si>
    <t>Qty</t>
  </si>
  <si>
    <t>Rate</t>
  </si>
  <si>
    <t>Amount</t>
  </si>
  <si>
    <t>Hanging Bells</t>
  </si>
  <si>
    <t>Material Shifting</t>
  </si>
  <si>
    <t>Lifting &amp; Shifting</t>
  </si>
  <si>
    <t>Installation of Hanging Bells in FOH as directed by Architect/EIC with necessary hardwares</t>
  </si>
  <si>
    <t>Unloading, Lifting and Shifting of all the equipments to the CC premises</t>
  </si>
  <si>
    <t>Civil and Interior Material Shifting</t>
  </si>
  <si>
    <t>Fixing Only</t>
  </si>
  <si>
    <t>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</si>
</sst>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quot;₹&quot;\ * #,##0.00_ ;_ &quot;₹&quot;\ * \-#,##0.00_ ;_ &quot;₹&quot;\ * &quot;-&quot;??_ ;_ @_ "/>
    <numFmt numFmtId="165" formatCode="_ * #,##0.00_ ;_ * \-#,##0.00_ ;_ * &quot;-&quot;??_ ;_ @_ "/>
    <numFmt numFmtId="166" formatCode="_(* #,##0.00_);_(* \(#,##0.00\);_(* \-??_);_(@_)"/>
    <numFmt numFmtId="167" formatCode="#,##0_);\-#,##0"/>
    <numFmt numFmtId="168" formatCode="#,##0.00_);\-#,##0.00"/>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Book Antiqua"/>
      <family val="1"/>
    </font>
    <font>
      <sz val="8"/>
      <name val="Arial"/>
      <family val="2"/>
    </font>
    <font>
      <sz val="10"/>
      <name val="Book Antiqua"/>
      <family val="1"/>
    </font>
    <font>
      <b/>
      <sz val="12"/>
      <name val="Book Antiqua"/>
      <family val="1"/>
    </font>
    <font>
      <sz val="10"/>
      <color indexed="8"/>
      <name val="Calibri"/>
      <family val="2"/>
      <scheme val="minor"/>
    </font>
    <font>
      <sz val="11"/>
      <color theme="1"/>
      <name val="Times New Roman"/>
      <family val="1"/>
    </font>
    <font>
      <sz val="10"/>
      <color theme="1"/>
      <name val="Book Antiqua"/>
      <family val="1"/>
    </font>
    <font>
      <sz val="10"/>
      <name val="Calibri"/>
      <family val="2"/>
      <scheme val="minor"/>
    </font>
    <font>
      <sz val="10"/>
      <name val="Arial"/>
      <family val="2"/>
      <charset val="204"/>
    </font>
    <font>
      <b/>
      <i/>
      <sz val="10"/>
      <name val="Calibri"/>
      <family val="2"/>
      <scheme val="minor"/>
    </font>
    <font>
      <b/>
      <sz val="10"/>
      <name val="Calibri"/>
      <family val="2"/>
      <scheme val="minor"/>
    </font>
    <font>
      <sz val="10"/>
      <color rgb="FF000000"/>
      <name val="Calibri"/>
      <family val="2"/>
      <scheme val="minor"/>
    </font>
    <font>
      <sz val="10"/>
      <color rgb="FFFF0000"/>
      <name val="Calibri"/>
      <family val="2"/>
      <scheme val="minor"/>
    </font>
    <font>
      <sz val="10"/>
      <color theme="1"/>
      <name val="Calibri"/>
      <family val="2"/>
      <scheme val="minor"/>
    </font>
    <font>
      <b/>
      <sz val="10"/>
      <color indexed="10"/>
      <name val="Calibri"/>
      <family val="2"/>
      <scheme val="minor"/>
    </font>
    <font>
      <strike/>
      <sz val="10"/>
      <name val="Calibri"/>
      <family val="2"/>
      <scheme val="minor"/>
    </font>
    <font>
      <sz val="11"/>
      <color indexed="8"/>
      <name val="Times New Roman"/>
      <family val="1"/>
    </font>
    <font>
      <sz val="18"/>
      <name val="Arial"/>
      <family val="2"/>
    </font>
    <font>
      <sz val="15"/>
      <name val="Arial"/>
      <family val="2"/>
    </font>
    <font>
      <sz val="15"/>
      <color theme="1"/>
      <name val="Calibri"/>
      <family val="2"/>
      <scheme val="minor"/>
    </font>
    <font>
      <b/>
      <i/>
      <sz val="12"/>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sz val="12"/>
      <color theme="1"/>
      <name val="Calibri"/>
      <family val="2"/>
      <scheme val="minor"/>
    </font>
    <font>
      <b/>
      <i/>
      <sz val="16"/>
      <name val="Calibri"/>
      <family val="2"/>
      <scheme val="minor"/>
    </font>
    <font>
      <b/>
      <sz val="16"/>
      <name val="Calibri"/>
      <family val="2"/>
      <scheme val="minor"/>
    </font>
    <font>
      <sz val="12"/>
      <name val="Book Antiqua"/>
      <family val="1"/>
    </font>
    <font>
      <sz val="12"/>
      <color theme="1"/>
      <name val="Book Antiqua"/>
      <family val="1"/>
    </font>
    <font>
      <b/>
      <sz val="12"/>
      <color theme="1"/>
      <name val="Book Antiqua"/>
      <family val="1"/>
    </font>
    <font>
      <sz val="12"/>
      <color theme="1"/>
      <name val="Arial"/>
      <family val="2"/>
    </font>
    <font>
      <b/>
      <i/>
      <sz val="16"/>
      <name val="Book Antiqua"/>
      <family val="1"/>
    </font>
    <font>
      <b/>
      <sz val="16"/>
      <name val="Book Antiqua"/>
      <family val="1"/>
    </font>
    <font>
      <sz val="12"/>
      <color rgb="FFFF0000"/>
      <name val="Calibri"/>
      <family val="2"/>
      <scheme val="minor"/>
    </font>
    <font>
      <sz val="12"/>
      <color theme="1"/>
      <name val="Times New Roman"/>
      <family val="1"/>
    </font>
    <font>
      <b/>
      <i/>
      <sz val="18"/>
      <name val="Calibri"/>
      <family val="2"/>
      <scheme val="minor"/>
    </font>
    <font>
      <strike/>
      <sz val="12"/>
      <name val="Calibri"/>
      <family val="2"/>
      <scheme val="minor"/>
    </font>
    <font>
      <b/>
      <sz val="12"/>
      <name val="Times New Roman"/>
      <family val="1"/>
    </font>
    <font>
      <b/>
      <sz val="12"/>
      <color rgb="FFFF0000"/>
      <name val="Calibri"/>
      <family val="2"/>
      <scheme val="minor"/>
    </font>
    <font>
      <sz val="14"/>
      <name val="Calibri"/>
      <family val="2"/>
      <scheme val="minor"/>
    </font>
    <font>
      <sz val="16"/>
      <name val="Calibri"/>
      <family val="2"/>
      <scheme val="minor"/>
    </font>
    <font>
      <b/>
      <sz val="14"/>
      <name val="Arial"/>
      <family val="2"/>
    </font>
    <font>
      <b/>
      <sz val="10"/>
      <name val="Arial"/>
      <family val="2"/>
    </font>
  </fonts>
  <fills count="10">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rgb="FFFFFF00"/>
        <bgColor indexed="64"/>
      </patternFill>
    </fill>
    <fill>
      <patternFill patternType="solid">
        <fgColor theme="6" tint="-0.249977111117893"/>
        <bgColor indexed="64"/>
      </patternFill>
    </fill>
    <fill>
      <patternFill patternType="solid">
        <fgColor rgb="FFFF0000"/>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hair">
        <color indexed="64"/>
      </top>
      <bottom style="hair">
        <color indexed="64"/>
      </bottom>
      <diagonal/>
    </border>
    <border>
      <left style="medium">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medium">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s>
  <cellStyleXfs count="21">
    <xf numFmtId="0" fontId="0" fillId="0" borderId="0"/>
    <xf numFmtId="43" fontId="6"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166" fontId="6" fillId="0" borderId="0" applyFill="0" applyBorder="0" applyAlignment="0" applyProtection="0"/>
    <xf numFmtId="0" fontId="5" fillId="0" borderId="0"/>
    <xf numFmtId="0" fontId="6" fillId="0" borderId="0"/>
    <xf numFmtId="0" fontId="4" fillId="0" borderId="0"/>
    <xf numFmtId="0" fontId="3" fillId="0" borderId="0"/>
    <xf numFmtId="0" fontId="16" fillId="0" borderId="0"/>
    <xf numFmtId="0" fontId="6" fillId="0" borderId="0">
      <alignment vertical="center" wrapText="1"/>
    </xf>
    <xf numFmtId="0" fontId="6" fillId="0" borderId="0">
      <alignment vertical="center" wrapText="1"/>
    </xf>
    <xf numFmtId="0" fontId="6" fillId="0" borderId="0"/>
    <xf numFmtId="0" fontId="2" fillId="0" borderId="0"/>
    <xf numFmtId="165" fontId="2" fillId="0" borderId="0" applyFont="0" applyFill="0" applyBorder="0" applyAlignment="0" applyProtection="0"/>
    <xf numFmtId="0" fontId="1" fillId="0" borderId="0"/>
  </cellStyleXfs>
  <cellXfs count="580">
    <xf numFmtId="0" fontId="0" fillId="0" borderId="0" xfId="0"/>
    <xf numFmtId="0" fontId="10" fillId="0" borderId="0" xfId="0" applyFont="1"/>
    <xf numFmtId="0" fontId="8" fillId="0" borderId="0" xfId="0" applyFont="1"/>
    <xf numFmtId="43" fontId="10" fillId="0" borderId="0" xfId="1" applyFont="1" applyAlignment="1">
      <alignment vertical="center" wrapText="1"/>
    </xf>
    <xf numFmtId="0" fontId="8" fillId="0" borderId="0" xfId="0" applyFont="1" applyAlignment="1">
      <alignment horizontal="center"/>
    </xf>
    <xf numFmtId="0" fontId="6" fillId="0" borderId="0" xfId="0" applyFont="1"/>
    <xf numFmtId="0" fontId="13" fillId="0" borderId="0" xfId="0" applyFont="1"/>
    <xf numFmtId="0" fontId="10" fillId="0" borderId="1" xfId="0" applyFont="1" applyBorder="1"/>
    <xf numFmtId="43" fontId="15" fillId="0" borderId="0" xfId="1" applyFont="1" applyBorder="1" applyAlignment="1">
      <alignment horizontal="center" vertical="center"/>
    </xf>
    <xf numFmtId="0" fontId="15" fillId="3" borderId="8" xfId="0" applyFont="1" applyFill="1" applyBorder="1"/>
    <xf numFmtId="0" fontId="15" fillId="0" borderId="8" xfId="8" applyFont="1" applyBorder="1"/>
    <xf numFmtId="0" fontId="15" fillId="0" borderId="8" xfId="0" applyFont="1" applyBorder="1"/>
    <xf numFmtId="0" fontId="15" fillId="0" borderId="8" xfId="0" applyFont="1" applyBorder="1" applyAlignment="1">
      <alignment horizontal="justify" vertical="top" wrapText="1"/>
    </xf>
    <xf numFmtId="0" fontId="15" fillId="0" borderId="0" xfId="0" applyFont="1" applyAlignment="1">
      <alignment horizontal="center" vertical="center"/>
    </xf>
    <xf numFmtId="0" fontId="15" fillId="0" borderId="0" xfId="0" applyFont="1"/>
    <xf numFmtId="0" fontId="15" fillId="4" borderId="0" xfId="0" applyFont="1" applyFill="1" applyAlignment="1">
      <alignment horizontal="center" vertical="center"/>
    </xf>
    <xf numFmtId="0" fontId="15" fillId="3" borderId="0" xfId="0" applyFont="1" applyFill="1"/>
    <xf numFmtId="0" fontId="15" fillId="0" borderId="0" xfId="0" applyFont="1" applyAlignment="1">
      <alignment horizontal="justify" vertical="top" wrapText="1"/>
    </xf>
    <xf numFmtId="0" fontId="15" fillId="0" borderId="0" xfId="0" applyFont="1" applyAlignment="1">
      <alignment vertical="center"/>
    </xf>
    <xf numFmtId="0" fontId="12" fillId="3" borderId="0" xfId="0" applyFont="1" applyFill="1"/>
    <xf numFmtId="0" fontId="15" fillId="0" borderId="0" xfId="8" applyFont="1"/>
    <xf numFmtId="0" fontId="18" fillId="0" borderId="0" xfId="8" applyFont="1" applyAlignment="1">
      <alignment horizontal="center" vertical="top"/>
    </xf>
    <xf numFmtId="0" fontId="15" fillId="0" borderId="0" xfId="8" applyFont="1" applyAlignment="1">
      <alignment horizontal="left" vertical="top" wrapText="1"/>
    </xf>
    <xf numFmtId="2" fontId="15" fillId="0" borderId="0" xfId="8" applyNumberFormat="1" applyFont="1" applyAlignment="1">
      <alignment horizontal="center" vertical="center" wrapText="1"/>
    </xf>
    <xf numFmtId="0" fontId="15" fillId="0" borderId="1" xfId="0" applyFont="1" applyBorder="1" applyAlignment="1">
      <alignment horizontal="center" vertical="center"/>
    </xf>
    <xf numFmtId="3" fontId="15" fillId="0" borderId="1" xfId="0" applyNumberFormat="1" applyFont="1" applyBorder="1" applyAlignment="1">
      <alignment horizontal="left" vertical="center" wrapText="1"/>
    </xf>
    <xf numFmtId="3" fontId="15" fillId="0" borderId="1" xfId="0" applyNumberFormat="1" applyFont="1" applyBorder="1" applyAlignment="1">
      <alignment horizontal="center" vertical="center" wrapText="1"/>
    </xf>
    <xf numFmtId="2" fontId="19" fillId="0" borderId="1" xfId="12" applyNumberFormat="1" applyFont="1" applyBorder="1" applyAlignment="1">
      <alignment horizontal="center" vertical="center" wrapText="1"/>
    </xf>
    <xf numFmtId="164" fontId="15" fillId="0" borderId="1" xfId="0" applyNumberFormat="1" applyFont="1" applyBorder="1" applyAlignment="1">
      <alignment horizontal="right" vertical="center"/>
    </xf>
    <xf numFmtId="0" fontId="19" fillId="0" borderId="1" xfId="12" applyFont="1" applyBorder="1" applyAlignment="1">
      <alignment horizontal="center" vertical="center" wrapText="1"/>
    </xf>
    <xf numFmtId="0" fontId="15" fillId="0" borderId="1" xfId="0" applyFont="1" applyBorder="1" applyAlignment="1">
      <alignment horizontal="right"/>
    </xf>
    <xf numFmtId="0" fontId="20" fillId="0" borderId="1" xfId="0" applyFont="1" applyBorder="1" applyAlignment="1">
      <alignment horizontal="justify" vertical="top" wrapText="1"/>
    </xf>
    <xf numFmtId="43" fontId="12" fillId="0" borderId="1" xfId="5" applyFont="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horizontal="center" vertical="top" wrapText="1"/>
    </xf>
    <xf numFmtId="43" fontId="12" fillId="0" borderId="1" xfId="5" applyFont="1" applyFill="1" applyBorder="1" applyAlignment="1">
      <alignment horizontal="center" vertical="center" wrapText="1"/>
    </xf>
    <xf numFmtId="0" fontId="15" fillId="0" borderId="1" xfId="5" applyNumberFormat="1" applyFont="1" applyBorder="1" applyAlignment="1">
      <alignment horizontal="left" vertical="center" wrapText="1"/>
    </xf>
    <xf numFmtId="43" fontId="12" fillId="0" borderId="1" xfId="2" applyFont="1" applyBorder="1" applyAlignment="1">
      <alignment horizontal="center" vertical="center" wrapText="1"/>
    </xf>
    <xf numFmtId="2" fontId="15" fillId="0" borderId="1" xfId="5" applyNumberFormat="1" applyFont="1" applyBorder="1" applyAlignment="1" applyProtection="1">
      <alignment horizontal="center" vertical="center" wrapText="1"/>
      <protection locked="0"/>
    </xf>
    <xf numFmtId="0" fontId="15" fillId="0" borderId="1" xfId="0" applyFont="1" applyBorder="1" applyAlignment="1">
      <alignment horizontal="center"/>
    </xf>
    <xf numFmtId="0" fontId="15" fillId="2" borderId="1" xfId="0" applyFont="1" applyFill="1" applyBorder="1" applyAlignment="1">
      <alignment vertical="top" wrapText="1"/>
    </xf>
    <xf numFmtId="2" fontId="15" fillId="0" borderId="1" xfId="0" applyNumberFormat="1" applyFont="1" applyBorder="1" applyAlignment="1">
      <alignment horizontal="center" vertical="center" wrapText="1"/>
    </xf>
    <xf numFmtId="164" fontId="15" fillId="0" borderId="1" xfId="1" applyNumberFormat="1" applyFont="1" applyBorder="1" applyAlignment="1">
      <alignment horizontal="right" vertical="center" wrapText="1"/>
    </xf>
    <xf numFmtId="0" fontId="15" fillId="0" borderId="1" xfId="0" applyFont="1" applyBorder="1" applyAlignment="1">
      <alignment vertical="center" wrapText="1"/>
    </xf>
    <xf numFmtId="164" fontId="15" fillId="2" borderId="1" xfId="1" applyNumberFormat="1" applyFont="1" applyFill="1" applyBorder="1" applyAlignment="1">
      <alignment horizontal="right" vertical="center"/>
    </xf>
    <xf numFmtId="0" fontId="12" fillId="0" borderId="1" xfId="0" applyFont="1" applyBorder="1" applyAlignment="1">
      <alignment horizontal="left" vertical="center"/>
    </xf>
    <xf numFmtId="2" fontId="15" fillId="0" borderId="1" xfId="0" applyNumberFormat="1" applyFont="1" applyBorder="1" applyAlignment="1">
      <alignment horizontal="center" vertical="center"/>
    </xf>
    <xf numFmtId="2" fontId="15" fillId="0" borderId="1" xfId="0" applyNumberFormat="1" applyFont="1" applyBorder="1" applyAlignment="1">
      <alignment horizontal="center"/>
    </xf>
    <xf numFmtId="0" fontId="15" fillId="0" borderId="1" xfId="0" applyFont="1" applyBorder="1" applyAlignment="1">
      <alignment horizontal="justify" vertical="center" wrapText="1"/>
    </xf>
    <xf numFmtId="0" fontId="12" fillId="0" borderId="1" xfId="5" applyNumberFormat="1" applyFont="1" applyFill="1" applyBorder="1" applyAlignment="1">
      <alignment horizontal="left" vertical="center" wrapText="1"/>
    </xf>
    <xf numFmtId="0" fontId="18" fillId="0" borderId="2" xfId="0" applyFont="1" applyBorder="1" applyAlignment="1">
      <alignment horizontal="center" vertical="top"/>
    </xf>
    <xf numFmtId="0" fontId="17" fillId="0" borderId="2" xfId="0" applyFont="1" applyBorder="1" applyAlignment="1">
      <alignment horizontal="center" vertical="center"/>
    </xf>
    <xf numFmtId="0" fontId="17" fillId="0" borderId="2" xfId="0" applyFont="1" applyBorder="1" applyAlignment="1">
      <alignment horizontal="left" vertical="center"/>
    </xf>
    <xf numFmtId="43" fontId="18" fillId="0" borderId="2" xfId="2" applyFont="1" applyBorder="1" applyAlignment="1">
      <alignment horizontal="center" vertical="center"/>
    </xf>
    <xf numFmtId="0" fontId="15" fillId="0" borderId="9" xfId="0" applyFont="1" applyBorder="1"/>
    <xf numFmtId="0" fontId="15" fillId="5" borderId="1" xfId="0" applyFont="1" applyFill="1" applyBorder="1" applyAlignment="1">
      <alignment horizontal="center" vertical="center"/>
    </xf>
    <xf numFmtId="0" fontId="18" fillId="5" borderId="1" xfId="0" applyFont="1" applyFill="1" applyBorder="1" applyAlignment="1">
      <alignment vertical="center" wrapText="1"/>
    </xf>
    <xf numFmtId="43" fontId="12" fillId="5" borderId="1" xfId="2" applyFont="1" applyFill="1" applyBorder="1" applyAlignment="1">
      <alignment horizontal="center" vertical="center" wrapText="1"/>
    </xf>
    <xf numFmtId="0" fontId="18" fillId="5" borderId="1" xfId="0" applyFont="1" applyFill="1" applyBorder="1" applyAlignment="1">
      <alignment horizontal="center" vertical="center" wrapText="1"/>
    </xf>
    <xf numFmtId="164" fontId="18" fillId="5" borderId="1" xfId="1" applyNumberFormat="1" applyFont="1" applyFill="1" applyBorder="1" applyAlignment="1">
      <alignment horizontal="right" vertical="center"/>
    </xf>
    <xf numFmtId="0" fontId="15" fillId="5" borderId="1" xfId="0" applyFont="1" applyFill="1" applyBorder="1" applyAlignment="1">
      <alignment vertical="center"/>
    </xf>
    <xf numFmtId="164" fontId="18" fillId="5" borderId="1" xfId="0" applyNumberFormat="1" applyFont="1" applyFill="1" applyBorder="1" applyAlignment="1">
      <alignment horizontal="right" vertical="center"/>
    </xf>
    <xf numFmtId="0" fontId="15" fillId="5" borderId="8" xfId="0" applyFont="1" applyFill="1" applyBorder="1"/>
    <xf numFmtId="0" fontId="10" fillId="0" borderId="0" xfId="0" applyFont="1" applyAlignment="1">
      <alignment horizontal="justify" vertical="top" wrapText="1"/>
    </xf>
    <xf numFmtId="0" fontId="23" fillId="0" borderId="0" xfId="8" applyFont="1"/>
    <xf numFmtId="0" fontId="24" fillId="0" borderId="0" xfId="0" applyFont="1"/>
    <xf numFmtId="0" fontId="12" fillId="0" borderId="0" xfId="0" applyFont="1"/>
    <xf numFmtId="0" fontId="25" fillId="0" borderId="0" xfId="0" applyFont="1" applyAlignment="1">
      <alignment horizontal="center" vertical="center"/>
    </xf>
    <xf numFmtId="0" fontId="26" fillId="0" borderId="0" xfId="0" applyFont="1" applyAlignment="1">
      <alignment horizontal="center" vertical="center"/>
    </xf>
    <xf numFmtId="0" fontId="27" fillId="0" borderId="0" xfId="13" applyFont="1" applyAlignment="1">
      <alignment horizontal="center" vertical="center"/>
    </xf>
    <xf numFmtId="0" fontId="27" fillId="0" borderId="0" xfId="13" applyFont="1" applyAlignment="1">
      <alignment horizontal="center" vertical="center" wrapText="1"/>
    </xf>
    <xf numFmtId="0" fontId="15" fillId="2" borderId="1" xfId="0" applyFont="1" applyFill="1" applyBorder="1" applyAlignment="1">
      <alignment vertical="center" wrapText="1"/>
    </xf>
    <xf numFmtId="0" fontId="20" fillId="0" borderId="1" xfId="0" applyFont="1" applyBorder="1" applyAlignment="1">
      <alignment horizontal="center" vertical="top" wrapText="1"/>
    </xf>
    <xf numFmtId="0" fontId="12" fillId="0" borderId="1" xfId="0" applyFont="1" applyBorder="1" applyAlignment="1">
      <alignment horizontal="center" vertical="center"/>
    </xf>
    <xf numFmtId="0" fontId="15" fillId="0" borderId="0" xfId="8" applyFont="1" applyAlignment="1">
      <alignment horizontal="center" vertical="top" wrapText="1"/>
    </xf>
    <xf numFmtId="0" fontId="15" fillId="2" borderId="1" xfId="0" applyFont="1" applyFill="1" applyBorder="1" applyAlignment="1">
      <alignment horizontal="center" vertical="center" wrapText="1"/>
    </xf>
    <xf numFmtId="43" fontId="12" fillId="2" borderId="1" xfId="2" applyFont="1" applyFill="1" applyBorder="1" applyAlignment="1">
      <alignment horizontal="center" vertical="center" wrapText="1"/>
    </xf>
    <xf numFmtId="2" fontId="15" fillId="2" borderId="1" xfId="0"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43" fontId="12" fillId="2" borderId="1" xfId="5" applyFont="1" applyFill="1" applyBorder="1" applyAlignment="1">
      <alignment horizontal="center" vertical="center" wrapText="1"/>
    </xf>
    <xf numFmtId="2" fontId="15" fillId="2" borderId="1" xfId="0" applyNumberFormat="1" applyFont="1" applyFill="1" applyBorder="1" applyAlignment="1">
      <alignment horizontal="center" vertical="center"/>
    </xf>
    <xf numFmtId="164" fontId="15" fillId="2" borderId="1" xfId="0" applyNumberFormat="1" applyFont="1" applyFill="1" applyBorder="1" applyAlignment="1">
      <alignment horizontal="right" vertical="center"/>
    </xf>
    <xf numFmtId="0" fontId="15" fillId="2" borderId="8" xfId="0" applyFont="1" applyFill="1" applyBorder="1"/>
    <xf numFmtId="0" fontId="15" fillId="2" borderId="0" xfId="0" applyFont="1" applyFill="1"/>
    <xf numFmtId="0" fontId="15" fillId="0" borderId="0" xfId="0" applyFont="1" applyAlignment="1">
      <alignment vertical="center" wrapText="1"/>
    </xf>
    <xf numFmtId="0" fontId="15" fillId="0" borderId="0" xfId="8" applyFont="1" applyAlignment="1">
      <alignment horizontal="center" vertical="center"/>
    </xf>
    <xf numFmtId="0" fontId="15" fillId="0" borderId="0" xfId="8" applyFont="1" applyAlignment="1">
      <alignment horizontal="left" vertical="center"/>
    </xf>
    <xf numFmtId="0" fontId="15" fillId="0" borderId="0" xfId="0" applyFont="1" applyAlignment="1">
      <alignment horizontal="left" vertical="center"/>
    </xf>
    <xf numFmtId="43" fontId="15" fillId="2" borderId="1" xfId="1" applyFont="1" applyFill="1" applyBorder="1" applyAlignment="1">
      <alignment horizontal="center" vertical="center" wrapText="1"/>
    </xf>
    <xf numFmtId="0" fontId="15" fillId="2" borderId="1" xfId="0" applyFont="1" applyFill="1" applyBorder="1" applyAlignment="1">
      <alignment horizontal="justify" vertical="justify" wrapText="1"/>
    </xf>
    <xf numFmtId="0" fontId="15" fillId="2" borderId="1" xfId="0" applyFont="1" applyFill="1" applyBorder="1" applyAlignment="1">
      <alignment horizontal="center" vertical="justify" wrapText="1"/>
    </xf>
    <xf numFmtId="164" fontId="15" fillId="2" borderId="1" xfId="1" applyNumberFormat="1" applyFont="1" applyFill="1" applyBorder="1" applyAlignment="1">
      <alignment horizontal="right" vertical="center" wrapText="1"/>
    </xf>
    <xf numFmtId="0" fontId="15" fillId="2" borderId="1" xfId="0" applyFont="1" applyFill="1" applyBorder="1"/>
    <xf numFmtId="0" fontId="15" fillId="2" borderId="1" xfId="0" applyFont="1" applyFill="1" applyBorder="1" applyAlignment="1">
      <alignment horizontal="center"/>
    </xf>
    <xf numFmtId="0" fontId="15" fillId="7" borderId="0" xfId="0" applyFont="1" applyFill="1"/>
    <xf numFmtId="0" fontId="29" fillId="0" borderId="7" xfId="0" applyFont="1" applyBorder="1" applyAlignment="1">
      <alignment horizontal="center" vertical="center"/>
    </xf>
    <xf numFmtId="0" fontId="29" fillId="0" borderId="1" xfId="0" applyFont="1" applyBorder="1" applyAlignment="1">
      <alignment horizontal="center" vertical="top"/>
    </xf>
    <xf numFmtId="0" fontId="28" fillId="0" borderId="1" xfId="0" applyFont="1" applyBorder="1" applyAlignment="1">
      <alignment horizontal="center" vertical="center"/>
    </xf>
    <xf numFmtId="0" fontId="28" fillId="0" borderId="1" xfId="0" applyFont="1" applyBorder="1" applyAlignment="1">
      <alignment horizontal="left" vertical="center"/>
    </xf>
    <xf numFmtId="43" fontId="29" fillId="0" borderId="1" xfId="5" applyFont="1" applyBorder="1" applyAlignment="1">
      <alignment horizontal="center" vertical="center"/>
    </xf>
    <xf numFmtId="0" fontId="30" fillId="0" borderId="8" xfId="0" applyFont="1" applyBorder="1"/>
    <xf numFmtId="0" fontId="29" fillId="4" borderId="7" xfId="8" applyFont="1" applyFill="1" applyBorder="1" applyAlignment="1">
      <alignment horizontal="center" vertical="center"/>
    </xf>
    <xf numFmtId="0" fontId="29" fillId="4" borderId="1" xfId="8" applyFont="1" applyFill="1" applyBorder="1" applyAlignment="1">
      <alignment horizontal="center" vertical="center"/>
    </xf>
    <xf numFmtId="166" fontId="29" fillId="4" borderId="1" xfId="9" applyFont="1" applyFill="1" applyBorder="1" applyAlignment="1">
      <alignment horizontal="center" vertical="center"/>
    </xf>
    <xf numFmtId="0" fontId="29" fillId="4" borderId="8" xfId="0" applyFont="1" applyFill="1" applyBorder="1" applyAlignment="1">
      <alignment horizontal="center" vertical="center"/>
    </xf>
    <xf numFmtId="0" fontId="30" fillId="0" borderId="7"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pplyAlignment="1">
      <alignment vertical="center"/>
    </xf>
    <xf numFmtId="43" fontId="30" fillId="0" borderId="1" xfId="1" applyFont="1" applyBorder="1" applyAlignment="1">
      <alignment horizontal="center" vertical="center"/>
    </xf>
    <xf numFmtId="0" fontId="29" fillId="3" borderId="7" xfId="0" applyFont="1" applyFill="1" applyBorder="1" applyAlignment="1">
      <alignment vertical="center"/>
    </xf>
    <xf numFmtId="0" fontId="30" fillId="0" borderId="1" xfId="0" applyFont="1" applyBorder="1" applyAlignment="1">
      <alignment vertical="center" wrapText="1"/>
    </xf>
    <xf numFmtId="0" fontId="31" fillId="0" borderId="1" xfId="12" applyFont="1" applyBorder="1" applyAlignment="1">
      <alignment horizontal="center" vertical="center" wrapText="1"/>
    </xf>
    <xf numFmtId="43" fontId="32" fillId="0" borderId="1" xfId="5" applyFont="1" applyBorder="1" applyAlignment="1">
      <alignment horizontal="center" vertical="center" wrapText="1"/>
    </xf>
    <xf numFmtId="2" fontId="30" fillId="0" borderId="1" xfId="0" applyNumberFormat="1" applyFont="1" applyBorder="1" applyAlignment="1">
      <alignment horizontal="center" vertical="center" wrapText="1"/>
    </xf>
    <xf numFmtId="2" fontId="30" fillId="0" borderId="1" xfId="1" applyNumberFormat="1" applyFont="1" applyBorder="1" applyAlignment="1">
      <alignment horizontal="center" vertical="center" wrapText="1"/>
    </xf>
    <xf numFmtId="164" fontId="30" fillId="2" borderId="1" xfId="1" applyNumberFormat="1" applyFont="1" applyFill="1" applyBorder="1" applyAlignment="1">
      <alignment horizontal="right" vertical="center"/>
    </xf>
    <xf numFmtId="0" fontId="30" fillId="0" borderId="8" xfId="8" applyFont="1" applyBorder="1"/>
    <xf numFmtId="0" fontId="30" fillId="0" borderId="1" xfId="0" applyFont="1" applyBorder="1" applyAlignment="1">
      <alignment horizontal="center" vertical="center" wrapText="1"/>
    </xf>
    <xf numFmtId="164" fontId="30" fillId="0" borderId="1" xfId="0" applyNumberFormat="1" applyFont="1" applyBorder="1" applyAlignment="1">
      <alignment vertical="center" wrapText="1"/>
    </xf>
    <xf numFmtId="0" fontId="30" fillId="0" borderId="1" xfId="0" applyFont="1" applyBorder="1" applyAlignment="1">
      <alignment horizontal="left" vertical="center"/>
    </xf>
    <xf numFmtId="0" fontId="29" fillId="5" borderId="7" xfId="0" applyFont="1" applyFill="1" applyBorder="1" applyAlignment="1">
      <alignment vertical="center"/>
    </xf>
    <xf numFmtId="0" fontId="30" fillId="5" borderId="1" xfId="0" applyFont="1" applyFill="1" applyBorder="1" applyAlignment="1">
      <alignment vertical="center"/>
    </xf>
    <xf numFmtId="0" fontId="30" fillId="5" borderId="1" xfId="0" applyFont="1" applyFill="1" applyBorder="1" applyAlignment="1">
      <alignment horizontal="center" vertical="center"/>
    </xf>
    <xf numFmtId="164" fontId="29" fillId="5" borderId="1" xfId="0" applyNumberFormat="1" applyFont="1" applyFill="1" applyBorder="1" applyAlignment="1">
      <alignment horizontal="right" vertical="center"/>
    </xf>
    <xf numFmtId="0" fontId="30" fillId="5" borderId="8" xfId="0" applyFont="1" applyFill="1" applyBorder="1"/>
    <xf numFmtId="0" fontId="30" fillId="0" borderId="12" xfId="0" applyFont="1" applyBorder="1" applyAlignment="1">
      <alignment horizontal="center" vertical="center"/>
    </xf>
    <xf numFmtId="0" fontId="30" fillId="0" borderId="13" xfId="0" applyFont="1" applyBorder="1" applyAlignment="1">
      <alignment horizontal="center" vertical="center"/>
    </xf>
    <xf numFmtId="0" fontId="30" fillId="0" borderId="13" xfId="0" applyFont="1" applyBorder="1" applyAlignment="1">
      <alignment vertical="center"/>
    </xf>
    <xf numFmtId="43" fontId="30" fillId="0" borderId="13" xfId="1" applyFont="1" applyBorder="1" applyAlignment="1">
      <alignment horizontal="center" vertical="center"/>
    </xf>
    <xf numFmtId="2" fontId="30" fillId="0" borderId="13" xfId="0" applyNumberFormat="1" applyFont="1" applyBorder="1" applyAlignment="1">
      <alignment horizontal="center" vertical="center"/>
    </xf>
    <xf numFmtId="2" fontId="30" fillId="0" borderId="13" xfId="1" applyNumberFormat="1" applyFont="1" applyBorder="1" applyAlignment="1">
      <alignment horizontal="center" vertical="center"/>
    </xf>
    <xf numFmtId="0" fontId="30" fillId="0" borderId="14" xfId="0" applyFont="1" applyBorder="1"/>
    <xf numFmtId="0" fontId="29" fillId="0" borderId="1" xfId="0" applyFont="1" applyBorder="1" applyAlignment="1">
      <alignment horizontal="center" vertical="center"/>
    </xf>
    <xf numFmtId="0" fontId="29" fillId="3" borderId="1" xfId="0" applyFont="1" applyFill="1" applyBorder="1" applyAlignment="1">
      <alignment vertical="center"/>
    </xf>
    <xf numFmtId="0" fontId="29" fillId="0" borderId="7" xfId="0" applyFont="1" applyBorder="1" applyAlignment="1">
      <alignment horizontal="right" vertical="center"/>
    </xf>
    <xf numFmtId="0" fontId="29" fillId="0" borderId="1" xfId="0" applyFont="1" applyBorder="1" applyAlignment="1">
      <alignment horizontal="right" vertical="center"/>
    </xf>
    <xf numFmtId="164" fontId="29" fillId="0" borderId="1" xfId="0" applyNumberFormat="1" applyFont="1" applyBorder="1" applyAlignment="1">
      <alignment horizontal="right" vertical="center"/>
    </xf>
    <xf numFmtId="0" fontId="29" fillId="3" borderId="1" xfId="0" applyFont="1" applyFill="1" applyBorder="1" applyAlignment="1">
      <alignment horizontal="center" vertical="center"/>
    </xf>
    <xf numFmtId="0" fontId="29" fillId="3" borderId="8" xfId="0" applyFont="1" applyFill="1" applyBorder="1" applyAlignment="1">
      <alignment vertical="center"/>
    </xf>
    <xf numFmtId="3" fontId="30" fillId="0" borderId="1" xfId="0" applyNumberFormat="1" applyFont="1" applyBorder="1" applyAlignment="1">
      <alignment horizontal="left" vertical="center" wrapText="1"/>
    </xf>
    <xf numFmtId="3" fontId="30" fillId="0" borderId="1" xfId="0" applyNumberFormat="1" applyFont="1" applyBorder="1" applyAlignment="1">
      <alignment horizontal="center" vertical="center" wrapText="1"/>
    </xf>
    <xf numFmtId="2" fontId="31" fillId="0" borderId="1" xfId="12" applyNumberFormat="1" applyFont="1" applyBorder="1" applyAlignment="1">
      <alignment horizontal="center" vertical="center" wrapText="1"/>
    </xf>
    <xf numFmtId="164" fontId="30" fillId="0" borderId="8" xfId="0" applyNumberFormat="1" applyFont="1" applyBorder="1" applyAlignment="1">
      <alignment horizontal="right" vertical="center"/>
    </xf>
    <xf numFmtId="164" fontId="29" fillId="6" borderId="1" xfId="0" applyNumberFormat="1" applyFont="1" applyFill="1" applyBorder="1" applyAlignment="1">
      <alignment horizontal="right" vertical="center"/>
    </xf>
    <xf numFmtId="0" fontId="30" fillId="6" borderId="8" xfId="0" applyFont="1" applyFill="1" applyBorder="1"/>
    <xf numFmtId="0" fontId="30" fillId="0" borderId="7" xfId="8" applyFont="1" applyBorder="1" applyAlignment="1">
      <alignment horizontal="center" vertical="center"/>
    </xf>
    <xf numFmtId="0" fontId="29" fillId="0" borderId="1" xfId="8" applyFont="1" applyBorder="1" applyAlignment="1">
      <alignment horizontal="center" vertical="top"/>
    </xf>
    <xf numFmtId="0" fontId="30" fillId="0" borderId="1" xfId="8" applyFont="1" applyBorder="1" applyAlignment="1">
      <alignment horizontal="left" vertical="top" wrapText="1"/>
    </xf>
    <xf numFmtId="0" fontId="30" fillId="0" borderId="1" xfId="8" applyFont="1" applyBorder="1" applyAlignment="1">
      <alignment horizontal="center" vertical="center" wrapText="1"/>
    </xf>
    <xf numFmtId="164" fontId="30" fillId="0" borderId="1" xfId="8" applyNumberFormat="1" applyFont="1" applyBorder="1" applyAlignment="1">
      <alignment horizontal="right"/>
    </xf>
    <xf numFmtId="2" fontId="30" fillId="0" borderId="1" xfId="8" applyNumberFormat="1" applyFont="1" applyBorder="1" applyAlignment="1">
      <alignment horizontal="center" vertical="center"/>
    </xf>
    <xf numFmtId="164" fontId="30" fillId="0" borderId="1" xfId="8" applyNumberFormat="1" applyFont="1" applyBorder="1" applyAlignment="1">
      <alignment horizontal="right" vertical="center"/>
    </xf>
    <xf numFmtId="0" fontId="30" fillId="0" borderId="1" xfId="8" applyFont="1" applyBorder="1" applyAlignment="1">
      <alignment horizontal="center" vertical="top"/>
    </xf>
    <xf numFmtId="0" fontId="30" fillId="0" borderId="7" xfId="8" applyFont="1" applyBorder="1" applyAlignment="1">
      <alignment horizontal="center" vertical="top"/>
    </xf>
    <xf numFmtId="0" fontId="29" fillId="0" borderId="6" xfId="0" applyFont="1" applyBorder="1" applyAlignment="1">
      <alignment horizontal="center" vertical="center"/>
    </xf>
    <xf numFmtId="0" fontId="36" fillId="0" borderId="1" xfId="0" applyFont="1" applyBorder="1"/>
    <xf numFmtId="43" fontId="36" fillId="0" borderId="1" xfId="1" applyFont="1" applyBorder="1" applyAlignment="1">
      <alignment vertical="center" wrapText="1"/>
    </xf>
    <xf numFmtId="43" fontId="11" fillId="0" borderId="1" xfId="1" applyFont="1" applyBorder="1" applyAlignment="1">
      <alignment horizontal="center" vertical="center" wrapText="1"/>
    </xf>
    <xf numFmtId="0" fontId="36" fillId="0" borderId="1" xfId="0" applyFont="1" applyBorder="1" applyAlignment="1">
      <alignment horizontal="center"/>
    </xf>
    <xf numFmtId="0" fontId="36" fillId="0" borderId="1" xfId="0" applyFont="1" applyBorder="1" applyAlignment="1">
      <alignment horizontal="left" vertical="top"/>
    </xf>
    <xf numFmtId="0" fontId="36" fillId="0" borderId="1" xfId="0" applyFont="1" applyBorder="1" applyAlignment="1">
      <alignment horizontal="center" vertical="top"/>
    </xf>
    <xf numFmtId="0" fontId="37" fillId="0" borderId="1" xfId="0" applyFont="1" applyBorder="1" applyAlignment="1">
      <alignment horizontal="left" vertical="top"/>
    </xf>
    <xf numFmtId="0" fontId="38" fillId="0" borderId="1" xfId="0" applyFont="1" applyBorder="1" applyAlignment="1">
      <alignment horizontal="left" vertical="top"/>
    </xf>
    <xf numFmtId="165" fontId="37" fillId="0" borderId="1" xfId="0" applyNumberFormat="1" applyFont="1" applyBorder="1" applyAlignment="1">
      <alignment horizontal="right"/>
    </xf>
    <xf numFmtId="0" fontId="39" fillId="0" borderId="1" xfId="0" applyFont="1" applyBorder="1" applyAlignment="1">
      <alignment horizontal="right"/>
    </xf>
    <xf numFmtId="0" fontId="18" fillId="0" borderId="24" xfId="0" applyFont="1" applyBorder="1" applyAlignment="1">
      <alignment horizontal="center" vertical="center"/>
    </xf>
    <xf numFmtId="14" fontId="29" fillId="0" borderId="1" xfId="0" applyNumberFormat="1" applyFont="1" applyBorder="1" applyAlignment="1">
      <alignment horizontal="center" vertical="center" wrapText="1"/>
    </xf>
    <xf numFmtId="0" fontId="29" fillId="0" borderId="7" xfId="8" applyFont="1" applyBorder="1" applyAlignment="1">
      <alignment horizontal="center" vertical="center"/>
    </xf>
    <xf numFmtId="166" fontId="29" fillId="0" borderId="1" xfId="9" applyFont="1" applyBorder="1" applyAlignment="1">
      <alignment horizontal="center" vertical="center"/>
    </xf>
    <xf numFmtId="166" fontId="29" fillId="0" borderId="1" xfId="9" applyFont="1" applyFill="1" applyBorder="1" applyAlignment="1" applyProtection="1">
      <alignment horizontal="center" vertical="center"/>
    </xf>
    <xf numFmtId="166" fontId="29" fillId="0" borderId="8" xfId="9" applyFont="1" applyFill="1" applyBorder="1" applyAlignment="1" applyProtection="1">
      <alignment horizontal="center" vertical="center"/>
    </xf>
    <xf numFmtId="0" fontId="33" fillId="0" borderId="7" xfId="13" applyFont="1" applyBorder="1" applyAlignment="1">
      <alignment horizontal="center" vertical="center"/>
    </xf>
    <xf numFmtId="0" fontId="33" fillId="0" borderId="1" xfId="13" applyFont="1" applyBorder="1" applyAlignment="1">
      <alignment horizontal="center" vertical="center"/>
    </xf>
    <xf numFmtId="0" fontId="33" fillId="0" borderId="1" xfId="13" applyFont="1" applyBorder="1" applyAlignment="1">
      <alignment horizontal="center" vertical="center" wrapText="1"/>
    </xf>
    <xf numFmtId="0" fontId="33" fillId="0" borderId="8" xfId="13" applyFont="1" applyBorder="1" applyAlignment="1">
      <alignment horizontal="center" vertical="center"/>
    </xf>
    <xf numFmtId="0" fontId="30" fillId="0" borderId="1" xfId="13" applyFont="1" applyBorder="1" applyAlignment="1">
      <alignment horizontal="center" vertical="center"/>
    </xf>
    <xf numFmtId="0" fontId="33" fillId="0" borderId="12" xfId="13" applyFont="1" applyBorder="1" applyAlignment="1">
      <alignment horizontal="center" vertical="center"/>
    </xf>
    <xf numFmtId="0" fontId="33" fillId="0" borderId="13" xfId="13" applyFont="1" applyBorder="1" applyAlignment="1">
      <alignment horizontal="center" vertical="center"/>
    </xf>
    <xf numFmtId="0" fontId="33" fillId="0" borderId="13" xfId="13" applyFont="1" applyBorder="1" applyAlignment="1">
      <alignment horizontal="center" vertical="center" wrapText="1"/>
    </xf>
    <xf numFmtId="0" fontId="30" fillId="0" borderId="13" xfId="13" applyFont="1" applyBorder="1" applyAlignment="1">
      <alignment horizontal="center" vertical="center"/>
    </xf>
    <xf numFmtId="0" fontId="33" fillId="3" borderId="16" xfId="13" applyFont="1" applyFill="1" applyBorder="1" applyAlignment="1">
      <alignment horizontal="center" vertical="center"/>
    </xf>
    <xf numFmtId="0" fontId="30" fillId="3" borderId="16" xfId="0" applyFont="1" applyFill="1" applyBorder="1" applyAlignment="1">
      <alignment horizontal="center" vertical="center"/>
    </xf>
    <xf numFmtId="0" fontId="30" fillId="3" borderId="17" xfId="0" applyFont="1" applyFill="1" applyBorder="1" applyAlignment="1">
      <alignment horizontal="center" vertical="center"/>
    </xf>
    <xf numFmtId="0" fontId="27" fillId="3" borderId="0" xfId="13" applyFont="1" applyFill="1" applyAlignment="1">
      <alignment horizontal="center" vertical="center"/>
    </xf>
    <xf numFmtId="0" fontId="27" fillId="3" borderId="0" xfId="13" applyFont="1" applyFill="1" applyAlignment="1">
      <alignment horizontal="center" vertical="center" wrapText="1"/>
    </xf>
    <xf numFmtId="0" fontId="11" fillId="2" borderId="1" xfId="0" applyFont="1" applyFill="1" applyBorder="1" applyAlignment="1">
      <alignment horizontal="center" vertical="center"/>
    </xf>
    <xf numFmtId="43" fontId="11" fillId="2" borderId="1" xfId="1" applyFont="1" applyFill="1" applyBorder="1" applyAlignment="1">
      <alignment horizontal="center" vertical="center" wrapText="1"/>
    </xf>
    <xf numFmtId="0" fontId="11" fillId="2" borderId="1" xfId="0" applyFont="1" applyFill="1" applyBorder="1" applyAlignment="1">
      <alignment horizontal="left" vertical="top"/>
    </xf>
    <xf numFmtId="43" fontId="11" fillId="2" borderId="1" xfId="1" applyFont="1" applyFill="1" applyBorder="1" applyAlignment="1">
      <alignment vertical="center" wrapText="1"/>
    </xf>
    <xf numFmtId="43" fontId="36" fillId="2" borderId="1" xfId="1" applyFont="1" applyFill="1" applyBorder="1" applyAlignment="1">
      <alignment vertical="center" wrapText="1"/>
    </xf>
    <xf numFmtId="0" fontId="35" fillId="8" borderId="6" xfId="0" applyFont="1" applyFill="1" applyBorder="1" applyAlignment="1">
      <alignment horizontal="center" vertical="center"/>
    </xf>
    <xf numFmtId="43" fontId="11" fillId="8" borderId="1" xfId="2" applyFont="1" applyFill="1" applyBorder="1" applyAlignment="1">
      <alignment horizontal="center" vertical="center"/>
    </xf>
    <xf numFmtId="0" fontId="41" fillId="8" borderId="1" xfId="0" applyFont="1" applyFill="1" applyBorder="1" applyAlignment="1">
      <alignment horizontal="left" vertical="top"/>
    </xf>
    <xf numFmtId="0" fontId="40" fillId="8" borderId="1" xfId="0" applyFont="1" applyFill="1" applyBorder="1" applyAlignment="1">
      <alignment horizontal="left" vertical="top"/>
    </xf>
    <xf numFmtId="0" fontId="40" fillId="8" borderId="1" xfId="0" applyFont="1" applyFill="1" applyBorder="1" applyAlignment="1">
      <alignment vertical="top"/>
    </xf>
    <xf numFmtId="43" fontId="30" fillId="0" borderId="1" xfId="1" applyFont="1" applyFill="1" applyBorder="1" applyAlignment="1">
      <alignment horizontal="center" vertical="center"/>
    </xf>
    <xf numFmtId="0" fontId="30" fillId="0" borderId="1" xfId="8" applyFont="1" applyBorder="1"/>
    <xf numFmtId="167" fontId="30" fillId="0" borderId="1" xfId="8" applyNumberFormat="1" applyFont="1" applyBorder="1" applyAlignment="1">
      <alignment horizontal="center" vertical="center" wrapText="1"/>
    </xf>
    <xf numFmtId="168" fontId="30" fillId="0" borderId="1" xfId="8" applyNumberFormat="1" applyFont="1" applyBorder="1" applyAlignment="1">
      <alignment horizontal="center" vertical="center" wrapText="1"/>
    </xf>
    <xf numFmtId="1" fontId="29" fillId="0" borderId="7" xfId="8" applyNumberFormat="1" applyFont="1" applyBorder="1" applyAlignment="1">
      <alignment horizontal="center" vertical="center"/>
    </xf>
    <xf numFmtId="2" fontId="30" fillId="0" borderId="1" xfId="8" applyNumberFormat="1" applyFont="1" applyBorder="1" applyAlignment="1">
      <alignment horizontal="left" vertical="center"/>
    </xf>
    <xf numFmtId="168" fontId="30" fillId="0" borderId="1" xfId="1" applyNumberFormat="1" applyFont="1" applyFill="1" applyBorder="1" applyAlignment="1">
      <alignment horizontal="center" vertical="center"/>
    </xf>
    <xf numFmtId="164" fontId="30" fillId="0" borderId="1" xfId="1" applyNumberFormat="1" applyFont="1" applyFill="1" applyBorder="1" applyAlignment="1">
      <alignment horizontal="right" vertical="center"/>
    </xf>
    <xf numFmtId="0" fontId="29" fillId="0" borderId="7" xfId="8" applyFont="1" applyBorder="1" applyAlignment="1">
      <alignment horizontal="center" vertical="top"/>
    </xf>
    <xf numFmtId="2" fontId="30" fillId="0" borderId="1" xfId="8" applyNumberFormat="1" applyFont="1" applyBorder="1" applyAlignment="1">
      <alignment horizontal="center" vertical="center" wrapText="1"/>
    </xf>
    <xf numFmtId="0" fontId="30" fillId="2" borderId="1" xfId="8" applyFont="1" applyFill="1" applyBorder="1" applyAlignment="1">
      <alignment horizontal="left" vertical="top" wrapText="1"/>
    </xf>
    <xf numFmtId="0" fontId="30" fillId="2" borderId="8" xfId="8" applyFont="1" applyFill="1" applyBorder="1"/>
    <xf numFmtId="0" fontId="30" fillId="2" borderId="1" xfId="0" applyFont="1" applyFill="1" applyBorder="1" applyAlignment="1">
      <alignment horizontal="left" vertical="top" wrapText="1"/>
    </xf>
    <xf numFmtId="0" fontId="33" fillId="2" borderId="1" xfId="0" applyFont="1" applyFill="1" applyBorder="1" applyAlignment="1">
      <alignment horizontal="left" vertical="center" wrapText="1"/>
    </xf>
    <xf numFmtId="0" fontId="30" fillId="2" borderId="1" xfId="8" applyFont="1" applyFill="1" applyBorder="1" applyAlignment="1">
      <alignment horizontal="left" vertical="top"/>
    </xf>
    <xf numFmtId="164" fontId="30" fillId="2" borderId="1" xfId="1" applyNumberFormat="1" applyFont="1" applyFill="1" applyBorder="1" applyAlignment="1">
      <alignment vertical="center"/>
    </xf>
    <xf numFmtId="2" fontId="30" fillId="2" borderId="1" xfId="8" applyNumberFormat="1" applyFont="1" applyFill="1" applyBorder="1" applyAlignment="1">
      <alignment vertical="center" wrapText="1"/>
    </xf>
    <xf numFmtId="164" fontId="30" fillId="2" borderId="1" xfId="8" applyNumberFormat="1" applyFont="1" applyFill="1" applyBorder="1" applyAlignment="1">
      <alignment vertical="center"/>
    </xf>
    <xf numFmtId="2" fontId="30" fillId="0" borderId="1" xfId="8" applyNumberFormat="1" applyFont="1" applyBorder="1" applyAlignment="1">
      <alignment horizontal="center" vertical="top" wrapText="1"/>
    </xf>
    <xf numFmtId="0" fontId="33" fillId="2" borderId="1" xfId="8" applyFont="1" applyFill="1" applyBorder="1" applyAlignment="1">
      <alignment wrapText="1"/>
    </xf>
    <xf numFmtId="0" fontId="30" fillId="2" borderId="1" xfId="8" applyFont="1" applyFill="1" applyBorder="1" applyAlignment="1">
      <alignment vertical="center" wrapText="1"/>
    </xf>
    <xf numFmtId="0" fontId="43" fillId="0" borderId="1" xfId="8" applyFont="1" applyBorder="1" applyAlignment="1">
      <alignment vertical="top" wrapText="1"/>
    </xf>
    <xf numFmtId="164" fontId="30" fillId="0" borderId="1" xfId="8" applyNumberFormat="1" applyFont="1" applyBorder="1" applyAlignment="1">
      <alignment horizontal="right" vertical="center" wrapText="1"/>
    </xf>
    <xf numFmtId="164" fontId="30" fillId="0" borderId="1" xfId="0" applyNumberFormat="1" applyFont="1" applyBorder="1" applyAlignment="1">
      <alignment horizontal="right" vertical="center"/>
    </xf>
    <xf numFmtId="0" fontId="30" fillId="2" borderId="2" xfId="8" applyFont="1" applyFill="1" applyBorder="1" applyAlignment="1">
      <alignment horizontal="left" vertical="top" wrapText="1"/>
    </xf>
    <xf numFmtId="0" fontId="30" fillId="2" borderId="8" xfId="0" applyFont="1" applyFill="1" applyBorder="1"/>
    <xf numFmtId="0" fontId="30" fillId="2" borderId="1" xfId="0" applyFont="1" applyFill="1" applyBorder="1" applyAlignment="1">
      <alignment vertical="center" wrapText="1"/>
    </xf>
    <xf numFmtId="0" fontId="15" fillId="2" borderId="8" xfId="0" applyFont="1" applyFill="1" applyBorder="1" applyAlignment="1">
      <alignment horizontal="justify" vertical="top" wrapText="1"/>
    </xf>
    <xf numFmtId="0" fontId="15" fillId="2" borderId="0" xfId="0" applyFont="1" applyFill="1" applyAlignment="1">
      <alignment horizontal="center" vertical="center" wrapText="1"/>
    </xf>
    <xf numFmtId="0" fontId="15" fillId="2" borderId="1" xfId="0" applyFont="1" applyFill="1" applyBorder="1" applyAlignment="1">
      <alignment horizontal="center" vertical="center"/>
    </xf>
    <xf numFmtId="0" fontId="15" fillId="2" borderId="0" xfId="0" applyFont="1" applyFill="1" applyAlignment="1">
      <alignment wrapText="1"/>
    </xf>
    <xf numFmtId="0" fontId="12" fillId="2" borderId="0" xfId="0" applyFont="1" applyFill="1" applyAlignment="1">
      <alignment horizontal="center" vertical="center" wrapText="1"/>
    </xf>
    <xf numFmtId="0" fontId="15" fillId="2" borderId="0" xfId="8" applyFont="1" applyFill="1" applyAlignment="1">
      <alignment horizontal="center" vertical="center" wrapText="1"/>
    </xf>
    <xf numFmtId="0" fontId="15" fillId="7" borderId="0" xfId="8" applyFont="1" applyFill="1"/>
    <xf numFmtId="0" fontId="15" fillId="7" borderId="0" xfId="0" applyFont="1" applyFill="1" applyAlignment="1">
      <alignment horizontal="center" vertical="center"/>
    </xf>
    <xf numFmtId="0" fontId="30" fillId="0" borderId="1" xfId="8" applyFont="1" applyBorder="1" applyAlignment="1">
      <alignment horizontal="left" vertical="center" wrapText="1"/>
    </xf>
    <xf numFmtId="0" fontId="15" fillId="2" borderId="0" xfId="0" applyFont="1" applyFill="1" applyAlignment="1">
      <alignment vertical="center" wrapText="1"/>
    </xf>
    <xf numFmtId="0" fontId="30" fillId="0" borderId="2" xfId="8" applyFont="1" applyBorder="1" applyAlignment="1">
      <alignment horizontal="left" vertical="top" wrapText="1"/>
    </xf>
    <xf numFmtId="0" fontId="30" fillId="2" borderId="9" xfId="8" applyFont="1" applyFill="1" applyBorder="1"/>
    <xf numFmtId="0" fontId="33" fillId="0" borderId="1" xfId="0" applyFont="1" applyBorder="1" applyAlignment="1">
      <alignment horizontal="left" vertical="center" wrapText="1"/>
    </xf>
    <xf numFmtId="43" fontId="32" fillId="0" borderId="1" xfId="5" applyFont="1" applyFill="1" applyBorder="1" applyAlignment="1">
      <alignment horizontal="center" vertical="center" wrapText="1"/>
    </xf>
    <xf numFmtId="0" fontId="12" fillId="2" borderId="8" xfId="0" applyFont="1" applyFill="1" applyBorder="1"/>
    <xf numFmtId="0" fontId="15" fillId="2" borderId="8" xfId="8" applyFont="1" applyFill="1" applyBorder="1"/>
    <xf numFmtId="0" fontId="15" fillId="2" borderId="0" xfId="8" applyFont="1" applyFill="1"/>
    <xf numFmtId="0" fontId="18" fillId="2" borderId="15" xfId="0" applyFont="1" applyFill="1" applyBorder="1" applyAlignment="1">
      <alignment horizontal="center" vertical="center"/>
    </xf>
    <xf numFmtId="0" fontId="15" fillId="2" borderId="7" xfId="0" applyFont="1" applyFill="1" applyBorder="1" applyAlignment="1">
      <alignment horizontal="center" vertical="center"/>
    </xf>
    <xf numFmtId="0" fontId="15" fillId="2" borderId="7" xfId="5" applyNumberFormat="1" applyFont="1" applyFill="1" applyBorder="1" applyAlignment="1">
      <alignment horizontal="center" vertical="center" wrapText="1"/>
    </xf>
    <xf numFmtId="0" fontId="18" fillId="2" borderId="0" xfId="8" applyFont="1" applyFill="1" applyAlignment="1">
      <alignment horizontal="center" vertical="top"/>
    </xf>
    <xf numFmtId="0" fontId="15" fillId="2" borderId="0" xfId="0" applyFont="1" applyFill="1" applyAlignment="1">
      <alignment horizontal="center" vertical="center"/>
    </xf>
    <xf numFmtId="0" fontId="18" fillId="8" borderId="6" xfId="0" applyFont="1" applyFill="1" applyBorder="1" applyAlignment="1">
      <alignment horizontal="center" vertical="center"/>
    </xf>
    <xf numFmtId="0" fontId="30" fillId="2" borderId="19" xfId="8" applyFont="1" applyFill="1" applyBorder="1" applyAlignment="1">
      <alignment horizontal="center" vertical="center"/>
    </xf>
    <xf numFmtId="0" fontId="33" fillId="0" borderId="15" xfId="13" applyFont="1" applyBorder="1" applyAlignment="1">
      <alignment horizontal="center" vertical="center"/>
    </xf>
    <xf numFmtId="0" fontId="33" fillId="0" borderId="2" xfId="13" applyFont="1" applyBorder="1" applyAlignment="1">
      <alignment horizontal="center" vertical="center"/>
    </xf>
    <xf numFmtId="0" fontId="33" fillId="0" borderId="2" xfId="13" applyFont="1" applyBorder="1" applyAlignment="1">
      <alignment horizontal="center" vertical="center" wrapText="1"/>
    </xf>
    <xf numFmtId="0" fontId="30" fillId="0" borderId="2" xfId="13" applyFont="1" applyBorder="1" applyAlignment="1">
      <alignment horizontal="center" vertical="center"/>
    </xf>
    <xf numFmtId="164" fontId="15" fillId="0" borderId="1" xfId="1" applyNumberFormat="1" applyFont="1" applyFill="1" applyBorder="1" applyAlignment="1">
      <alignment vertical="center"/>
    </xf>
    <xf numFmtId="164" fontId="15" fillId="2" borderId="1" xfId="1" applyNumberFormat="1" applyFont="1" applyFill="1" applyBorder="1" applyAlignment="1">
      <alignment vertical="center"/>
    </xf>
    <xf numFmtId="0" fontId="15" fillId="2" borderId="18" xfId="8" applyFont="1" applyFill="1" applyBorder="1" applyAlignment="1">
      <alignment horizontal="center" vertical="center"/>
    </xf>
    <xf numFmtId="2" fontId="15" fillId="2" borderId="1" xfId="0" applyNumberFormat="1" applyFont="1" applyFill="1" applyBorder="1" applyAlignment="1">
      <alignment horizontal="center"/>
    </xf>
    <xf numFmtId="0" fontId="35" fillId="8" borderId="34" xfId="0" applyFont="1" applyFill="1" applyBorder="1" applyAlignment="1">
      <alignment horizontal="center" vertical="center" wrapText="1"/>
    </xf>
    <xf numFmtId="43" fontId="30" fillId="0" borderId="35" xfId="1" applyFont="1" applyFill="1" applyBorder="1" applyAlignment="1">
      <alignment horizontal="center" vertical="center"/>
    </xf>
    <xf numFmtId="0" fontId="29" fillId="3" borderId="35" xfId="0" applyFont="1" applyFill="1" applyBorder="1" applyAlignment="1">
      <alignment horizontal="left" vertical="center"/>
    </xf>
    <xf numFmtId="0" fontId="30" fillId="0" borderId="35" xfId="8" applyFont="1" applyBorder="1"/>
    <xf numFmtId="164" fontId="30" fillId="0" borderId="35" xfId="0" applyNumberFormat="1" applyFont="1" applyBorder="1" applyAlignment="1">
      <alignment vertical="center" wrapText="1"/>
    </xf>
    <xf numFmtId="164" fontId="30" fillId="0" borderId="35" xfId="1" applyNumberFormat="1" applyFont="1" applyFill="1" applyBorder="1" applyAlignment="1">
      <alignment horizontal="right" vertical="center"/>
    </xf>
    <xf numFmtId="164" fontId="29" fillId="5" borderId="35" xfId="0" applyNumberFormat="1" applyFont="1" applyFill="1" applyBorder="1" applyAlignment="1">
      <alignment horizontal="right" vertical="center"/>
    </xf>
    <xf numFmtId="164" fontId="30" fillId="2" borderId="36" xfId="8" applyNumberFormat="1" applyFont="1" applyFill="1" applyBorder="1" applyAlignment="1">
      <alignment horizontal="center" vertical="center" wrapText="1"/>
    </xf>
    <xf numFmtId="164" fontId="30" fillId="2" borderId="37" xfId="8" applyNumberFormat="1" applyFont="1" applyFill="1" applyBorder="1" applyAlignment="1">
      <alignment horizontal="center" vertical="center" wrapText="1"/>
    </xf>
    <xf numFmtId="164" fontId="30" fillId="2" borderId="37" xfId="1" applyNumberFormat="1" applyFont="1" applyFill="1" applyBorder="1" applyAlignment="1">
      <alignment vertical="center"/>
    </xf>
    <xf numFmtId="164" fontId="30" fillId="2" borderId="38" xfId="1" applyNumberFormat="1" applyFont="1" applyFill="1" applyBorder="1" applyAlignment="1">
      <alignment vertical="center"/>
    </xf>
    <xf numFmtId="164" fontId="30" fillId="0" borderId="38" xfId="8" applyNumberFormat="1" applyFont="1" applyBorder="1" applyAlignment="1">
      <alignment horizontal="right" vertical="center"/>
    </xf>
    <xf numFmtId="164" fontId="30" fillId="2" borderId="35" xfId="8" applyNumberFormat="1" applyFont="1" applyFill="1" applyBorder="1" applyAlignment="1">
      <alignment vertical="center"/>
    </xf>
    <xf numFmtId="164" fontId="30" fillId="2" borderId="36" xfId="8" applyNumberFormat="1" applyFont="1" applyFill="1" applyBorder="1" applyAlignment="1">
      <alignment vertical="center"/>
    </xf>
    <xf numFmtId="164" fontId="30" fillId="0" borderId="37" xfId="8" applyNumberFormat="1" applyFont="1" applyBorder="1" applyAlignment="1">
      <alignment horizontal="right"/>
    </xf>
    <xf numFmtId="164" fontId="30" fillId="2" borderId="37" xfId="8" applyNumberFormat="1" applyFont="1" applyFill="1" applyBorder="1" applyAlignment="1">
      <alignment vertical="center"/>
    </xf>
    <xf numFmtId="164" fontId="30" fillId="2" borderId="38" xfId="8" applyNumberFormat="1" applyFont="1" applyFill="1" applyBorder="1" applyAlignment="1">
      <alignment horizontal="right" vertical="center" wrapText="1"/>
    </xf>
    <xf numFmtId="164" fontId="30" fillId="0" borderId="35" xfId="8" applyNumberFormat="1" applyFont="1" applyBorder="1" applyAlignment="1">
      <alignment horizontal="right" vertical="center" wrapText="1"/>
    </xf>
    <xf numFmtId="164" fontId="30" fillId="0" borderId="35" xfId="8" applyNumberFormat="1" applyFont="1" applyBorder="1" applyAlignment="1">
      <alignment horizontal="right"/>
    </xf>
    <xf numFmtId="164" fontId="30" fillId="0" borderId="36" xfId="8" applyNumberFormat="1" applyFont="1" applyBorder="1" applyAlignment="1">
      <alignment horizontal="right" vertical="center" wrapText="1"/>
    </xf>
    <xf numFmtId="164" fontId="30" fillId="0" borderId="37" xfId="8" applyNumberFormat="1" applyFont="1" applyBorder="1" applyAlignment="1">
      <alignment horizontal="right" vertical="center" wrapText="1"/>
    </xf>
    <xf numFmtId="164" fontId="30" fillId="0" borderId="38" xfId="8" applyNumberFormat="1" applyFont="1" applyBorder="1" applyAlignment="1">
      <alignment horizontal="right" vertical="center" wrapText="1"/>
    </xf>
    <xf numFmtId="164" fontId="15" fillId="2" borderId="35" xfId="1" applyNumberFormat="1" applyFont="1" applyFill="1" applyBorder="1" applyAlignment="1">
      <alignment vertical="center"/>
    </xf>
    <xf numFmtId="164" fontId="29" fillId="0" borderId="35" xfId="0" applyNumberFormat="1" applyFont="1" applyBorder="1" applyAlignment="1">
      <alignment horizontal="right" vertical="center"/>
    </xf>
    <xf numFmtId="0" fontId="30" fillId="0" borderId="4" xfId="8" applyFont="1" applyBorder="1" applyAlignment="1">
      <alignment horizontal="center" vertical="center" wrapText="1"/>
    </xf>
    <xf numFmtId="0" fontId="30" fillId="0" borderId="4" xfId="8" applyFont="1" applyBorder="1" applyAlignment="1">
      <alignment horizontal="left" vertical="top" wrapText="1"/>
    </xf>
    <xf numFmtId="0" fontId="30" fillId="0" borderId="4" xfId="0" applyFont="1" applyBorder="1" applyAlignment="1">
      <alignment horizontal="left" vertical="top" wrapText="1"/>
    </xf>
    <xf numFmtId="0" fontId="33" fillId="0" borderId="4" xfId="0" applyFont="1" applyBorder="1" applyAlignment="1">
      <alignment horizontal="left" vertical="center" wrapText="1"/>
    </xf>
    <xf numFmtId="0" fontId="30" fillId="0" borderId="32" xfId="8" applyFont="1" applyBorder="1" applyAlignment="1">
      <alignment horizontal="center" vertical="center" wrapText="1"/>
    </xf>
    <xf numFmtId="2" fontId="30" fillId="2" borderId="4" xfId="8" applyNumberFormat="1" applyFont="1" applyFill="1" applyBorder="1" applyAlignment="1">
      <alignment horizontal="center" vertical="center" wrapText="1"/>
    </xf>
    <xf numFmtId="0" fontId="30" fillId="0" borderId="1" xfId="0" applyFont="1" applyBorder="1" applyAlignment="1">
      <alignment horizontal="left" vertical="top" wrapText="1"/>
    </xf>
    <xf numFmtId="0" fontId="30" fillId="0" borderId="33" xfId="8" applyFont="1" applyBorder="1" applyAlignment="1">
      <alignment horizontal="center" vertical="center" wrapText="1"/>
    </xf>
    <xf numFmtId="0" fontId="30" fillId="0" borderId="1" xfId="8" applyFont="1" applyBorder="1" applyAlignment="1">
      <alignment vertical="top" wrapText="1"/>
    </xf>
    <xf numFmtId="0" fontId="33" fillId="0" borderId="1" xfId="8" applyFont="1" applyBorder="1" applyAlignment="1">
      <alignment vertical="top" wrapText="1"/>
    </xf>
    <xf numFmtId="164" fontId="30" fillId="2" borderId="37" xfId="8" applyNumberFormat="1" applyFont="1" applyFill="1" applyBorder="1" applyAlignment="1">
      <alignment horizontal="center" vertical="center"/>
    </xf>
    <xf numFmtId="0" fontId="30" fillId="0" borderId="33" xfId="8" applyFont="1" applyBorder="1" applyAlignment="1">
      <alignment horizontal="left" vertical="top" wrapText="1"/>
    </xf>
    <xf numFmtId="164" fontId="29" fillId="2" borderId="1" xfId="0" applyNumberFormat="1" applyFont="1" applyFill="1" applyBorder="1" applyAlignment="1">
      <alignment horizontal="right" vertical="center"/>
    </xf>
    <xf numFmtId="0" fontId="45" fillId="2" borderId="35" xfId="8" applyFont="1" applyFill="1" applyBorder="1"/>
    <xf numFmtId="0" fontId="30" fillId="2" borderId="22" xfId="0" applyFont="1" applyFill="1" applyBorder="1" applyAlignment="1">
      <alignment horizontal="center" vertical="center"/>
    </xf>
    <xf numFmtId="0" fontId="12" fillId="2" borderId="0" xfId="0" applyFont="1" applyFill="1"/>
    <xf numFmtId="0" fontId="29" fillId="2" borderId="22" xfId="8" applyFont="1" applyFill="1" applyBorder="1" applyAlignment="1">
      <alignment horizontal="center" vertical="center" wrapText="1"/>
    </xf>
    <xf numFmtId="0" fontId="46" fillId="2" borderId="1" xfId="8" applyFont="1" applyFill="1" applyBorder="1" applyAlignment="1">
      <alignment horizontal="center" vertical="center" wrapText="1"/>
    </xf>
    <xf numFmtId="0" fontId="29" fillId="0" borderId="22" xfId="8" applyFont="1" applyBorder="1" applyAlignment="1">
      <alignment horizontal="center" vertical="center" wrapText="1"/>
    </xf>
    <xf numFmtId="0" fontId="18" fillId="2" borderId="1" xfId="8" applyFont="1" applyFill="1" applyBorder="1" applyAlignment="1">
      <alignment horizontal="left" vertical="center"/>
    </xf>
    <xf numFmtId="0" fontId="29" fillId="0" borderId="1" xfId="0" applyFont="1" applyBorder="1" applyAlignment="1">
      <alignment horizontal="left" vertical="center"/>
    </xf>
    <xf numFmtId="0" fontId="29" fillId="2" borderId="1" xfId="0" applyFont="1" applyFill="1" applyBorder="1" applyAlignment="1">
      <alignment horizontal="left" vertical="center"/>
    </xf>
    <xf numFmtId="3" fontId="29" fillId="2" borderId="1" xfId="0" applyNumberFormat="1" applyFont="1" applyFill="1" applyBorder="1" applyAlignment="1">
      <alignment horizontal="left" vertical="center" wrapText="1"/>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18" fillId="2" borderId="1" xfId="0" applyFont="1" applyFill="1" applyBorder="1" applyAlignment="1">
      <alignment horizontal="center" vertical="center"/>
    </xf>
    <xf numFmtId="0" fontId="18" fillId="2" borderId="1" xfId="0" applyFont="1" applyFill="1" applyBorder="1" applyAlignment="1">
      <alignment horizontal="center" vertical="top"/>
    </xf>
    <xf numFmtId="0" fontId="18" fillId="0" borderId="1" xfId="0" applyFont="1" applyBorder="1" applyAlignment="1">
      <alignment horizontal="center" vertical="top"/>
    </xf>
    <xf numFmtId="0" fontId="18" fillId="2" borderId="1" xfId="0" applyFont="1" applyFill="1" applyBorder="1" applyAlignment="1">
      <alignment horizontal="center"/>
    </xf>
    <xf numFmtId="3" fontId="18" fillId="0" borderId="1" xfId="0" applyNumberFormat="1" applyFont="1" applyBorder="1" applyAlignment="1">
      <alignment horizontal="center" vertical="center" wrapText="1"/>
    </xf>
    <xf numFmtId="3" fontId="29" fillId="0" borderId="1" xfId="0" applyNumberFormat="1" applyFont="1" applyBorder="1" applyAlignment="1">
      <alignment horizontal="left" vertical="center" wrapText="1"/>
    </xf>
    <xf numFmtId="0" fontId="30" fillId="0" borderId="22" xfId="0" applyFont="1" applyBorder="1" applyAlignment="1">
      <alignment horizontal="center" vertical="center"/>
    </xf>
    <xf numFmtId="164" fontId="29" fillId="2" borderId="35" xfId="0" applyNumberFormat="1" applyFont="1" applyFill="1" applyBorder="1" applyAlignment="1">
      <alignment horizontal="right" vertical="center"/>
    </xf>
    <xf numFmtId="167" fontId="30" fillId="0" borderId="2" xfId="8"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30" fillId="0" borderId="37" xfId="8" applyFont="1" applyBorder="1" applyAlignment="1">
      <alignment horizontal="center" vertical="top" wrapText="1"/>
    </xf>
    <xf numFmtId="0" fontId="17" fillId="0" borderId="36" xfId="0" applyFont="1" applyBorder="1" applyAlignment="1">
      <alignment horizontal="center" vertical="center"/>
    </xf>
    <xf numFmtId="0" fontId="17" fillId="0" borderId="31" xfId="0" applyFont="1" applyBorder="1" applyAlignment="1">
      <alignment horizontal="center" vertical="center"/>
    </xf>
    <xf numFmtId="0" fontId="14" fillId="0" borderId="1" xfId="18" applyFont="1" applyBorder="1" applyAlignment="1">
      <alignment horizontal="center" vertical="center"/>
    </xf>
    <xf numFmtId="43" fontId="12" fillId="0" borderId="1" xfId="2" applyFont="1" applyFill="1" applyBorder="1" applyAlignment="1">
      <alignment horizontal="center" vertical="center" wrapText="1"/>
    </xf>
    <xf numFmtId="43" fontId="18" fillId="0" borderId="37" xfId="2" applyFont="1" applyBorder="1" applyAlignment="1">
      <alignment horizontal="center" vertical="center"/>
    </xf>
    <xf numFmtId="43" fontId="15" fillId="0" borderId="37" xfId="1" applyFont="1" applyBorder="1" applyAlignment="1">
      <alignment horizontal="center" vertical="center"/>
    </xf>
    <xf numFmtId="0" fontId="15" fillId="0" borderId="37" xfId="8" applyFont="1" applyBorder="1" applyAlignment="1">
      <alignment horizontal="center" vertical="center" wrapText="1"/>
    </xf>
    <xf numFmtId="0" fontId="15" fillId="7" borderId="0" xfId="0" applyFont="1" applyFill="1" applyAlignment="1">
      <alignment vertical="center" wrapText="1"/>
    </xf>
    <xf numFmtId="0" fontId="18" fillId="6" borderId="40" xfId="8" applyFont="1" applyFill="1" applyBorder="1" applyAlignment="1">
      <alignment horizontal="center" vertical="center"/>
    </xf>
    <xf numFmtId="0" fontId="18" fillId="6" borderId="41" xfId="8" applyFont="1" applyFill="1" applyBorder="1" applyAlignment="1">
      <alignment horizontal="center" vertical="center"/>
    </xf>
    <xf numFmtId="0" fontId="18" fillId="6" borderId="39" xfId="8" applyFont="1" applyFill="1" applyBorder="1" applyAlignment="1">
      <alignment horizontal="center" vertical="center"/>
    </xf>
    <xf numFmtId="166" fontId="18" fillId="6" borderId="39" xfId="9" applyFont="1" applyFill="1" applyBorder="1" applyAlignment="1">
      <alignment horizontal="center" vertical="center"/>
    </xf>
    <xf numFmtId="0" fontId="18" fillId="6" borderId="42" xfId="8" applyFont="1" applyFill="1" applyBorder="1" applyAlignment="1">
      <alignment horizontal="center" vertical="center"/>
    </xf>
    <xf numFmtId="166" fontId="18" fillId="6" borderId="41" xfId="9" applyFont="1" applyFill="1" applyBorder="1" applyAlignment="1">
      <alignment horizontal="center" vertical="center"/>
    </xf>
    <xf numFmtId="0" fontId="18" fillId="6" borderId="43" xfId="0" applyFont="1" applyFill="1" applyBorder="1" applyAlignment="1">
      <alignment horizontal="center" vertical="center"/>
    </xf>
    <xf numFmtId="0" fontId="10" fillId="0" borderId="1" xfId="18" applyFont="1" applyBorder="1" applyAlignment="1">
      <alignment horizontal="left" vertical="top" wrapText="1"/>
    </xf>
    <xf numFmtId="165" fontId="14" fillId="0" borderId="1" xfId="19" applyFont="1" applyBorder="1" applyAlignment="1">
      <alignment horizontal="center" vertical="center"/>
    </xf>
    <xf numFmtId="0" fontId="15" fillId="0" borderId="1" xfId="8" applyFont="1" applyBorder="1" applyAlignment="1">
      <alignment vertical="center" wrapText="1"/>
    </xf>
    <xf numFmtId="0" fontId="19" fillId="0" borderId="1" xfId="20" applyFont="1" applyBorder="1" applyAlignment="1">
      <alignment horizontal="center" vertical="center" wrapText="1"/>
    </xf>
    <xf numFmtId="2" fontId="15" fillId="0" borderId="1" xfId="8" applyNumberFormat="1" applyFont="1" applyBorder="1" applyAlignment="1">
      <alignment horizontal="center" vertical="center"/>
    </xf>
    <xf numFmtId="0" fontId="15" fillId="2" borderId="1" xfId="8" applyFont="1" applyFill="1" applyBorder="1" applyAlignment="1">
      <alignment horizontal="center" vertical="center" wrapText="1"/>
    </xf>
    <xf numFmtId="0" fontId="15" fillId="0" borderId="1" xfId="0" applyFont="1" applyBorder="1" applyAlignment="1">
      <alignment horizontal="center" vertical="top"/>
    </xf>
    <xf numFmtId="0" fontId="18" fillId="0" borderId="1" xfId="0" applyFont="1" applyBorder="1" applyAlignment="1">
      <alignment vertical="center" wrapText="1"/>
    </xf>
    <xf numFmtId="164" fontId="18" fillId="0" borderId="1" xfId="1" applyNumberFormat="1" applyFont="1" applyFill="1" applyBorder="1" applyAlignment="1">
      <alignment horizontal="right" vertical="center"/>
    </xf>
    <xf numFmtId="0" fontId="15" fillId="2" borderId="12" xfId="0" applyFont="1" applyFill="1" applyBorder="1" applyAlignment="1">
      <alignment horizontal="center" vertical="center"/>
    </xf>
    <xf numFmtId="0" fontId="15" fillId="0" borderId="13" xfId="0" applyFont="1" applyBorder="1" applyAlignment="1">
      <alignment horizontal="center" vertical="center"/>
    </xf>
    <xf numFmtId="0" fontId="15" fillId="0" borderId="13" xfId="0" applyFont="1" applyBorder="1" applyAlignment="1">
      <alignment vertical="center"/>
    </xf>
    <xf numFmtId="43" fontId="15" fillId="0" borderId="13" xfId="1" applyFont="1" applyBorder="1" applyAlignment="1">
      <alignment horizontal="center" vertical="center"/>
    </xf>
    <xf numFmtId="0" fontId="15" fillId="0" borderId="14" xfId="0" applyFont="1" applyBorder="1"/>
    <xf numFmtId="0" fontId="29" fillId="0" borderId="19" xfId="8" applyFont="1" applyBorder="1" applyAlignment="1">
      <alignment horizontal="center" vertical="center" wrapText="1"/>
    </xf>
    <xf numFmtId="0" fontId="30" fillId="2" borderId="7" xfId="8" applyFont="1" applyFill="1" applyBorder="1" applyAlignment="1">
      <alignment horizontal="center" vertical="center"/>
    </xf>
    <xf numFmtId="0" fontId="29" fillId="2" borderId="1" xfId="8" applyFont="1" applyFill="1" applyBorder="1" applyAlignment="1">
      <alignment horizontal="center" vertical="center"/>
    </xf>
    <xf numFmtId="0" fontId="30" fillId="2" borderId="1" xfId="8" applyFont="1" applyFill="1" applyBorder="1" applyAlignment="1">
      <alignment horizontal="center" vertical="center" wrapText="1"/>
    </xf>
    <xf numFmtId="43" fontId="30" fillId="2" borderId="1" xfId="1" applyFont="1" applyFill="1" applyBorder="1" applyAlignment="1">
      <alignment horizontal="center" vertical="center"/>
    </xf>
    <xf numFmtId="2" fontId="30" fillId="2" borderId="1" xfId="8" applyNumberFormat="1" applyFont="1" applyFill="1" applyBorder="1" applyAlignment="1">
      <alignment horizontal="center" vertical="center" wrapText="1"/>
    </xf>
    <xf numFmtId="164" fontId="30" fillId="2" borderId="1" xfId="8" applyNumberFormat="1" applyFont="1" applyFill="1" applyBorder="1" applyAlignment="1">
      <alignment horizontal="center" vertical="center" wrapText="1"/>
    </xf>
    <xf numFmtId="0" fontId="30" fillId="2" borderId="15" xfId="8" applyFont="1" applyFill="1" applyBorder="1" applyAlignment="1">
      <alignment horizontal="center" vertical="center"/>
    </xf>
    <xf numFmtId="164" fontId="30" fillId="2" borderId="1" xfId="8" applyNumberFormat="1" applyFont="1" applyFill="1" applyBorder="1" applyAlignment="1">
      <alignment horizontal="right" vertical="center" wrapText="1"/>
    </xf>
    <xf numFmtId="2" fontId="30" fillId="2" borderId="19" xfId="8" applyNumberFormat="1" applyFont="1" applyFill="1" applyBorder="1" applyAlignment="1">
      <alignment horizontal="center" vertical="center" wrapText="1"/>
    </xf>
    <xf numFmtId="0" fontId="30" fillId="2" borderId="2" xfId="8" applyFont="1" applyFill="1" applyBorder="1" applyAlignment="1">
      <alignment horizontal="center" vertical="center" wrapText="1"/>
    </xf>
    <xf numFmtId="0" fontId="30" fillId="2" borderId="19" xfId="8" applyFont="1" applyFill="1" applyBorder="1" applyAlignment="1">
      <alignment horizontal="center" vertical="center" wrapText="1"/>
    </xf>
    <xf numFmtId="0" fontId="29" fillId="2" borderId="1" xfId="8" applyFont="1" applyFill="1" applyBorder="1" applyAlignment="1">
      <alignment horizontal="center" vertical="center" wrapText="1"/>
    </xf>
    <xf numFmtId="0" fontId="29" fillId="0" borderId="22" xfId="8" applyFont="1" applyBorder="1" applyAlignment="1">
      <alignment horizontal="center" vertical="center"/>
    </xf>
    <xf numFmtId="0" fontId="30" fillId="0" borderId="20" xfId="8" applyFont="1" applyBorder="1" applyAlignment="1">
      <alignment horizontal="center" vertical="center" wrapText="1"/>
    </xf>
    <xf numFmtId="0" fontId="30" fillId="0" borderId="19" xfId="8" applyFont="1" applyBorder="1" applyAlignment="1">
      <alignment horizontal="center" vertical="center" wrapText="1"/>
    </xf>
    <xf numFmtId="0" fontId="29" fillId="0" borderId="1" xfId="8" applyFont="1" applyBorder="1" applyAlignment="1">
      <alignment horizontal="center" vertical="center" wrapText="1"/>
    </xf>
    <xf numFmtId="0" fontId="30" fillId="2" borderId="10" xfId="8" applyFont="1" applyFill="1" applyBorder="1" applyAlignment="1">
      <alignment horizontal="center"/>
    </xf>
    <xf numFmtId="0" fontId="30" fillId="0" borderId="18" xfId="8" applyFont="1" applyBorder="1" applyAlignment="1">
      <alignment horizontal="center" vertical="center"/>
    </xf>
    <xf numFmtId="0" fontId="30" fillId="2" borderId="21" xfId="8" applyFont="1" applyFill="1" applyBorder="1" applyAlignment="1">
      <alignment horizontal="center"/>
    </xf>
    <xf numFmtId="0" fontId="29" fillId="2" borderId="2" xfId="8" applyFont="1" applyFill="1" applyBorder="1" applyAlignment="1">
      <alignment horizontal="center" vertical="center"/>
    </xf>
    <xf numFmtId="0" fontId="29" fillId="0" borderId="2" xfId="8" applyFont="1" applyBorder="1" applyAlignment="1">
      <alignment horizontal="center" vertical="center"/>
    </xf>
    <xf numFmtId="0" fontId="29" fillId="0" borderId="1" xfId="8" applyFont="1" applyBorder="1" applyAlignment="1">
      <alignment horizontal="center" vertical="center"/>
    </xf>
    <xf numFmtId="0" fontId="30" fillId="0" borderId="1" xfId="8" applyFont="1" applyBorder="1" applyAlignment="1">
      <alignment horizontal="center" vertical="top" wrapText="1"/>
    </xf>
    <xf numFmtId="0" fontId="15" fillId="9" borderId="0" xfId="0" applyFont="1" applyFill="1" applyAlignment="1">
      <alignment horizontal="justify" vertical="top" wrapText="1"/>
    </xf>
    <xf numFmtId="0" fontId="15" fillId="9" borderId="0" xfId="0" applyFont="1" applyFill="1"/>
    <xf numFmtId="0" fontId="30" fillId="2" borderId="7" xfId="8" applyFont="1" applyFill="1" applyBorder="1" applyAlignment="1">
      <alignment horizontal="center" vertical="center" wrapText="1"/>
    </xf>
    <xf numFmtId="0" fontId="30" fillId="2" borderId="18" xfId="8" applyFont="1" applyFill="1" applyBorder="1" applyAlignment="1">
      <alignment horizontal="center" vertical="center" wrapText="1"/>
    </xf>
    <xf numFmtId="0" fontId="20" fillId="0" borderId="0" xfId="0" applyFont="1"/>
    <xf numFmtId="164" fontId="30" fillId="0" borderId="36" xfId="8" applyNumberFormat="1" applyFont="1" applyBorder="1" applyAlignment="1">
      <alignment horizontal="right" vertical="center"/>
    </xf>
    <xf numFmtId="164" fontId="30" fillId="0" borderId="37" xfId="8" applyNumberFormat="1" applyFont="1" applyBorder="1" applyAlignment="1">
      <alignment horizontal="right" vertical="center"/>
    </xf>
    <xf numFmtId="0" fontId="30" fillId="0" borderId="1" xfId="8" applyFont="1" applyBorder="1" applyAlignment="1">
      <alignment vertical="center" wrapText="1"/>
    </xf>
    <xf numFmtId="0" fontId="29" fillId="2" borderId="19" xfId="8" applyFont="1" applyFill="1" applyBorder="1" applyAlignment="1">
      <alignment horizontal="center" vertical="center" wrapText="1"/>
    </xf>
    <xf numFmtId="0" fontId="15" fillId="0" borderId="7" xfId="8" applyFont="1" applyBorder="1" applyAlignment="1">
      <alignment horizontal="center" vertical="center"/>
    </xf>
    <xf numFmtId="0" fontId="18" fillId="0" borderId="23" xfId="8" applyFont="1" applyBorder="1" applyAlignment="1">
      <alignment horizontal="left" vertical="center"/>
    </xf>
    <xf numFmtId="0" fontId="30" fillId="0" borderId="23" xfId="0" applyFont="1" applyBorder="1" applyAlignment="1">
      <alignment horizontal="left" vertical="top" wrapText="1"/>
    </xf>
    <xf numFmtId="164" fontId="15" fillId="0" borderId="35" xfId="1" applyNumberFormat="1" applyFont="1" applyFill="1" applyBorder="1" applyAlignment="1">
      <alignment vertical="center"/>
    </xf>
    <xf numFmtId="0" fontId="30" fillId="0" borderId="21" xfId="8" applyFont="1" applyBorder="1" applyAlignment="1">
      <alignment horizontal="center"/>
    </xf>
    <xf numFmtId="0" fontId="15" fillId="0" borderId="7" xfId="5" applyNumberFormat="1" applyFont="1" applyFill="1" applyBorder="1" applyAlignment="1">
      <alignment horizontal="center" vertical="center" wrapText="1"/>
    </xf>
    <xf numFmtId="0" fontId="18" fillId="0" borderId="1" xfId="5" applyNumberFormat="1" applyFont="1" applyFill="1" applyBorder="1" applyAlignment="1">
      <alignment horizontal="center" vertical="center" wrapText="1"/>
    </xf>
    <xf numFmtId="0" fontId="10" fillId="0" borderId="1" xfId="0" applyFont="1" applyBorder="1" applyAlignment="1">
      <alignment vertical="top" wrapText="1"/>
    </xf>
    <xf numFmtId="2" fontId="12" fillId="0" borderId="1" xfId="0" applyNumberFormat="1" applyFont="1" applyBorder="1" applyAlignment="1">
      <alignment horizontal="center" vertical="center" wrapText="1"/>
    </xf>
    <xf numFmtId="2" fontId="15" fillId="0" borderId="1" xfId="5" applyNumberFormat="1" applyFont="1" applyFill="1" applyBorder="1" applyAlignment="1" applyProtection="1">
      <alignment horizontal="center" vertical="center" wrapText="1"/>
      <protection locked="0"/>
    </xf>
    <xf numFmtId="0" fontId="12" fillId="0" borderId="1" xfId="0" applyFont="1" applyBorder="1" applyAlignment="1">
      <alignment horizontal="justify" vertical="top" wrapText="1"/>
    </xf>
    <xf numFmtId="0" fontId="15" fillId="0" borderId="1" xfId="0" applyFont="1" applyBorder="1" applyAlignment="1">
      <alignment vertical="top" wrapText="1"/>
    </xf>
    <xf numFmtId="1" fontId="15" fillId="0" borderId="1" xfId="0" quotePrefix="1" applyNumberFormat="1" applyFont="1" applyBorder="1" applyAlignment="1">
      <alignment horizontal="justify" vertical="justify" wrapText="1"/>
    </xf>
    <xf numFmtId="2" fontId="21" fillId="0" borderId="1" xfId="0" applyNumberFormat="1" applyFont="1" applyBorder="1" applyAlignment="1">
      <alignment horizontal="center" vertical="center" wrapText="1"/>
    </xf>
    <xf numFmtId="0" fontId="15" fillId="0" borderId="7" xfId="0" applyFont="1" applyBorder="1" applyAlignment="1">
      <alignment horizontal="center" vertical="center"/>
    </xf>
    <xf numFmtId="0" fontId="18" fillId="0" borderId="1" xfId="8" applyFont="1" applyBorder="1" applyAlignment="1">
      <alignment horizontal="center" vertical="center" wrapText="1"/>
    </xf>
    <xf numFmtId="164" fontId="30" fillId="0" borderId="37" xfId="8" applyNumberFormat="1" applyFont="1" applyBorder="1" applyAlignment="1">
      <alignment horizontal="center" vertical="center"/>
    </xf>
    <xf numFmtId="0" fontId="12" fillId="0" borderId="0" xfId="0" applyFont="1" applyAlignment="1">
      <alignment horizontal="center" vertical="center" wrapText="1"/>
    </xf>
    <xf numFmtId="0" fontId="30" fillId="0" borderId="33" xfId="8" applyFont="1" applyBorder="1" applyAlignment="1">
      <alignment horizontal="left" vertical="center"/>
    </xf>
    <xf numFmtId="2" fontId="30" fillId="0" borderId="4" xfId="8" applyNumberFormat="1" applyFont="1" applyBorder="1" applyAlignment="1">
      <alignment horizontal="center" vertical="center" wrapText="1"/>
    </xf>
    <xf numFmtId="0" fontId="15" fillId="0" borderId="18" xfId="8" applyFont="1" applyBorder="1" applyAlignment="1">
      <alignment horizontal="center" vertical="center"/>
    </xf>
    <xf numFmtId="164" fontId="30" fillId="0" borderId="36" xfId="8" applyNumberFormat="1" applyFont="1" applyBorder="1" applyAlignment="1">
      <alignment horizontal="center" vertical="center" wrapText="1"/>
    </xf>
    <xf numFmtId="2" fontId="20" fillId="0" borderId="1" xfId="12" applyNumberFormat="1" applyFont="1" applyBorder="1" applyAlignment="1">
      <alignment horizontal="center" vertical="center" wrapText="1"/>
    </xf>
    <xf numFmtId="2" fontId="20" fillId="2" borderId="1" xfId="0" applyNumberFormat="1" applyFont="1" applyFill="1" applyBorder="1" applyAlignment="1">
      <alignment horizontal="center" vertical="center" wrapText="1"/>
    </xf>
    <xf numFmtId="0" fontId="47" fillId="3" borderId="16" xfId="0" applyFont="1" applyFill="1" applyBorder="1" applyAlignment="1">
      <alignment vertical="center" wrapText="1"/>
    </xf>
    <xf numFmtId="0" fontId="28" fillId="7" borderId="1" xfId="0" applyFont="1" applyFill="1" applyBorder="1" applyAlignment="1">
      <alignment horizontal="left" vertical="center"/>
    </xf>
    <xf numFmtId="0" fontId="29" fillId="7" borderId="1" xfId="8" applyFont="1" applyFill="1" applyBorder="1" applyAlignment="1">
      <alignment horizontal="center" vertical="center"/>
    </xf>
    <xf numFmtId="0" fontId="29" fillId="7" borderId="1" xfId="0" applyFont="1" applyFill="1" applyBorder="1" applyAlignment="1">
      <alignment horizontal="right" vertical="center"/>
    </xf>
    <xf numFmtId="0" fontId="29" fillId="7" borderId="1" xfId="0" applyFont="1" applyFill="1" applyBorder="1" applyAlignment="1">
      <alignment vertical="center"/>
    </xf>
    <xf numFmtId="3" fontId="30" fillId="7" borderId="1" xfId="0" applyNumberFormat="1" applyFont="1" applyFill="1" applyBorder="1" applyAlignment="1">
      <alignment horizontal="center" vertical="center" wrapText="1"/>
    </xf>
    <xf numFmtId="0" fontId="30" fillId="7" borderId="1" xfId="0" applyFont="1" applyFill="1" applyBorder="1" applyAlignment="1">
      <alignment horizontal="center" vertical="center" wrapText="1"/>
    </xf>
    <xf numFmtId="164" fontId="30" fillId="0" borderId="8" xfId="0" applyNumberFormat="1" applyFont="1" applyBorder="1" applyAlignment="1">
      <alignment vertical="center" wrapText="1"/>
    </xf>
    <xf numFmtId="0" fontId="15" fillId="2" borderId="47" xfId="8" applyFont="1" applyFill="1" applyBorder="1" applyAlignment="1">
      <alignment horizontal="center" vertical="center"/>
    </xf>
    <xf numFmtId="0" fontId="30" fillId="0" borderId="13" xfId="8" applyFont="1" applyBorder="1" applyAlignment="1">
      <alignment horizontal="left" vertical="top" wrapText="1"/>
    </xf>
    <xf numFmtId="0" fontId="30" fillId="2" borderId="13" xfId="8" applyFont="1" applyFill="1" applyBorder="1" applyAlignment="1">
      <alignment horizontal="center" vertical="center" wrapText="1"/>
    </xf>
    <xf numFmtId="0" fontId="30" fillId="0" borderId="13" xfId="8" applyFont="1" applyBorder="1" applyAlignment="1">
      <alignment horizontal="center" vertical="center" wrapText="1"/>
    </xf>
    <xf numFmtId="2" fontId="30" fillId="0" borderId="13" xfId="8" applyNumberFormat="1" applyFont="1" applyBorder="1" applyAlignment="1">
      <alignment horizontal="center" vertical="center" wrapText="1"/>
    </xf>
    <xf numFmtId="0" fontId="30" fillId="2" borderId="48" xfId="0" applyFont="1" applyFill="1" applyBorder="1" applyAlignment="1">
      <alignment horizontal="center" vertical="center"/>
    </xf>
    <xf numFmtId="2" fontId="30" fillId="2" borderId="13" xfId="8" applyNumberFormat="1" applyFont="1" applyFill="1" applyBorder="1" applyAlignment="1">
      <alignment vertical="center" wrapText="1"/>
    </xf>
    <xf numFmtId="164" fontId="30" fillId="2" borderId="13" xfId="8" applyNumberFormat="1" applyFont="1" applyFill="1" applyBorder="1" applyAlignment="1">
      <alignment vertical="center"/>
    </xf>
    <xf numFmtId="164" fontId="30" fillId="2" borderId="49" xfId="8" applyNumberFormat="1" applyFont="1" applyFill="1" applyBorder="1" applyAlignment="1">
      <alignment horizontal="center" vertical="center"/>
    </xf>
    <xf numFmtId="0" fontId="30" fillId="2" borderId="17" xfId="8" applyFont="1" applyFill="1" applyBorder="1" applyAlignment="1">
      <alignment horizontal="center"/>
    </xf>
    <xf numFmtId="0" fontId="35" fillId="0" borderId="7" xfId="0" applyFont="1" applyBorder="1" applyAlignment="1">
      <alignment horizontal="center" vertical="center"/>
    </xf>
    <xf numFmtId="0" fontId="35" fillId="0" borderId="1" xfId="0" applyFont="1" applyBorder="1" applyAlignment="1">
      <alignment horizontal="center" vertical="top"/>
    </xf>
    <xf numFmtId="0" fontId="34" fillId="0" borderId="1" xfId="0" applyFont="1" applyBorder="1" applyAlignment="1">
      <alignment horizontal="center" vertical="center"/>
    </xf>
    <xf numFmtId="0" fontId="34" fillId="0" borderId="1" xfId="0" applyFont="1" applyBorder="1" applyAlignment="1">
      <alignment horizontal="left" vertical="center"/>
    </xf>
    <xf numFmtId="43" fontId="35" fillId="0" borderId="1" xfId="5" applyFont="1" applyBorder="1" applyAlignment="1">
      <alignment horizontal="center" vertical="center"/>
    </xf>
    <xf numFmtId="43" fontId="35" fillId="0" borderId="35" xfId="5" applyFont="1" applyBorder="1" applyAlignment="1">
      <alignment horizontal="center" vertical="center"/>
    </xf>
    <xf numFmtId="0" fontId="49" fillId="0" borderId="8" xfId="0" applyFont="1" applyBorder="1"/>
    <xf numFmtId="0" fontId="35" fillId="5" borderId="7" xfId="8" applyFont="1" applyFill="1" applyBorder="1" applyAlignment="1">
      <alignment horizontal="center" vertical="center"/>
    </xf>
    <xf numFmtId="0" fontId="35" fillId="5" borderId="1" xfId="8" applyFont="1" applyFill="1" applyBorder="1" applyAlignment="1">
      <alignment horizontal="center" vertical="center"/>
    </xf>
    <xf numFmtId="166" fontId="35" fillId="5" borderId="1" xfId="9" applyFont="1" applyFill="1" applyBorder="1" applyAlignment="1">
      <alignment horizontal="center" vertical="center"/>
    </xf>
    <xf numFmtId="166" fontId="35" fillId="5" borderId="35" xfId="9" applyFont="1" applyFill="1" applyBorder="1" applyAlignment="1">
      <alignment horizontal="center" vertical="center"/>
    </xf>
    <xf numFmtId="0" fontId="35" fillId="5" borderId="8" xfId="0" applyFont="1" applyFill="1" applyBorder="1" applyAlignment="1">
      <alignment horizontal="center" vertical="center"/>
    </xf>
    <xf numFmtId="0" fontId="30" fillId="0" borderId="23" xfId="8" applyFont="1" applyBorder="1" applyAlignment="1">
      <alignment horizontal="left" vertical="top" wrapText="1"/>
    </xf>
    <xf numFmtId="0" fontId="29" fillId="2" borderId="16" xfId="8" applyFont="1" applyFill="1" applyBorder="1" applyAlignment="1">
      <alignment horizontal="center" vertical="center" wrapText="1"/>
    </xf>
    <xf numFmtId="0" fontId="11" fillId="0" borderId="1" xfId="0" applyFont="1" applyBorder="1" applyAlignment="1">
      <alignment horizontal="center"/>
    </xf>
    <xf numFmtId="0" fontId="11" fillId="0" borderId="25" xfId="0" applyFont="1" applyBorder="1" applyAlignment="1">
      <alignment horizontal="center" wrapText="1"/>
    </xf>
    <xf numFmtId="0" fontId="11" fillId="0" borderId="26" xfId="0" applyFont="1" applyBorder="1" applyAlignment="1">
      <alignment horizontal="center" wrapText="1"/>
    </xf>
    <xf numFmtId="0" fontId="11" fillId="0" borderId="27" xfId="0" applyFont="1" applyBorder="1" applyAlignment="1">
      <alignment horizontal="center" wrapText="1"/>
    </xf>
    <xf numFmtId="0" fontId="29" fillId="5" borderId="44" xfId="0" applyFont="1" applyFill="1" applyBorder="1" applyAlignment="1">
      <alignment horizontal="left" vertical="center"/>
    </xf>
    <xf numFmtId="0" fontId="29" fillId="5" borderId="22" xfId="0" applyFont="1" applyFill="1" applyBorder="1" applyAlignment="1">
      <alignment horizontal="left" vertical="center"/>
    </xf>
    <xf numFmtId="0" fontId="29" fillId="2" borderId="44" xfId="0" applyFont="1" applyFill="1" applyBorder="1" applyAlignment="1">
      <alignment horizontal="left" vertical="center"/>
    </xf>
    <xf numFmtId="0" fontId="29" fillId="2" borderId="45" xfId="0" applyFont="1" applyFill="1" applyBorder="1" applyAlignment="1">
      <alignment horizontal="left" vertical="center"/>
    </xf>
    <xf numFmtId="0" fontId="29" fillId="2" borderId="46" xfId="0" applyFont="1" applyFill="1" applyBorder="1" applyAlignment="1">
      <alignment horizontal="left" vertical="center"/>
    </xf>
    <xf numFmtId="0" fontId="44" fillId="8" borderId="3" xfId="0" applyFont="1" applyFill="1" applyBorder="1" applyAlignment="1">
      <alignment horizontal="left" vertical="center" wrapText="1"/>
    </xf>
    <xf numFmtId="0" fontId="44" fillId="8" borderId="11" xfId="0" applyFont="1" applyFill="1" applyBorder="1" applyAlignment="1">
      <alignment horizontal="left" vertical="center" wrapText="1"/>
    </xf>
    <xf numFmtId="14" fontId="29" fillId="8" borderId="11" xfId="0" applyNumberFormat="1" applyFont="1" applyFill="1" applyBorder="1" applyAlignment="1">
      <alignment horizontal="center" vertical="center" wrapText="1"/>
    </xf>
    <xf numFmtId="0" fontId="29" fillId="8" borderId="11" xfId="0" applyFont="1" applyFill="1" applyBorder="1" applyAlignment="1">
      <alignment horizontal="center" vertical="center" wrapText="1"/>
    </xf>
    <xf numFmtId="0" fontId="29" fillId="0" borderId="7" xfId="0" applyFont="1" applyBorder="1" applyAlignment="1">
      <alignment horizontal="left" vertical="center"/>
    </xf>
    <xf numFmtId="0" fontId="29" fillId="0" borderId="1" xfId="0" applyFont="1" applyBorder="1" applyAlignment="1">
      <alignment horizontal="left" vertical="center"/>
    </xf>
    <xf numFmtId="0" fontId="29" fillId="3" borderId="7" xfId="0" applyFont="1" applyFill="1" applyBorder="1" applyAlignment="1">
      <alignment horizontal="left" vertical="center"/>
    </xf>
    <xf numFmtId="0" fontId="29" fillId="3" borderId="1" xfId="0" applyFont="1" applyFill="1" applyBorder="1" applyAlignment="1">
      <alignment horizontal="left" vertical="center"/>
    </xf>
    <xf numFmtId="0" fontId="29" fillId="2" borderId="7" xfId="0" applyFont="1" applyFill="1" applyBorder="1" applyAlignment="1">
      <alignment horizontal="left" vertical="center"/>
    </xf>
    <xf numFmtId="0" fontId="29" fillId="2" borderId="1" xfId="0" applyFont="1" applyFill="1" applyBorder="1" applyAlignment="1">
      <alignment horizontal="left" vertical="center"/>
    </xf>
    <xf numFmtId="0" fontId="15" fillId="2" borderId="0" xfId="0" applyFont="1" applyFill="1" applyAlignment="1">
      <alignment horizontal="center" vertical="center" wrapText="1"/>
    </xf>
    <xf numFmtId="0" fontId="15" fillId="2" borderId="7" xfId="0" applyFont="1" applyFill="1" applyBorder="1" applyAlignment="1">
      <alignment horizontal="center" vertical="center"/>
    </xf>
    <xf numFmtId="0" fontId="15" fillId="2" borderId="0" xfId="0" applyFont="1" applyFill="1" applyAlignment="1">
      <alignment horizontal="left" vertical="center" wrapText="1"/>
    </xf>
    <xf numFmtId="0" fontId="18" fillId="2" borderId="1" xfId="0" applyFont="1" applyFill="1" applyBorder="1" applyAlignment="1">
      <alignment horizontal="center"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29" fillId="5" borderId="35" xfId="0" applyFont="1" applyFill="1" applyBorder="1" applyAlignment="1">
      <alignment horizontal="left" vertical="center" wrapText="1"/>
    </xf>
    <xf numFmtId="0" fontId="29" fillId="5" borderId="22" xfId="0" applyFont="1" applyFill="1" applyBorder="1" applyAlignment="1">
      <alignment horizontal="left" vertical="center" wrapText="1"/>
    </xf>
    <xf numFmtId="0" fontId="30" fillId="0" borderId="15" xfId="8" applyFont="1" applyBorder="1" applyAlignment="1">
      <alignment horizontal="center" vertical="center"/>
    </xf>
    <xf numFmtId="0" fontId="30" fillId="0" borderId="5" xfId="8" applyFont="1" applyBorder="1" applyAlignment="1">
      <alignment horizontal="center" vertical="center"/>
    </xf>
    <xf numFmtId="0" fontId="30" fillId="0" borderId="18" xfId="8" applyFont="1" applyBorder="1" applyAlignment="1">
      <alignment horizontal="center" vertical="center"/>
    </xf>
    <xf numFmtId="0" fontId="30" fillId="2" borderId="15" xfId="8" applyFont="1" applyFill="1" applyBorder="1" applyAlignment="1">
      <alignment horizontal="center" vertical="center"/>
    </xf>
    <xf numFmtId="0" fontId="30" fillId="2" borderId="5" xfId="8" applyFont="1" applyFill="1" applyBorder="1" applyAlignment="1">
      <alignment horizontal="center" vertical="center"/>
    </xf>
    <xf numFmtId="0" fontId="30" fillId="2" borderId="18" xfId="8" applyFont="1" applyFill="1" applyBorder="1" applyAlignment="1">
      <alignment horizontal="center" vertical="center"/>
    </xf>
    <xf numFmtId="0" fontId="30" fillId="2" borderId="9" xfId="8" applyFont="1" applyFill="1" applyBorder="1" applyAlignment="1">
      <alignment horizontal="center"/>
    </xf>
    <xf numFmtId="0" fontId="30" fillId="2" borderId="21" xfId="8" applyFont="1" applyFill="1" applyBorder="1" applyAlignment="1">
      <alignment horizontal="center"/>
    </xf>
    <xf numFmtId="0" fontId="30" fillId="2" borderId="10" xfId="8" applyFont="1" applyFill="1" applyBorder="1" applyAlignment="1">
      <alignment horizontal="center"/>
    </xf>
    <xf numFmtId="164" fontId="15" fillId="2" borderId="2" xfId="1" applyNumberFormat="1" applyFont="1" applyFill="1" applyBorder="1" applyAlignment="1">
      <alignment horizontal="center" vertical="center"/>
    </xf>
    <xf numFmtId="164" fontId="15" fillId="2" borderId="20" xfId="1" applyNumberFormat="1" applyFont="1" applyFill="1" applyBorder="1" applyAlignment="1">
      <alignment horizontal="center" vertical="center"/>
    </xf>
    <xf numFmtId="164" fontId="15" fillId="2" borderId="19" xfId="1" applyNumberFormat="1" applyFont="1" applyFill="1" applyBorder="1" applyAlignment="1">
      <alignment horizontal="center" vertical="center"/>
    </xf>
    <xf numFmtId="0" fontId="29" fillId="0" borderId="1" xfId="8" applyFont="1" applyBorder="1" applyAlignment="1">
      <alignment horizontal="center" vertical="center" wrapText="1"/>
    </xf>
    <xf numFmtId="0" fontId="30" fillId="2" borderId="7" xfId="8" applyFont="1" applyFill="1" applyBorder="1" applyAlignment="1">
      <alignment horizontal="center" vertical="center"/>
    </xf>
    <xf numFmtId="0" fontId="29" fillId="2" borderId="1" xfId="8" applyFont="1" applyFill="1" applyBorder="1" applyAlignment="1">
      <alignment horizontal="center" vertical="center" wrapText="1"/>
    </xf>
    <xf numFmtId="0" fontId="30" fillId="2" borderId="1" xfId="8" applyFont="1" applyFill="1" applyBorder="1" applyAlignment="1">
      <alignment horizontal="center" vertical="center" wrapText="1"/>
    </xf>
    <xf numFmtId="0" fontId="30" fillId="2" borderId="7" xfId="8" applyFont="1" applyFill="1" applyBorder="1" applyAlignment="1">
      <alignment horizontal="center" vertical="center" wrapText="1"/>
    </xf>
    <xf numFmtId="164" fontId="15" fillId="0" borderId="2" xfId="1" applyNumberFormat="1" applyFont="1" applyFill="1" applyBorder="1" applyAlignment="1">
      <alignment horizontal="center" vertical="center"/>
    </xf>
    <xf numFmtId="164" fontId="15" fillId="0" borderId="20" xfId="1" applyNumberFormat="1" applyFont="1" applyFill="1" applyBorder="1" applyAlignment="1">
      <alignment horizontal="center" vertical="center"/>
    </xf>
    <xf numFmtId="164" fontId="15" fillId="0" borderId="19" xfId="1" applyNumberFormat="1" applyFont="1" applyFill="1" applyBorder="1" applyAlignment="1">
      <alignment horizontal="center" vertical="center"/>
    </xf>
    <xf numFmtId="164" fontId="30" fillId="2" borderId="2" xfId="8" applyNumberFormat="1" applyFont="1" applyFill="1" applyBorder="1" applyAlignment="1">
      <alignment horizontal="center" vertical="center" wrapText="1"/>
    </xf>
    <xf numFmtId="164" fontId="30" fillId="2" borderId="19" xfId="8" applyNumberFormat="1" applyFont="1" applyFill="1" applyBorder="1" applyAlignment="1">
      <alignment horizontal="center" vertical="center" wrapText="1"/>
    </xf>
    <xf numFmtId="0" fontId="29" fillId="0" borderId="4" xfId="8" applyFont="1" applyBorder="1" applyAlignment="1">
      <alignment horizontal="center" vertical="center" wrapText="1"/>
    </xf>
    <xf numFmtId="0" fontId="29" fillId="0" borderId="2" xfId="8" applyFont="1" applyBorder="1" applyAlignment="1">
      <alignment horizontal="center" vertical="center"/>
    </xf>
    <xf numFmtId="0" fontId="29" fillId="0" borderId="20" xfId="8" applyFont="1" applyBorder="1" applyAlignment="1">
      <alignment horizontal="center" vertical="center"/>
    </xf>
    <xf numFmtId="164" fontId="30" fillId="2" borderId="20" xfId="8" applyNumberFormat="1" applyFont="1" applyFill="1" applyBorder="1" applyAlignment="1">
      <alignment horizontal="center" vertical="center" wrapText="1"/>
    </xf>
    <xf numFmtId="2" fontId="30" fillId="2" borderId="2" xfId="8" applyNumberFormat="1" applyFont="1" applyFill="1" applyBorder="1" applyAlignment="1">
      <alignment horizontal="center" vertical="center" wrapText="1"/>
    </xf>
    <xf numFmtId="2" fontId="30" fillId="2" borderId="20" xfId="8" applyNumberFormat="1" applyFont="1" applyFill="1" applyBorder="1" applyAlignment="1">
      <alignment horizontal="center" vertical="center" wrapText="1"/>
    </xf>
    <xf numFmtId="2" fontId="30" fillId="2" borderId="19" xfId="8" applyNumberFormat="1" applyFont="1" applyFill="1" applyBorder="1" applyAlignment="1">
      <alignment horizontal="center" vertical="center" wrapText="1"/>
    </xf>
    <xf numFmtId="0" fontId="30" fillId="0" borderId="1" xfId="8" applyFont="1" applyBorder="1" applyAlignment="1">
      <alignment horizontal="center" vertical="center" wrapText="1"/>
    </xf>
    <xf numFmtId="43" fontId="30" fillId="0" borderId="2" xfId="1" applyFont="1" applyFill="1" applyBorder="1" applyAlignment="1">
      <alignment horizontal="center" vertical="center"/>
    </xf>
    <xf numFmtId="43" fontId="30" fillId="0" borderId="20" xfId="1" applyFont="1" applyFill="1" applyBorder="1" applyAlignment="1">
      <alignment horizontal="center" vertical="center"/>
    </xf>
    <xf numFmtId="43" fontId="30" fillId="0" borderId="19" xfId="1" applyFont="1" applyFill="1" applyBorder="1" applyAlignment="1">
      <alignment horizontal="center" vertical="center"/>
    </xf>
    <xf numFmtId="164" fontId="30" fillId="0" borderId="2" xfId="8" applyNumberFormat="1" applyFont="1" applyBorder="1" applyAlignment="1">
      <alignment horizontal="center" vertical="center" wrapText="1"/>
    </xf>
    <xf numFmtId="164" fontId="30" fillId="0" borderId="20" xfId="8" applyNumberFormat="1" applyFont="1" applyBorder="1" applyAlignment="1">
      <alignment horizontal="center" vertical="center" wrapText="1"/>
    </xf>
    <xf numFmtId="164" fontId="30" fillId="0" borderId="19" xfId="8" applyNumberFormat="1" applyFont="1" applyBorder="1" applyAlignment="1">
      <alignment horizontal="center" vertical="center" wrapText="1"/>
    </xf>
    <xf numFmtId="0" fontId="15" fillId="0" borderId="0" xfId="0" applyFont="1" applyAlignment="1">
      <alignment horizontal="center" vertical="center" wrapText="1"/>
    </xf>
    <xf numFmtId="0" fontId="30" fillId="0" borderId="9" xfId="8" applyFont="1" applyBorder="1" applyAlignment="1">
      <alignment horizontal="center"/>
    </xf>
    <xf numFmtId="0" fontId="30" fillId="0" borderId="21" xfId="8" applyFont="1" applyBorder="1" applyAlignment="1">
      <alignment horizontal="center"/>
    </xf>
    <xf numFmtId="0" fontId="30" fillId="0" borderId="10" xfId="8" applyFont="1" applyBorder="1" applyAlignment="1">
      <alignment horizontal="center"/>
    </xf>
    <xf numFmtId="2" fontId="30" fillId="0" borderId="2" xfId="8" applyNumberFormat="1" applyFont="1" applyBorder="1" applyAlignment="1">
      <alignment horizontal="center" vertical="center" wrapText="1"/>
    </xf>
    <xf numFmtId="2" fontId="30" fillId="0" borderId="20" xfId="8" applyNumberFormat="1" applyFont="1" applyBorder="1" applyAlignment="1">
      <alignment horizontal="center" vertical="center" wrapText="1"/>
    </xf>
    <xf numFmtId="2" fontId="30" fillId="0" borderId="19" xfId="8" applyNumberFormat="1" applyFont="1" applyBorder="1" applyAlignment="1">
      <alignment horizontal="center" vertical="center" wrapText="1"/>
    </xf>
    <xf numFmtId="0" fontId="30" fillId="2" borderId="8" xfId="8" applyFont="1" applyFill="1" applyBorder="1" applyAlignment="1">
      <alignment horizontal="center"/>
    </xf>
    <xf numFmtId="0" fontId="15" fillId="2" borderId="0" xfId="8" applyFont="1" applyFill="1" applyAlignment="1">
      <alignment horizontal="center" vertical="center" wrapText="1"/>
    </xf>
    <xf numFmtId="43" fontId="30" fillId="0" borderId="1" xfId="1" applyFont="1" applyFill="1" applyBorder="1" applyAlignment="1">
      <alignment horizontal="center" vertical="center"/>
    </xf>
    <xf numFmtId="0" fontId="29" fillId="0" borderId="22" xfId="8" applyFont="1" applyBorder="1" applyAlignment="1">
      <alignment horizontal="center" vertical="center"/>
    </xf>
    <xf numFmtId="164" fontId="30" fillId="0" borderId="1" xfId="8" applyNumberFormat="1" applyFont="1" applyBorder="1" applyAlignment="1">
      <alignment horizontal="right" vertical="center"/>
    </xf>
    <xf numFmtId="2" fontId="30" fillId="0" borderId="1" xfId="8" applyNumberFormat="1" applyFont="1" applyBorder="1" applyAlignment="1">
      <alignment horizontal="center" vertical="center"/>
    </xf>
    <xf numFmtId="0" fontId="30" fillId="0" borderId="2" xfId="8" applyFont="1" applyBorder="1" applyAlignment="1">
      <alignment horizontal="center" vertical="center" wrapText="1"/>
    </xf>
    <xf numFmtId="0" fontId="30" fillId="0" borderId="19" xfId="8" applyFont="1" applyBorder="1" applyAlignment="1">
      <alignment horizontal="center" vertical="center" wrapText="1"/>
    </xf>
    <xf numFmtId="0" fontId="29" fillId="0" borderId="2" xfId="8" applyFont="1" applyBorder="1" applyAlignment="1">
      <alignment horizontal="center" vertical="center" wrapText="1"/>
    </xf>
    <xf numFmtId="0" fontId="29" fillId="0" borderId="19" xfId="8" applyFont="1" applyBorder="1" applyAlignment="1">
      <alignment horizontal="center" vertical="center" wrapText="1"/>
    </xf>
    <xf numFmtId="164" fontId="30" fillId="2" borderId="1" xfId="8" applyNumberFormat="1" applyFont="1" applyFill="1" applyBorder="1" applyAlignment="1">
      <alignment horizontal="right" vertical="center" wrapText="1"/>
    </xf>
    <xf numFmtId="2" fontId="30" fillId="2" borderId="1" xfId="8" applyNumberFormat="1" applyFont="1" applyFill="1" applyBorder="1" applyAlignment="1">
      <alignment horizontal="center" vertical="center" wrapText="1"/>
    </xf>
    <xf numFmtId="2" fontId="30" fillId="0" borderId="1" xfId="8" applyNumberFormat="1" applyFont="1" applyBorder="1" applyAlignment="1">
      <alignment horizontal="center" vertical="center" wrapText="1"/>
    </xf>
    <xf numFmtId="0" fontId="30" fillId="0" borderId="2" xfId="8" applyFont="1" applyBorder="1" applyAlignment="1">
      <alignment horizontal="center" vertical="top" wrapText="1"/>
    </xf>
    <xf numFmtId="0" fontId="30" fillId="0" borderId="20" xfId="8" applyFont="1" applyBorder="1" applyAlignment="1">
      <alignment horizontal="center" vertical="top" wrapText="1"/>
    </xf>
    <xf numFmtId="0" fontId="30" fillId="0" borderId="19" xfId="8" applyFont="1" applyBorder="1" applyAlignment="1">
      <alignment horizontal="center" vertical="top" wrapText="1"/>
    </xf>
    <xf numFmtId="0" fontId="30" fillId="2" borderId="2" xfId="8" applyFont="1" applyFill="1" applyBorder="1" applyAlignment="1">
      <alignment horizontal="center" vertical="center" wrapText="1"/>
    </xf>
    <xf numFmtId="0" fontId="30" fillId="2" borderId="20" xfId="8" applyFont="1" applyFill="1" applyBorder="1" applyAlignment="1">
      <alignment horizontal="center" vertical="center" wrapText="1"/>
    </xf>
    <xf numFmtId="0" fontId="30" fillId="2" borderId="19" xfId="8" applyFont="1" applyFill="1" applyBorder="1" applyAlignment="1">
      <alignment horizontal="center" vertical="center" wrapText="1"/>
    </xf>
    <xf numFmtId="43" fontId="30" fillId="2" borderId="2" xfId="1" applyFont="1" applyFill="1" applyBorder="1" applyAlignment="1">
      <alignment horizontal="center" vertical="center"/>
    </xf>
    <xf numFmtId="43" fontId="30" fillId="2" borderId="20" xfId="1" applyFont="1" applyFill="1" applyBorder="1" applyAlignment="1">
      <alignment horizontal="center" vertical="center"/>
    </xf>
    <xf numFmtId="43" fontId="30" fillId="2" borderId="19" xfId="1" applyFont="1" applyFill="1" applyBorder="1" applyAlignment="1">
      <alignment horizontal="center" vertical="center"/>
    </xf>
    <xf numFmtId="0" fontId="29" fillId="0" borderId="20" xfId="8" applyFont="1" applyBorder="1" applyAlignment="1">
      <alignment horizontal="center" vertical="center" wrapText="1"/>
    </xf>
    <xf numFmtId="0" fontId="30" fillId="0" borderId="20" xfId="8" applyFont="1" applyBorder="1" applyAlignment="1">
      <alignment horizontal="center" vertical="center" wrapText="1"/>
    </xf>
    <xf numFmtId="0" fontId="29" fillId="2" borderId="2" xfId="8" applyFont="1" applyFill="1" applyBorder="1" applyAlignment="1">
      <alignment horizontal="center" vertical="center" wrapText="1"/>
    </xf>
    <xf numFmtId="0" fontId="29" fillId="2" borderId="20" xfId="8" applyFont="1" applyFill="1" applyBorder="1" applyAlignment="1">
      <alignment horizontal="center" vertical="center" wrapText="1"/>
    </xf>
    <xf numFmtId="0" fontId="29" fillId="2" borderId="19" xfId="8" applyFont="1" applyFill="1" applyBorder="1" applyAlignment="1">
      <alignment horizontal="center" vertical="center" wrapText="1"/>
    </xf>
    <xf numFmtId="14" fontId="35" fillId="8" borderId="11" xfId="0" applyNumberFormat="1" applyFont="1" applyFill="1" applyBorder="1" applyAlignment="1">
      <alignment horizontal="center" vertical="center" wrapText="1"/>
    </xf>
    <xf numFmtId="0" fontId="35" fillId="8" borderId="11" xfId="0" applyFont="1" applyFill="1" applyBorder="1" applyAlignment="1">
      <alignment horizontal="center" vertical="center" wrapText="1"/>
    </xf>
    <xf numFmtId="0" fontId="35" fillId="3" borderId="7" xfId="0" applyFont="1" applyFill="1" applyBorder="1" applyAlignment="1">
      <alignment horizontal="left" vertical="center"/>
    </xf>
    <xf numFmtId="0" fontId="35" fillId="3" borderId="1" xfId="0" applyFont="1" applyFill="1" applyBorder="1" applyAlignment="1">
      <alignment horizontal="left" vertical="center"/>
    </xf>
    <xf numFmtId="0" fontId="29" fillId="2" borderId="1" xfId="8" applyFont="1" applyFill="1" applyBorder="1" applyAlignment="1">
      <alignment horizontal="center" vertical="center"/>
    </xf>
    <xf numFmtId="43" fontId="30" fillId="2" borderId="1" xfId="1" applyFont="1" applyFill="1" applyBorder="1" applyAlignment="1">
      <alignment horizontal="center" vertical="center"/>
    </xf>
    <xf numFmtId="164" fontId="30" fillId="2" borderId="1" xfId="8" applyNumberFormat="1" applyFont="1" applyFill="1" applyBorder="1" applyAlignment="1">
      <alignment horizontal="center" vertical="center" wrapText="1"/>
    </xf>
    <xf numFmtId="0" fontId="34" fillId="8" borderId="3" xfId="0" applyFont="1" applyFill="1" applyBorder="1" applyAlignment="1">
      <alignment horizontal="left" vertical="center" wrapText="1"/>
    </xf>
    <xf numFmtId="0" fontId="34" fillId="8" borderId="11" xfId="0" applyFont="1" applyFill="1" applyBorder="1" applyAlignment="1">
      <alignment horizontal="left" vertical="center" wrapText="1"/>
    </xf>
    <xf numFmtId="0" fontId="35" fillId="5" borderId="44" xfId="0" applyFont="1" applyFill="1" applyBorder="1" applyAlignment="1">
      <alignment horizontal="center" vertical="center"/>
    </xf>
    <xf numFmtId="0" fontId="35" fillId="5" borderId="22" xfId="0" applyFont="1" applyFill="1" applyBorder="1" applyAlignment="1">
      <alignment horizontal="center" vertical="center"/>
    </xf>
    <xf numFmtId="0" fontId="35" fillId="3" borderId="44" xfId="0" applyFont="1" applyFill="1" applyBorder="1" applyAlignment="1">
      <alignment horizontal="left" vertical="center"/>
    </xf>
    <xf numFmtId="0" fontId="35" fillId="3" borderId="45" xfId="0" applyFont="1" applyFill="1" applyBorder="1" applyAlignment="1">
      <alignment horizontal="left" vertical="center"/>
    </xf>
    <xf numFmtId="0" fontId="35" fillId="3" borderId="46" xfId="0" applyFont="1" applyFill="1" applyBorder="1" applyAlignment="1">
      <alignment horizontal="left" vertical="center"/>
    </xf>
    <xf numFmtId="164" fontId="30" fillId="0" borderId="2" xfId="8" applyNumberFormat="1" applyFont="1" applyBorder="1" applyAlignment="1">
      <alignment horizontal="center" vertical="center"/>
    </xf>
    <xf numFmtId="164" fontId="30" fillId="0" borderId="19" xfId="8" applyNumberFormat="1" applyFont="1" applyBorder="1" applyAlignment="1">
      <alignment horizontal="center" vertical="center"/>
    </xf>
    <xf numFmtId="0" fontId="30" fillId="0" borderId="7" xfId="8" applyFont="1" applyBorder="1" applyAlignment="1">
      <alignment horizontal="center" vertical="center"/>
    </xf>
    <xf numFmtId="0" fontId="29" fillId="0" borderId="1" xfId="8" applyFont="1" applyBorder="1" applyAlignment="1">
      <alignment horizontal="center" vertical="center"/>
    </xf>
    <xf numFmtId="0" fontId="29" fillId="3" borderId="30" xfId="0" applyFont="1" applyFill="1" applyBorder="1" applyAlignment="1">
      <alignment horizontal="center" vertical="center" wrapText="1"/>
    </xf>
    <xf numFmtId="0" fontId="29" fillId="3" borderId="28" xfId="0" applyFont="1" applyFill="1" applyBorder="1" applyAlignment="1">
      <alignment horizontal="center" vertical="center" wrapText="1"/>
    </xf>
    <xf numFmtId="0" fontId="29" fillId="3" borderId="29" xfId="0" applyFont="1" applyFill="1" applyBorder="1" applyAlignment="1">
      <alignment horizontal="center" vertical="center" wrapText="1"/>
    </xf>
    <xf numFmtId="14" fontId="29" fillId="0" borderId="11" xfId="0" applyNumberFormat="1" applyFont="1" applyBorder="1" applyAlignment="1">
      <alignment horizontal="center" vertical="center" wrapText="1"/>
    </xf>
    <xf numFmtId="0" fontId="29" fillId="0" borderId="11" xfId="0" applyFont="1" applyBorder="1" applyAlignment="1">
      <alignment horizontal="center" vertical="center" wrapText="1"/>
    </xf>
    <xf numFmtId="0" fontId="33" fillId="0" borderId="3" xfId="13" applyFont="1" applyBorder="1" applyAlignment="1">
      <alignment horizontal="center" vertical="center"/>
    </xf>
    <xf numFmtId="0" fontId="33" fillId="0" borderId="11" xfId="13" applyFont="1" applyBorder="1" applyAlignment="1">
      <alignment horizontal="center" vertical="center"/>
    </xf>
    <xf numFmtId="0" fontId="34" fillId="8" borderId="7" xfId="0" applyFont="1" applyFill="1" applyBorder="1" applyAlignment="1">
      <alignment horizontal="center" vertical="center"/>
    </xf>
    <xf numFmtId="0" fontId="34" fillId="8" borderId="1" xfId="0" applyFont="1" applyFill="1" applyBorder="1" applyAlignment="1">
      <alignment horizontal="center" vertical="center"/>
    </xf>
    <xf numFmtId="0" fontId="34" fillId="8" borderId="8" xfId="0" applyFont="1" applyFill="1" applyBorder="1" applyAlignment="1">
      <alignment horizontal="center" vertical="center"/>
    </xf>
    <xf numFmtId="0" fontId="29" fillId="2" borderId="7" xfId="0" applyFont="1" applyFill="1" applyBorder="1" applyAlignment="1">
      <alignment horizontal="center" vertical="center" wrapText="1"/>
    </xf>
    <xf numFmtId="0" fontId="29" fillId="2" borderId="1"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42" fillId="0" borderId="8" xfId="13" applyFont="1" applyBorder="1" applyAlignment="1">
      <alignment horizontal="center" vertical="center" wrapText="1"/>
    </xf>
    <xf numFmtId="0" fontId="42" fillId="0" borderId="9" xfId="13" applyFont="1" applyBorder="1" applyAlignment="1">
      <alignment horizontal="center" vertical="center" wrapText="1"/>
    </xf>
    <xf numFmtId="0" fontId="42" fillId="0" borderId="14" xfId="13" applyFont="1" applyBorder="1" applyAlignment="1">
      <alignment horizontal="center" vertical="center" wrapText="1"/>
    </xf>
    <xf numFmtId="0" fontId="28" fillId="0" borderId="7" xfId="0" applyFont="1" applyBorder="1" applyAlignment="1">
      <alignment horizontal="center" vertical="center"/>
    </xf>
    <xf numFmtId="0" fontId="28" fillId="0" borderId="1" xfId="0" applyFont="1" applyBorder="1" applyAlignment="1">
      <alignment horizontal="center" vertical="center"/>
    </xf>
    <xf numFmtId="0" fontId="28" fillId="0" borderId="8" xfId="0" applyFont="1" applyBorder="1" applyAlignment="1">
      <alignment horizontal="center" vertical="center"/>
    </xf>
    <xf numFmtId="0" fontId="29" fillId="6" borderId="7" xfId="0" applyFont="1" applyFill="1" applyBorder="1" applyAlignment="1">
      <alignment horizontal="left" vertical="center"/>
    </xf>
    <xf numFmtId="0" fontId="29" fillId="6" borderId="1" xfId="0" applyFont="1" applyFill="1" applyBorder="1" applyAlignment="1">
      <alignment horizontal="left" vertical="center"/>
    </xf>
    <xf numFmtId="0" fontId="30" fillId="0" borderId="7" xfId="0" applyFont="1" applyBorder="1" applyAlignment="1">
      <alignment horizontal="center" vertical="center"/>
    </xf>
    <xf numFmtId="0" fontId="29" fillId="0" borderId="1" xfId="0" applyFont="1" applyBorder="1" applyAlignment="1">
      <alignment horizontal="center" vertical="center"/>
    </xf>
    <xf numFmtId="0" fontId="48" fillId="5" borderId="44" xfId="8" applyFont="1" applyFill="1" applyBorder="1" applyAlignment="1">
      <alignment horizontal="center" vertical="center" wrapText="1"/>
    </xf>
    <xf numFmtId="0" fontId="48" fillId="5" borderId="45" xfId="8" applyFont="1" applyFill="1" applyBorder="1" applyAlignment="1">
      <alignment horizontal="center" vertical="center" wrapText="1"/>
    </xf>
    <xf numFmtId="0" fontId="48" fillId="5" borderId="46" xfId="8" applyFont="1" applyFill="1" applyBorder="1" applyAlignment="1">
      <alignment horizontal="center" vertical="center" wrapText="1"/>
    </xf>
    <xf numFmtId="2" fontId="20" fillId="0" borderId="1" xfId="0" applyNumberFormat="1" applyFont="1" applyBorder="1" applyAlignment="1">
      <alignment horizontal="center" vertical="center" wrapText="1"/>
    </xf>
    <xf numFmtId="0" fontId="50" fillId="0" borderId="1" xfId="0" applyFont="1" applyBorder="1"/>
    <xf numFmtId="0" fontId="51" fillId="0" borderId="1" xfId="0" applyFont="1" applyBorder="1" applyAlignment="1">
      <alignment wrapText="1"/>
    </xf>
    <xf numFmtId="0" fontId="0" fillId="0" borderId="1" xfId="0" applyBorder="1"/>
    <xf numFmtId="0" fontId="51" fillId="0" borderId="1" xfId="0" applyFont="1" applyBorder="1"/>
    <xf numFmtId="0" fontId="6" fillId="0" borderId="1" xfId="0" applyFont="1" applyBorder="1" applyAlignment="1">
      <alignment wrapText="1"/>
    </xf>
    <xf numFmtId="0" fontId="6" fillId="0" borderId="1" xfId="0" applyFont="1" applyBorder="1"/>
  </cellXfs>
  <cellStyles count="21">
    <cellStyle name="0,0_x000d__x000a_NA_x000d__x000a_" xfId="6" xr:uid="{00000000-0005-0000-0000-000000000000}"/>
    <cellStyle name="Comma" xfId="1" builtinId="3"/>
    <cellStyle name="Comma 10" xfId="9" xr:uid="{00000000-0005-0000-0000-000002000000}"/>
    <cellStyle name="Comma 2" xfId="2" xr:uid="{00000000-0005-0000-0000-000003000000}"/>
    <cellStyle name="Comma 2 3" xfId="5" xr:uid="{00000000-0005-0000-0000-000004000000}"/>
    <cellStyle name="Comma 3" xfId="7" xr:uid="{00000000-0005-0000-0000-000005000000}"/>
    <cellStyle name="Comma 4" xfId="19" xr:uid="{00000000-0005-0000-0000-000006000000}"/>
    <cellStyle name="Excel Built-in Normal" xfId="11" xr:uid="{00000000-0005-0000-0000-000007000000}"/>
    <cellStyle name="Excel Built-in Normal 1" xfId="16" xr:uid="{00000000-0005-0000-0000-000008000000}"/>
    <cellStyle name="Excel Built-in Normal 2" xfId="15" xr:uid="{00000000-0005-0000-0000-000009000000}"/>
    <cellStyle name="Normal" xfId="0" builtinId="0"/>
    <cellStyle name="Normal 10" xfId="8" xr:uid="{00000000-0005-0000-0000-00000B000000}"/>
    <cellStyle name="Normal 2" xfId="3" xr:uid="{00000000-0005-0000-0000-00000C000000}"/>
    <cellStyle name="Normal 3" xfId="13" xr:uid="{00000000-0005-0000-0000-00000D000000}"/>
    <cellStyle name="Normal 3 2" xfId="10" xr:uid="{00000000-0005-0000-0000-00000E000000}"/>
    <cellStyle name="Normal 4" xfId="14" xr:uid="{00000000-0005-0000-0000-00000F000000}"/>
    <cellStyle name="Normal 5" xfId="12" xr:uid="{00000000-0005-0000-0000-000010000000}"/>
    <cellStyle name="Normal 5 2" xfId="20" xr:uid="{00000000-0005-0000-0000-000011000000}"/>
    <cellStyle name="Normal 6" xfId="18" xr:uid="{00000000-0005-0000-0000-000012000000}"/>
    <cellStyle name="Style 1" xfId="4" xr:uid="{00000000-0005-0000-0000-000013000000}"/>
    <cellStyle name="Style 1 2" xfId="17" xr:uid="{00000000-0005-0000-0000-000014000000}"/>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eg"/><Relationship Id="rId5" Type="http://schemas.openxmlformats.org/officeDocument/2006/relationships/image" Target="../media/image5.JPG"/><Relationship Id="rId4" Type="http://schemas.openxmlformats.org/officeDocument/2006/relationships/image" Target="../media/image4.jpg"/></Relationships>
</file>

<file path=xl/drawings/_rels/drawing3.xml.rels><?xml version="1.0" encoding="UTF-8" standalone="yes"?>
<Relationships xmlns="http://schemas.openxmlformats.org/package/2006/relationships"><Relationship Id="rId1" Type="http://schemas.openxmlformats.org/officeDocument/2006/relationships/image" Target="../media/image8.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91</xdr:row>
      <xdr:rowOff>0</xdr:rowOff>
    </xdr:from>
    <xdr:to>
      <xdr:col>8</xdr:col>
      <xdr:colOff>239561</xdr:colOff>
      <xdr:row>91</xdr:row>
      <xdr:rowOff>2652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4981" y="489585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488156</xdr:colOff>
      <xdr:row>4</xdr:row>
      <xdr:rowOff>0</xdr:rowOff>
    </xdr:from>
    <xdr:to>
      <xdr:col>8</xdr:col>
      <xdr:colOff>270640</xdr:colOff>
      <xdr:row>4</xdr:row>
      <xdr:rowOff>2652</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32288</xdr:colOff>
      <xdr:row>19</xdr:row>
      <xdr:rowOff>589259</xdr:rowOff>
    </xdr:from>
    <xdr:to>
      <xdr:col>9</xdr:col>
      <xdr:colOff>1997667</xdr:colOff>
      <xdr:row>19</xdr:row>
      <xdr:rowOff>1998836</xdr:rowOff>
    </xdr:to>
    <xdr:pic>
      <xdr:nvPicPr>
        <xdr:cNvPr id="3" name="Picture 2">
          <a:extLst>
            <a:ext uri="{FF2B5EF4-FFF2-40B4-BE49-F238E27FC236}">
              <a16:creationId xmlns:a16="http://schemas.microsoft.com/office/drawing/2014/main" id="{0DC627DE-07FA-434C-89B4-92EE2F9C010A}"/>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514" t="54595" r="72027" b="20541"/>
        <a:stretch/>
      </xdr:blipFill>
      <xdr:spPr>
        <a:xfrm>
          <a:off x="13135967" y="15570723"/>
          <a:ext cx="1965379" cy="1409577"/>
        </a:xfrm>
        <a:prstGeom prst="rect">
          <a:avLst/>
        </a:prstGeom>
      </xdr:spPr>
    </xdr:pic>
    <xdr:clientData/>
  </xdr:twoCellAnchor>
  <xdr:twoCellAnchor editAs="oneCell">
    <xdr:from>
      <xdr:col>9</xdr:col>
      <xdr:colOff>104775</xdr:colOff>
      <xdr:row>43</xdr:row>
      <xdr:rowOff>342900</xdr:rowOff>
    </xdr:from>
    <xdr:to>
      <xdr:col>9</xdr:col>
      <xdr:colOff>1959918</xdr:colOff>
      <xdr:row>43</xdr:row>
      <xdr:rowOff>2024903</xdr:rowOff>
    </xdr:to>
    <xdr:pic>
      <xdr:nvPicPr>
        <xdr:cNvPr id="4" name="Picture 3">
          <a:extLst>
            <a:ext uri="{FF2B5EF4-FFF2-40B4-BE49-F238E27FC236}">
              <a16:creationId xmlns:a16="http://schemas.microsoft.com/office/drawing/2014/main" id="{A37CBDD8-95E4-4FD5-8525-F331EFF265AF}"/>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2308" t="38325" r="34714" b="1737"/>
        <a:stretch/>
      </xdr:blipFill>
      <xdr:spPr>
        <a:xfrm>
          <a:off x="13208454" y="31122257"/>
          <a:ext cx="1855143" cy="1682003"/>
        </a:xfrm>
        <a:prstGeom prst="rect">
          <a:avLst/>
        </a:prstGeom>
      </xdr:spPr>
    </xdr:pic>
    <xdr:clientData/>
  </xdr:twoCellAnchor>
  <xdr:twoCellAnchor editAs="oneCell">
    <xdr:from>
      <xdr:col>9</xdr:col>
      <xdr:colOff>85725</xdr:colOff>
      <xdr:row>65</xdr:row>
      <xdr:rowOff>390525</xdr:rowOff>
    </xdr:from>
    <xdr:to>
      <xdr:col>9</xdr:col>
      <xdr:colOff>1933575</xdr:colOff>
      <xdr:row>75</xdr:row>
      <xdr:rowOff>823391</xdr:rowOff>
    </xdr:to>
    <xdr:pic>
      <xdr:nvPicPr>
        <xdr:cNvPr id="5" name="Picture 4">
          <a:extLst>
            <a:ext uri="{FF2B5EF4-FFF2-40B4-BE49-F238E27FC236}">
              <a16:creationId xmlns:a16="http://schemas.microsoft.com/office/drawing/2014/main" id="{C9743D2E-9917-459B-9192-E12FB9F72E05}"/>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35173" r="47241" b="11496"/>
        <a:stretch/>
      </xdr:blipFill>
      <xdr:spPr>
        <a:xfrm>
          <a:off x="13189404" y="43280239"/>
          <a:ext cx="1847850" cy="4610258"/>
        </a:xfrm>
        <a:prstGeom prst="rect">
          <a:avLst/>
        </a:prstGeom>
      </xdr:spPr>
    </xdr:pic>
    <xdr:clientData/>
  </xdr:twoCellAnchor>
  <xdr:twoCellAnchor editAs="oneCell">
    <xdr:from>
      <xdr:col>9</xdr:col>
      <xdr:colOff>66675</xdr:colOff>
      <xdr:row>78</xdr:row>
      <xdr:rowOff>677864</xdr:rowOff>
    </xdr:from>
    <xdr:to>
      <xdr:col>9</xdr:col>
      <xdr:colOff>1952625</xdr:colOff>
      <xdr:row>84</xdr:row>
      <xdr:rowOff>91248</xdr:rowOff>
    </xdr:to>
    <xdr:pic>
      <xdr:nvPicPr>
        <xdr:cNvPr id="6" name="Picture 5">
          <a:extLst>
            <a:ext uri="{FF2B5EF4-FFF2-40B4-BE49-F238E27FC236}">
              <a16:creationId xmlns:a16="http://schemas.microsoft.com/office/drawing/2014/main" id="{04C25A7C-52D5-4AB1-9C64-1EEFFF182C47}"/>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1125" b="-4618"/>
        <a:stretch/>
      </xdr:blipFill>
      <xdr:spPr>
        <a:xfrm>
          <a:off x="12583646" y="55911658"/>
          <a:ext cx="1885950" cy="1890685"/>
        </a:xfrm>
        <a:prstGeom prst="rect">
          <a:avLst/>
        </a:prstGeom>
      </xdr:spPr>
    </xdr:pic>
    <xdr:clientData/>
  </xdr:twoCellAnchor>
  <xdr:twoCellAnchor editAs="oneCell">
    <xdr:from>
      <xdr:col>9</xdr:col>
      <xdr:colOff>476249</xdr:colOff>
      <xdr:row>50</xdr:row>
      <xdr:rowOff>0</xdr:rowOff>
    </xdr:from>
    <xdr:to>
      <xdr:col>9</xdr:col>
      <xdr:colOff>1533524</xdr:colOff>
      <xdr:row>51</xdr:row>
      <xdr:rowOff>356816</xdr:rowOff>
    </xdr:to>
    <xdr:pic>
      <xdr:nvPicPr>
        <xdr:cNvPr id="7" name="Picture 6">
          <a:extLst>
            <a:ext uri="{FF2B5EF4-FFF2-40B4-BE49-F238E27FC236}">
              <a16:creationId xmlns:a16="http://schemas.microsoft.com/office/drawing/2014/main" id="{E92A29BE-2F71-48D9-AA4F-9486363FEFF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61418" r="11661" b="15343"/>
        <a:stretch/>
      </xdr:blipFill>
      <xdr:spPr>
        <a:xfrm>
          <a:off x="12706349" y="31422975"/>
          <a:ext cx="1057275" cy="1562408"/>
        </a:xfrm>
        <a:prstGeom prst="rect">
          <a:avLst/>
        </a:prstGeom>
      </xdr:spPr>
    </xdr:pic>
    <xdr:clientData/>
  </xdr:twoCellAnchor>
  <xdr:twoCellAnchor editAs="oneCell">
    <xdr:from>
      <xdr:col>9</xdr:col>
      <xdr:colOff>85725</xdr:colOff>
      <xdr:row>53</xdr:row>
      <xdr:rowOff>47625</xdr:rowOff>
    </xdr:from>
    <xdr:to>
      <xdr:col>9</xdr:col>
      <xdr:colOff>1943100</xdr:colOff>
      <xdr:row>54</xdr:row>
      <xdr:rowOff>174172</xdr:rowOff>
    </xdr:to>
    <xdr:pic>
      <xdr:nvPicPr>
        <xdr:cNvPr id="8" name="Picture 7">
          <a:extLst>
            <a:ext uri="{FF2B5EF4-FFF2-40B4-BE49-F238E27FC236}">
              <a16:creationId xmlns:a16="http://schemas.microsoft.com/office/drawing/2014/main" id="{7A91B810-A8EF-412E-A09E-E9FE402FBE52}"/>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2186" t="49210" r="63292" b="28331"/>
        <a:stretch/>
      </xdr:blipFill>
      <xdr:spPr>
        <a:xfrm>
          <a:off x="12315825" y="33270825"/>
          <a:ext cx="1857375" cy="1374322"/>
        </a:xfrm>
        <a:prstGeom prst="rect">
          <a:avLst/>
        </a:prstGeom>
      </xdr:spPr>
    </xdr:pic>
    <xdr:clientData/>
  </xdr:twoCellAnchor>
  <xdr:twoCellAnchor editAs="oneCell">
    <xdr:from>
      <xdr:col>9</xdr:col>
      <xdr:colOff>95249</xdr:colOff>
      <xdr:row>10</xdr:row>
      <xdr:rowOff>66674</xdr:rowOff>
    </xdr:from>
    <xdr:to>
      <xdr:col>9</xdr:col>
      <xdr:colOff>1847850</xdr:colOff>
      <xdr:row>10</xdr:row>
      <xdr:rowOff>2002425</xdr:rowOff>
    </xdr:to>
    <xdr:pic>
      <xdr:nvPicPr>
        <xdr:cNvPr id="11" name="Picture 10">
          <a:extLst>
            <a:ext uri="{FF2B5EF4-FFF2-40B4-BE49-F238E27FC236}">
              <a16:creationId xmlns:a16="http://schemas.microsoft.com/office/drawing/2014/main" id="{10807463-6175-401F-86C1-37FAE5E17DB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4091" r="45752" b="26648"/>
        <a:stretch/>
      </xdr:blipFill>
      <xdr:spPr>
        <a:xfrm>
          <a:off x="12325349" y="6229349"/>
          <a:ext cx="1752601" cy="1935751"/>
        </a:xfrm>
        <a:prstGeom prst="rect">
          <a:avLst/>
        </a:prstGeom>
      </xdr:spPr>
    </xdr:pic>
    <xdr:clientData/>
  </xdr:twoCellAnchor>
  <xdr:twoCellAnchor editAs="oneCell">
    <xdr:from>
      <xdr:col>9</xdr:col>
      <xdr:colOff>602792</xdr:colOff>
      <xdr:row>30</xdr:row>
      <xdr:rowOff>95251</xdr:rowOff>
    </xdr:from>
    <xdr:to>
      <xdr:col>9</xdr:col>
      <xdr:colOff>1224642</xdr:colOff>
      <xdr:row>35</xdr:row>
      <xdr:rowOff>95250</xdr:rowOff>
    </xdr:to>
    <xdr:pic>
      <xdr:nvPicPr>
        <xdr:cNvPr id="13" name="Picture 12">
          <a:extLst>
            <a:ext uri="{FF2B5EF4-FFF2-40B4-BE49-F238E27FC236}">
              <a16:creationId xmlns:a16="http://schemas.microsoft.com/office/drawing/2014/main" id="{2ACCC464-C12C-4FA3-A063-A0019671309F}"/>
            </a:ext>
          </a:extLst>
        </xdr:cNvPr>
        <xdr:cNvPicPr>
          <a:picLocks noChangeAspect="1"/>
        </xdr:cNvPicPr>
      </xdr:nvPicPr>
      <xdr:blipFill>
        <a:blip xmlns:r="http://schemas.openxmlformats.org/officeDocument/2006/relationships" r:embed="rId5"/>
        <a:stretch>
          <a:fillRect/>
        </a:stretch>
      </xdr:blipFill>
      <xdr:spPr>
        <a:xfrm flipH="1">
          <a:off x="13706471" y="24901072"/>
          <a:ext cx="621850" cy="2204356"/>
        </a:xfrm>
        <a:prstGeom prst="rect">
          <a:avLst/>
        </a:prstGeom>
      </xdr:spPr>
    </xdr:pic>
    <xdr:clientData/>
  </xdr:twoCellAnchor>
  <xdr:twoCellAnchor editAs="oneCell">
    <xdr:from>
      <xdr:col>9</xdr:col>
      <xdr:colOff>258534</xdr:colOff>
      <xdr:row>96</xdr:row>
      <xdr:rowOff>0</xdr:rowOff>
    </xdr:from>
    <xdr:to>
      <xdr:col>9</xdr:col>
      <xdr:colOff>1674581</xdr:colOff>
      <xdr:row>96</xdr:row>
      <xdr:rowOff>819547</xdr:rowOff>
    </xdr:to>
    <xdr:pic>
      <xdr:nvPicPr>
        <xdr:cNvPr id="17" name="Picture 16">
          <a:extLst>
            <a:ext uri="{FF2B5EF4-FFF2-40B4-BE49-F238E27FC236}">
              <a16:creationId xmlns:a16="http://schemas.microsoft.com/office/drawing/2014/main" id="{A13F378B-C2E5-428C-B78D-7F5842A0D76D}"/>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7157" t="2846" r="5010" b="1303"/>
        <a:stretch/>
      </xdr:blipFill>
      <xdr:spPr>
        <a:xfrm>
          <a:off x="13362213" y="73529881"/>
          <a:ext cx="1416047" cy="819547"/>
        </a:xfrm>
        <a:prstGeom prst="rect">
          <a:avLst/>
        </a:prstGeom>
      </xdr:spPr>
    </xdr:pic>
    <xdr:clientData/>
  </xdr:twoCellAnchor>
  <xdr:twoCellAnchor editAs="oneCell">
    <xdr:from>
      <xdr:col>9</xdr:col>
      <xdr:colOff>56030</xdr:colOff>
      <xdr:row>64</xdr:row>
      <xdr:rowOff>22413</xdr:rowOff>
    </xdr:from>
    <xdr:to>
      <xdr:col>9</xdr:col>
      <xdr:colOff>1972236</xdr:colOff>
      <xdr:row>64</xdr:row>
      <xdr:rowOff>1288677</xdr:rowOff>
    </xdr:to>
    <xdr:pic>
      <xdr:nvPicPr>
        <xdr:cNvPr id="9" name="Picture 8">
          <a:extLst>
            <a:ext uri="{FF2B5EF4-FFF2-40B4-BE49-F238E27FC236}">
              <a16:creationId xmlns:a16="http://schemas.microsoft.com/office/drawing/2014/main" id="{B5E25FAF-D140-4852-A92D-4E6014EFAFDE}"/>
            </a:ext>
          </a:extLst>
        </xdr:cNvPr>
        <xdr:cNvPicPr>
          <a:picLocks noChangeAspect="1"/>
        </xdr:cNvPicPr>
      </xdr:nvPicPr>
      <xdr:blipFill>
        <a:blip xmlns:r="http://schemas.openxmlformats.org/officeDocument/2006/relationships" r:embed="rId7"/>
        <a:stretch>
          <a:fillRect/>
        </a:stretch>
      </xdr:blipFill>
      <xdr:spPr>
        <a:xfrm>
          <a:off x="13166912" y="44375295"/>
          <a:ext cx="1916206" cy="1266264"/>
        </a:xfrm>
        <a:prstGeom prst="rect">
          <a:avLst/>
        </a:prstGeom>
      </xdr:spPr>
    </xdr:pic>
    <xdr:clientData/>
  </xdr:twoCellAnchor>
  <xdr:twoCellAnchor editAs="oneCell">
    <xdr:from>
      <xdr:col>9</xdr:col>
      <xdr:colOff>35009</xdr:colOff>
      <xdr:row>25</xdr:row>
      <xdr:rowOff>741658</xdr:rowOff>
    </xdr:from>
    <xdr:to>
      <xdr:col>9</xdr:col>
      <xdr:colOff>2000388</xdr:colOff>
      <xdr:row>26</xdr:row>
      <xdr:rowOff>110163</xdr:rowOff>
    </xdr:to>
    <xdr:pic>
      <xdr:nvPicPr>
        <xdr:cNvPr id="16" name="Picture 15">
          <a:extLst>
            <a:ext uri="{FF2B5EF4-FFF2-40B4-BE49-F238E27FC236}">
              <a16:creationId xmlns:a16="http://schemas.microsoft.com/office/drawing/2014/main" id="{7AADCA6E-4EDA-4BCF-88AC-46C4B0ADBE2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514" t="54595" r="72027" b="20541"/>
        <a:stretch/>
      </xdr:blipFill>
      <xdr:spPr>
        <a:xfrm>
          <a:off x="13138688" y="19492301"/>
          <a:ext cx="1965379" cy="14095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251391</xdr:colOff>
      <xdr:row>6</xdr:row>
      <xdr:rowOff>61480</xdr:rowOff>
    </xdr:from>
    <xdr:to>
      <xdr:col>1</xdr:col>
      <xdr:colOff>1085850</xdr:colOff>
      <xdr:row>6</xdr:row>
      <xdr:rowOff>1347217</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twoCellAnchor>
  <xdr:oneCellAnchor>
    <xdr:from>
      <xdr:col>1</xdr:col>
      <xdr:colOff>251391</xdr:colOff>
      <xdr:row>8</xdr:row>
      <xdr:rowOff>61480</xdr:rowOff>
    </xdr:from>
    <xdr:ext cx="834459" cy="1285737"/>
    <xdr:pic>
      <xdr:nvPicPr>
        <xdr:cNvPr id="6" name="Picture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10</xdr:row>
      <xdr:rowOff>61480</xdr:rowOff>
    </xdr:from>
    <xdr:ext cx="834459" cy="1285737"/>
    <xdr:pic>
      <xdr:nvPicPr>
        <xdr:cNvPr id="7" name="Picture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12</xdr:row>
      <xdr:rowOff>61480</xdr:rowOff>
    </xdr:from>
    <xdr:ext cx="834459" cy="1285737"/>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4631" y="590550"/>
          <a:ext cx="10302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231322</xdr:colOff>
      <xdr:row>7</xdr:row>
      <xdr:rowOff>28574</xdr:rowOff>
    </xdr:from>
    <xdr:to>
      <xdr:col>3</xdr:col>
      <xdr:colOff>1360714</xdr:colOff>
      <xdr:row>7</xdr:row>
      <xdr:rowOff>1009539</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6803572" y="3090181"/>
          <a:ext cx="1129392" cy="980965"/>
        </a:xfrm>
        <a:prstGeom prst="rect">
          <a:avLst/>
        </a:prstGeom>
      </xdr:spPr>
    </xdr:pic>
    <xdr:clientData/>
  </xdr:twoCellAnchor>
  <xdr:twoCellAnchor editAs="oneCell">
    <xdr:from>
      <xdr:col>3</xdr:col>
      <xdr:colOff>438150</xdr:colOff>
      <xdr:row>9</xdr:row>
      <xdr:rowOff>19050</xdr:rowOff>
    </xdr:from>
    <xdr:to>
      <xdr:col>3</xdr:col>
      <xdr:colOff>1377762</xdr:colOff>
      <xdr:row>9</xdr:row>
      <xdr:rowOff>838199</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7010400" y="3400425"/>
          <a:ext cx="939612" cy="819149"/>
        </a:xfrm>
        <a:prstGeom prst="rect">
          <a:avLst/>
        </a:prstGeom>
      </xdr:spPr>
    </xdr:pic>
    <xdr:clientData/>
  </xdr:twoCellAnchor>
  <xdr:twoCellAnchor editAs="oneCell">
    <xdr:from>
      <xdr:col>3</xdr:col>
      <xdr:colOff>76200</xdr:colOff>
      <xdr:row>11</xdr:row>
      <xdr:rowOff>57150</xdr:rowOff>
    </xdr:from>
    <xdr:to>
      <xdr:col>3</xdr:col>
      <xdr:colOff>1830160</xdr:colOff>
      <xdr:row>11</xdr:row>
      <xdr:rowOff>675187</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222" t="55831" r="34821" b="40609"/>
        <a:stretch/>
      </xdr:blipFill>
      <xdr:spPr>
        <a:xfrm>
          <a:off x="6648450" y="3962400"/>
          <a:ext cx="1753960" cy="618037"/>
        </a:xfrm>
        <a:prstGeom prst="rect">
          <a:avLst/>
        </a:prstGeom>
      </xdr:spPr>
    </xdr:pic>
    <xdr:clientData/>
  </xdr:twoCellAnchor>
  <xdr:twoCellAnchor editAs="oneCell">
    <xdr:from>
      <xdr:col>3</xdr:col>
      <xdr:colOff>268061</xdr:colOff>
      <xdr:row>15</xdr:row>
      <xdr:rowOff>31174</xdr:rowOff>
    </xdr:from>
    <xdr:to>
      <xdr:col>3</xdr:col>
      <xdr:colOff>1677760</xdr:colOff>
      <xdr:row>15</xdr:row>
      <xdr:rowOff>566688</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8747" t="58152" r="35427" b="40898"/>
        <a:stretch/>
      </xdr:blipFill>
      <xdr:spPr>
        <a:xfrm>
          <a:off x="6840311" y="4974649"/>
          <a:ext cx="1409699" cy="5355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488156</xdr:colOff>
      <xdr:row>12</xdr:row>
      <xdr:rowOff>0</xdr:rowOff>
    </xdr:from>
    <xdr:to>
      <xdr:col>8</xdr:col>
      <xdr:colOff>270642</xdr:colOff>
      <xdr:row>12</xdr:row>
      <xdr:rowOff>2652</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21"/>
  <sheetViews>
    <sheetView tabSelected="1" view="pageBreakPreview" zoomScaleSheetLayoutView="100" workbookViewId="0">
      <pane xSplit="2" ySplit="7" topLeftCell="C8" activePane="bottomRight" state="frozenSplit"/>
      <selection pane="topRight" activeCell="C1" sqref="C1"/>
      <selection pane="bottomLeft" activeCell="A5" sqref="A5"/>
      <selection pane="bottomRight" activeCell="B18" sqref="B18"/>
    </sheetView>
  </sheetViews>
  <sheetFormatPr defaultColWidth="8.81640625" defaultRowHeight="13" x14ac:dyDescent="0.3"/>
  <cols>
    <col min="1" max="1" width="16.453125" style="1" customWidth="1"/>
    <col min="2" max="2" width="54.7265625" style="1" customWidth="1"/>
    <col min="3" max="3" width="20.1796875" style="3" bestFit="1" customWidth="1"/>
    <col min="4" max="4" width="23" style="3" bestFit="1" customWidth="1"/>
    <col min="5" max="16384" width="8.81640625" style="1"/>
  </cols>
  <sheetData>
    <row r="1" spans="1:6" ht="15.5" x14ac:dyDescent="0.35">
      <c r="A1" s="155"/>
      <c r="B1" s="155"/>
      <c r="C1" s="166">
        <v>45189</v>
      </c>
      <c r="D1" s="132" t="s">
        <v>169</v>
      </c>
      <c r="E1" s="165"/>
    </row>
    <row r="2" spans="1:6" ht="15.5" x14ac:dyDescent="0.35">
      <c r="A2" s="432" t="s">
        <v>1</v>
      </c>
      <c r="B2" s="432"/>
      <c r="C2" s="432"/>
      <c r="D2" s="156"/>
    </row>
    <row r="3" spans="1:6" ht="15.5" x14ac:dyDescent="0.35">
      <c r="A3" s="155"/>
      <c r="B3" s="155"/>
      <c r="C3" s="156"/>
      <c r="D3" s="156"/>
    </row>
    <row r="4" spans="1:6" s="5" customFormat="1" ht="21" x14ac:dyDescent="0.25">
      <c r="A4" s="194" t="s">
        <v>57</v>
      </c>
      <c r="B4" s="194"/>
      <c r="C4" s="191"/>
      <c r="D4" s="191"/>
    </row>
    <row r="5" spans="1:6" s="5" customFormat="1" ht="21" x14ac:dyDescent="0.25">
      <c r="A5" s="192" t="s">
        <v>16</v>
      </c>
      <c r="B5" s="193" t="s">
        <v>335</v>
      </c>
      <c r="C5" s="191"/>
      <c r="D5" s="191"/>
    </row>
    <row r="6" spans="1:6" ht="15.5" x14ac:dyDescent="0.35">
      <c r="A6" s="155"/>
      <c r="B6" s="155"/>
      <c r="C6" s="157"/>
      <c r="D6" s="157"/>
      <c r="F6" s="7"/>
    </row>
    <row r="7" spans="1:6" s="4" customFormat="1" ht="40.5" customHeight="1" x14ac:dyDescent="0.3">
      <c r="A7" s="185" t="s">
        <v>6</v>
      </c>
      <c r="B7" s="185" t="s">
        <v>7</v>
      </c>
      <c r="C7" s="186" t="s">
        <v>8</v>
      </c>
      <c r="D7" s="186" t="s">
        <v>105</v>
      </c>
    </row>
    <row r="8" spans="1:6" ht="15.75" customHeight="1" x14ac:dyDescent="0.35">
      <c r="A8" s="158"/>
      <c r="B8" s="159"/>
      <c r="C8" s="156"/>
      <c r="D8" s="156"/>
    </row>
    <row r="9" spans="1:6" ht="15.75" customHeight="1" x14ac:dyDescent="0.3">
      <c r="A9" s="160">
        <v>1</v>
      </c>
      <c r="B9" s="159" t="s">
        <v>15</v>
      </c>
      <c r="C9" s="156">
        <f>'CIVIL WORK'!I68</f>
        <v>0</v>
      </c>
      <c r="D9" s="156"/>
    </row>
    <row r="10" spans="1:6" ht="15.75" customHeight="1" x14ac:dyDescent="0.3">
      <c r="A10" s="160">
        <v>4</v>
      </c>
      <c r="B10" s="159" t="s">
        <v>296</v>
      </c>
      <c r="C10" s="156">
        <f>'INTERIOR WORK'!I68</f>
        <v>0</v>
      </c>
      <c r="D10" s="156"/>
    </row>
    <row r="11" spans="1:6" ht="15.75" customHeight="1" x14ac:dyDescent="0.3">
      <c r="A11" s="160">
        <v>5</v>
      </c>
      <c r="B11" s="159" t="s">
        <v>325</v>
      </c>
      <c r="C11" s="156">
        <f>'INTERIOR WORK'!I85</f>
        <v>0</v>
      </c>
      <c r="D11" s="156"/>
    </row>
    <row r="12" spans="1:6" ht="15.75" customHeight="1" x14ac:dyDescent="0.3">
      <c r="A12" s="160">
        <v>9</v>
      </c>
      <c r="B12" s="159" t="s">
        <v>131</v>
      </c>
      <c r="C12" s="156">
        <f>'FACADE SIGNAGE'!I21</f>
        <v>0</v>
      </c>
      <c r="D12" s="156"/>
    </row>
    <row r="13" spans="1:6" ht="15.75" customHeight="1" x14ac:dyDescent="0.3">
      <c r="A13" s="160">
        <v>6</v>
      </c>
      <c r="B13" s="159" t="s">
        <v>297</v>
      </c>
      <c r="C13" s="156" t="e">
        <f>MISCELLANEOUS!#REF!</f>
        <v>#REF!</v>
      </c>
      <c r="D13" s="156"/>
    </row>
    <row r="14" spans="1:6" ht="15.75" customHeight="1" x14ac:dyDescent="0.3">
      <c r="A14" s="160"/>
      <c r="B14" s="159"/>
      <c r="C14" s="156"/>
      <c r="D14" s="156"/>
    </row>
    <row r="15" spans="1:6" s="2" customFormat="1" ht="15.5" x14ac:dyDescent="0.3">
      <c r="A15" s="187"/>
      <c r="B15" s="187" t="s">
        <v>9</v>
      </c>
      <c r="C15" s="188" t="e">
        <f>SUM(C8:C14)</f>
        <v>#REF!</v>
      </c>
      <c r="D15" s="189"/>
    </row>
    <row r="16" spans="1:6" s="6" customFormat="1" ht="15.5" x14ac:dyDescent="0.35">
      <c r="A16" s="161"/>
      <c r="B16" s="162"/>
      <c r="C16" s="163"/>
      <c r="D16" s="164"/>
    </row>
    <row r="17" spans="1:4" ht="15.5" x14ac:dyDescent="0.3">
      <c r="A17" s="159"/>
      <c r="B17" s="159" t="s">
        <v>21</v>
      </c>
      <c r="C17" s="156" t="e">
        <f>C15*18%</f>
        <v>#REF!</v>
      </c>
      <c r="D17" s="156"/>
    </row>
    <row r="18" spans="1:4" ht="15.5" x14ac:dyDescent="0.3">
      <c r="A18" s="187"/>
      <c r="B18" s="187" t="s">
        <v>19</v>
      </c>
      <c r="C18" s="188" t="e">
        <f>C15+C17</f>
        <v>#REF!</v>
      </c>
      <c r="D18" s="189"/>
    </row>
    <row r="19" spans="1:4" ht="15.5" x14ac:dyDescent="0.35">
      <c r="A19" s="155" t="s">
        <v>0</v>
      </c>
      <c r="B19" s="155"/>
      <c r="C19" s="156"/>
      <c r="D19" s="156"/>
    </row>
    <row r="20" spans="1:4" ht="57.75" customHeight="1" thickBot="1" x14ac:dyDescent="0.4">
      <c r="A20" s="433" t="s">
        <v>58</v>
      </c>
      <c r="B20" s="434"/>
      <c r="C20" s="434"/>
      <c r="D20" s="435"/>
    </row>
    <row r="21" spans="1:4" ht="13.5" thickTop="1" x14ac:dyDescent="0.3"/>
  </sheetData>
  <protectedRanges>
    <protectedRange sqref="C4:D5" name="Range1_2"/>
  </protectedRanges>
  <mergeCells count="2">
    <mergeCell ref="A2:C2"/>
    <mergeCell ref="A20:D20"/>
  </mergeCells>
  <phoneticPr fontId="9" type="noConversion"/>
  <pageMargins left="0.5" right="0" top="0.74" bottom="1" header="0.5" footer="0.5"/>
  <pageSetup scale="93"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17"/>
  <sheetViews>
    <sheetView view="pageBreakPreview" zoomScale="85" zoomScaleNormal="55" zoomScaleSheetLayoutView="85" zoomScalePageLayoutView="115" workbookViewId="0">
      <pane xSplit="3" ySplit="3" topLeftCell="F31" activePane="bottomRight" state="frozen"/>
      <selection pane="topRight" activeCell="D1" sqref="D1"/>
      <selection pane="bottomLeft" activeCell="A4" sqref="A4"/>
      <selection pane="bottomRight" activeCell="C84" sqref="C84"/>
    </sheetView>
  </sheetViews>
  <sheetFormatPr defaultColWidth="8.81640625" defaultRowHeight="13" x14ac:dyDescent="0.3"/>
  <cols>
    <col min="1" max="1" width="13.54296875" style="229" customWidth="1"/>
    <col min="2" max="2" width="18.81640625" style="13" bestFit="1" customWidth="1"/>
    <col min="3" max="3" width="94" style="18" bestFit="1" customWidth="1"/>
    <col min="4" max="4" width="16.54296875" style="18" customWidth="1"/>
    <col min="5" max="5" width="15.26953125" style="13" customWidth="1"/>
    <col min="6" max="6" width="8.1796875" style="319" bestFit="1" customWidth="1"/>
    <col min="7" max="7" width="9.453125" style="13" bestFit="1" customWidth="1"/>
    <col min="8" max="8" width="10.26953125" style="13" bestFit="1" customWidth="1"/>
    <col min="9" max="9" width="13.7265625" style="8" bestFit="1" customWidth="1"/>
    <col min="10" max="10" width="14.81640625" style="14" customWidth="1"/>
    <col min="11" max="11" width="25" style="14" customWidth="1"/>
    <col min="12" max="237" width="8.81640625" style="14"/>
    <col min="238" max="238" width="7.81640625" style="14" customWidth="1"/>
    <col min="239" max="239" width="65.7265625" style="14" customWidth="1"/>
    <col min="240" max="241" width="7.7265625" style="14" bestFit="1" customWidth="1"/>
    <col min="242" max="242" width="15.453125" style="14" bestFit="1" customWidth="1"/>
    <col min="243" max="243" width="16.7265625" style="14" customWidth="1"/>
    <col min="244" max="244" width="18.453125" style="14" customWidth="1"/>
    <col min="245" max="245" width="16" style="14" bestFit="1" customWidth="1"/>
    <col min="246" max="493" width="8.81640625" style="14"/>
    <col min="494" max="494" width="7.81640625" style="14" customWidth="1"/>
    <col min="495" max="495" width="65.7265625" style="14" customWidth="1"/>
    <col min="496" max="497" width="7.7265625" style="14" bestFit="1" customWidth="1"/>
    <col min="498" max="498" width="15.453125" style="14" bestFit="1" customWidth="1"/>
    <col min="499" max="499" width="16.7265625" style="14" customWidth="1"/>
    <col min="500" max="500" width="18.453125" style="14" customWidth="1"/>
    <col min="501" max="501" width="16" style="14" bestFit="1" customWidth="1"/>
    <col min="502" max="749" width="8.81640625" style="14"/>
    <col min="750" max="750" width="7.81640625" style="14" customWidth="1"/>
    <col min="751" max="751" width="65.7265625" style="14" customWidth="1"/>
    <col min="752" max="753" width="7.7265625" style="14" bestFit="1" customWidth="1"/>
    <col min="754" max="754" width="15.453125" style="14" bestFit="1" customWidth="1"/>
    <col min="755" max="755" width="16.7265625" style="14" customWidth="1"/>
    <col min="756" max="756" width="18.453125" style="14" customWidth="1"/>
    <col min="757" max="757" width="16" style="14" bestFit="1" customWidth="1"/>
    <col min="758" max="1005" width="8.81640625" style="14"/>
    <col min="1006" max="1006" width="7.81640625" style="14" customWidth="1"/>
    <col min="1007" max="1007" width="65.7265625" style="14" customWidth="1"/>
    <col min="1008" max="1009" width="7.7265625" style="14" bestFit="1" customWidth="1"/>
    <col min="1010" max="1010" width="15.453125" style="14" bestFit="1" customWidth="1"/>
    <col min="1011" max="1011" width="16.7265625" style="14" customWidth="1"/>
    <col min="1012" max="1012" width="18.453125" style="14" customWidth="1"/>
    <col min="1013" max="1013" width="16" style="14" bestFit="1" customWidth="1"/>
    <col min="1014" max="1261" width="8.81640625" style="14"/>
    <col min="1262" max="1262" width="7.81640625" style="14" customWidth="1"/>
    <col min="1263" max="1263" width="65.7265625" style="14" customWidth="1"/>
    <col min="1264" max="1265" width="7.7265625" style="14" bestFit="1" customWidth="1"/>
    <col min="1266" max="1266" width="15.453125" style="14" bestFit="1" customWidth="1"/>
    <col min="1267" max="1267" width="16.7265625" style="14" customWidth="1"/>
    <col min="1268" max="1268" width="18.453125" style="14" customWidth="1"/>
    <col min="1269" max="1269" width="16" style="14" bestFit="1" customWidth="1"/>
    <col min="1270" max="1517" width="8.81640625" style="14"/>
    <col min="1518" max="1518" width="7.81640625" style="14" customWidth="1"/>
    <col min="1519" max="1519" width="65.7265625" style="14" customWidth="1"/>
    <col min="1520" max="1521" width="7.7265625" style="14" bestFit="1" customWidth="1"/>
    <col min="1522" max="1522" width="15.453125" style="14" bestFit="1" customWidth="1"/>
    <col min="1523" max="1523" width="16.7265625" style="14" customWidth="1"/>
    <col min="1524" max="1524" width="18.453125" style="14" customWidth="1"/>
    <col min="1525" max="1525" width="16" style="14" bestFit="1" customWidth="1"/>
    <col min="1526" max="1773" width="8.81640625" style="14"/>
    <col min="1774" max="1774" width="7.81640625" style="14" customWidth="1"/>
    <col min="1775" max="1775" width="65.7265625" style="14" customWidth="1"/>
    <col min="1776" max="1777" width="7.7265625" style="14" bestFit="1" customWidth="1"/>
    <col min="1778" max="1778" width="15.453125" style="14" bestFit="1" customWidth="1"/>
    <col min="1779" max="1779" width="16.7265625" style="14" customWidth="1"/>
    <col min="1780" max="1780" width="18.453125" style="14" customWidth="1"/>
    <col min="1781" max="1781" width="16" style="14" bestFit="1" customWidth="1"/>
    <col min="1782" max="2029" width="8.81640625" style="14"/>
    <col min="2030" max="2030" width="7.81640625" style="14" customWidth="1"/>
    <col min="2031" max="2031" width="65.7265625" style="14" customWidth="1"/>
    <col min="2032" max="2033" width="7.7265625" style="14" bestFit="1" customWidth="1"/>
    <col min="2034" max="2034" width="15.453125" style="14" bestFit="1" customWidth="1"/>
    <col min="2035" max="2035" width="16.7265625" style="14" customWidth="1"/>
    <col min="2036" max="2036" width="18.453125" style="14" customWidth="1"/>
    <col min="2037" max="2037" width="16" style="14" bestFit="1" customWidth="1"/>
    <col min="2038" max="2285" width="8.81640625" style="14"/>
    <col min="2286" max="2286" width="7.81640625" style="14" customWidth="1"/>
    <col min="2287" max="2287" width="65.7265625" style="14" customWidth="1"/>
    <col min="2288" max="2289" width="7.7265625" style="14" bestFit="1" customWidth="1"/>
    <col min="2290" max="2290" width="15.453125" style="14" bestFit="1" customWidth="1"/>
    <col min="2291" max="2291" width="16.7265625" style="14" customWidth="1"/>
    <col min="2292" max="2292" width="18.453125" style="14" customWidth="1"/>
    <col min="2293" max="2293" width="16" style="14" bestFit="1" customWidth="1"/>
    <col min="2294" max="2541" width="8.81640625" style="14"/>
    <col min="2542" max="2542" width="7.81640625" style="14" customWidth="1"/>
    <col min="2543" max="2543" width="65.7265625" style="14" customWidth="1"/>
    <col min="2544" max="2545" width="7.7265625" style="14" bestFit="1" customWidth="1"/>
    <col min="2546" max="2546" width="15.453125" style="14" bestFit="1" customWidth="1"/>
    <col min="2547" max="2547" width="16.7265625" style="14" customWidth="1"/>
    <col min="2548" max="2548" width="18.453125" style="14" customWidth="1"/>
    <col min="2549" max="2549" width="16" style="14" bestFit="1" customWidth="1"/>
    <col min="2550" max="2797" width="8.81640625" style="14"/>
    <col min="2798" max="2798" width="7.81640625" style="14" customWidth="1"/>
    <col min="2799" max="2799" width="65.7265625" style="14" customWidth="1"/>
    <col min="2800" max="2801" width="7.7265625" style="14" bestFit="1" customWidth="1"/>
    <col min="2802" max="2802" width="15.453125" style="14" bestFit="1" customWidth="1"/>
    <col min="2803" max="2803" width="16.7265625" style="14" customWidth="1"/>
    <col min="2804" max="2804" width="18.453125" style="14" customWidth="1"/>
    <col min="2805" max="2805" width="16" style="14" bestFit="1" customWidth="1"/>
    <col min="2806" max="3053" width="8.81640625" style="14"/>
    <col min="3054" max="3054" width="7.81640625" style="14" customWidth="1"/>
    <col min="3055" max="3055" width="65.7265625" style="14" customWidth="1"/>
    <col min="3056" max="3057" width="7.7265625" style="14" bestFit="1" customWidth="1"/>
    <col min="3058" max="3058" width="15.453125" style="14" bestFit="1" customWidth="1"/>
    <col min="3059" max="3059" width="16.7265625" style="14" customWidth="1"/>
    <col min="3060" max="3060" width="18.453125" style="14" customWidth="1"/>
    <col min="3061" max="3061" width="16" style="14" bestFit="1" customWidth="1"/>
    <col min="3062" max="3309" width="8.81640625" style="14"/>
    <col min="3310" max="3310" width="7.81640625" style="14" customWidth="1"/>
    <col min="3311" max="3311" width="65.7265625" style="14" customWidth="1"/>
    <col min="3312" max="3313" width="7.7265625" style="14" bestFit="1" customWidth="1"/>
    <col min="3314" max="3314" width="15.453125" style="14" bestFit="1" customWidth="1"/>
    <col min="3315" max="3315" width="16.7265625" style="14" customWidth="1"/>
    <col min="3316" max="3316" width="18.453125" style="14" customWidth="1"/>
    <col min="3317" max="3317" width="16" style="14" bestFit="1" customWidth="1"/>
    <col min="3318" max="3565" width="8.81640625" style="14"/>
    <col min="3566" max="3566" width="7.81640625" style="14" customWidth="1"/>
    <col min="3567" max="3567" width="65.7265625" style="14" customWidth="1"/>
    <col min="3568" max="3569" width="7.7265625" style="14" bestFit="1" customWidth="1"/>
    <col min="3570" max="3570" width="15.453125" style="14" bestFit="1" customWidth="1"/>
    <col min="3571" max="3571" width="16.7265625" style="14" customWidth="1"/>
    <col min="3572" max="3572" width="18.453125" style="14" customWidth="1"/>
    <col min="3573" max="3573" width="16" style="14" bestFit="1" customWidth="1"/>
    <col min="3574" max="3821" width="8.81640625" style="14"/>
    <col min="3822" max="3822" width="7.81640625" style="14" customWidth="1"/>
    <col min="3823" max="3823" width="65.7265625" style="14" customWidth="1"/>
    <col min="3824" max="3825" width="7.7265625" style="14" bestFit="1" customWidth="1"/>
    <col min="3826" max="3826" width="15.453125" style="14" bestFit="1" customWidth="1"/>
    <col min="3827" max="3827" width="16.7265625" style="14" customWidth="1"/>
    <col min="3828" max="3828" width="18.453125" style="14" customWidth="1"/>
    <col min="3829" max="3829" width="16" style="14" bestFit="1" customWidth="1"/>
    <col min="3830" max="4077" width="8.81640625" style="14"/>
    <col min="4078" max="4078" width="7.81640625" style="14" customWidth="1"/>
    <col min="4079" max="4079" width="65.7265625" style="14" customWidth="1"/>
    <col min="4080" max="4081" width="7.7265625" style="14" bestFit="1" customWidth="1"/>
    <col min="4082" max="4082" width="15.453125" style="14" bestFit="1" customWidth="1"/>
    <col min="4083" max="4083" width="16.7265625" style="14" customWidth="1"/>
    <col min="4084" max="4084" width="18.453125" style="14" customWidth="1"/>
    <col min="4085" max="4085" width="16" style="14" bestFit="1" customWidth="1"/>
    <col min="4086" max="4333" width="8.81640625" style="14"/>
    <col min="4334" max="4334" width="7.81640625" style="14" customWidth="1"/>
    <col min="4335" max="4335" width="65.7265625" style="14" customWidth="1"/>
    <col min="4336" max="4337" width="7.7265625" style="14" bestFit="1" customWidth="1"/>
    <col min="4338" max="4338" width="15.453125" style="14" bestFit="1" customWidth="1"/>
    <col min="4339" max="4339" width="16.7265625" style="14" customWidth="1"/>
    <col min="4340" max="4340" width="18.453125" style="14" customWidth="1"/>
    <col min="4341" max="4341" width="16" style="14" bestFit="1" customWidth="1"/>
    <col min="4342" max="4589" width="8.81640625" style="14"/>
    <col min="4590" max="4590" width="7.81640625" style="14" customWidth="1"/>
    <col min="4591" max="4591" width="65.7265625" style="14" customWidth="1"/>
    <col min="4592" max="4593" width="7.7265625" style="14" bestFit="1" customWidth="1"/>
    <col min="4594" max="4594" width="15.453125" style="14" bestFit="1" customWidth="1"/>
    <col min="4595" max="4595" width="16.7265625" style="14" customWidth="1"/>
    <col min="4596" max="4596" width="18.453125" style="14" customWidth="1"/>
    <col min="4597" max="4597" width="16" style="14" bestFit="1" customWidth="1"/>
    <col min="4598" max="4845" width="8.81640625" style="14"/>
    <col min="4846" max="4846" width="7.81640625" style="14" customWidth="1"/>
    <col min="4847" max="4847" width="65.7265625" style="14" customWidth="1"/>
    <col min="4848" max="4849" width="7.7265625" style="14" bestFit="1" customWidth="1"/>
    <col min="4850" max="4850" width="15.453125" style="14" bestFit="1" customWidth="1"/>
    <col min="4851" max="4851" width="16.7265625" style="14" customWidth="1"/>
    <col min="4852" max="4852" width="18.453125" style="14" customWidth="1"/>
    <col min="4853" max="4853" width="16" style="14" bestFit="1" customWidth="1"/>
    <col min="4854" max="5101" width="8.81640625" style="14"/>
    <col min="5102" max="5102" width="7.81640625" style="14" customWidth="1"/>
    <col min="5103" max="5103" width="65.7265625" style="14" customWidth="1"/>
    <col min="5104" max="5105" width="7.7265625" style="14" bestFit="1" customWidth="1"/>
    <col min="5106" max="5106" width="15.453125" style="14" bestFit="1" customWidth="1"/>
    <col min="5107" max="5107" width="16.7265625" style="14" customWidth="1"/>
    <col min="5108" max="5108" width="18.453125" style="14" customWidth="1"/>
    <col min="5109" max="5109" width="16" style="14" bestFit="1" customWidth="1"/>
    <col min="5110" max="5357" width="8.81640625" style="14"/>
    <col min="5358" max="5358" width="7.81640625" style="14" customWidth="1"/>
    <col min="5359" max="5359" width="65.7265625" style="14" customWidth="1"/>
    <col min="5360" max="5361" width="7.7265625" style="14" bestFit="1" customWidth="1"/>
    <col min="5362" max="5362" width="15.453125" style="14" bestFit="1" customWidth="1"/>
    <col min="5363" max="5363" width="16.7265625" style="14" customWidth="1"/>
    <col min="5364" max="5364" width="18.453125" style="14" customWidth="1"/>
    <col min="5365" max="5365" width="16" style="14" bestFit="1" customWidth="1"/>
    <col min="5366" max="5613" width="8.81640625" style="14"/>
    <col min="5614" max="5614" width="7.81640625" style="14" customWidth="1"/>
    <col min="5615" max="5615" width="65.7265625" style="14" customWidth="1"/>
    <col min="5616" max="5617" width="7.7265625" style="14" bestFit="1" customWidth="1"/>
    <col min="5618" max="5618" width="15.453125" style="14" bestFit="1" customWidth="1"/>
    <col min="5619" max="5619" width="16.7265625" style="14" customWidth="1"/>
    <col min="5620" max="5620" width="18.453125" style="14" customWidth="1"/>
    <col min="5621" max="5621" width="16" style="14" bestFit="1" customWidth="1"/>
    <col min="5622" max="5869" width="8.81640625" style="14"/>
    <col min="5870" max="5870" width="7.81640625" style="14" customWidth="1"/>
    <col min="5871" max="5871" width="65.7265625" style="14" customWidth="1"/>
    <col min="5872" max="5873" width="7.7265625" style="14" bestFit="1" customWidth="1"/>
    <col min="5874" max="5874" width="15.453125" style="14" bestFit="1" customWidth="1"/>
    <col min="5875" max="5875" width="16.7265625" style="14" customWidth="1"/>
    <col min="5876" max="5876" width="18.453125" style="14" customWidth="1"/>
    <col min="5877" max="5877" width="16" style="14" bestFit="1" customWidth="1"/>
    <col min="5878" max="6125" width="8.81640625" style="14"/>
    <col min="6126" max="6126" width="7.81640625" style="14" customWidth="1"/>
    <col min="6127" max="6127" width="65.7265625" style="14" customWidth="1"/>
    <col min="6128" max="6129" width="7.7265625" style="14" bestFit="1" customWidth="1"/>
    <col min="6130" max="6130" width="15.453125" style="14" bestFit="1" customWidth="1"/>
    <col min="6131" max="6131" width="16.7265625" style="14" customWidth="1"/>
    <col min="6132" max="6132" width="18.453125" style="14" customWidth="1"/>
    <col min="6133" max="6133" width="16" style="14" bestFit="1" customWidth="1"/>
    <col min="6134" max="6381" width="8.81640625" style="14"/>
    <col min="6382" max="6382" width="7.81640625" style="14" customWidth="1"/>
    <col min="6383" max="6383" width="65.7265625" style="14" customWidth="1"/>
    <col min="6384" max="6385" width="7.7265625" style="14" bestFit="1" customWidth="1"/>
    <col min="6386" max="6386" width="15.453125" style="14" bestFit="1" customWidth="1"/>
    <col min="6387" max="6387" width="16.7265625" style="14" customWidth="1"/>
    <col min="6388" max="6388" width="18.453125" style="14" customWidth="1"/>
    <col min="6389" max="6389" width="16" style="14" bestFit="1" customWidth="1"/>
    <col min="6390" max="6637" width="8.81640625" style="14"/>
    <col min="6638" max="6638" width="7.81640625" style="14" customWidth="1"/>
    <col min="6639" max="6639" width="65.7265625" style="14" customWidth="1"/>
    <col min="6640" max="6641" width="7.7265625" style="14" bestFit="1" customWidth="1"/>
    <col min="6642" max="6642" width="15.453125" style="14" bestFit="1" customWidth="1"/>
    <col min="6643" max="6643" width="16.7265625" style="14" customWidth="1"/>
    <col min="6644" max="6644" width="18.453125" style="14" customWidth="1"/>
    <col min="6645" max="6645" width="16" style="14" bestFit="1" customWidth="1"/>
    <col min="6646" max="6893" width="8.81640625" style="14"/>
    <col min="6894" max="6894" width="7.81640625" style="14" customWidth="1"/>
    <col min="6895" max="6895" width="65.7265625" style="14" customWidth="1"/>
    <col min="6896" max="6897" width="7.7265625" style="14" bestFit="1" customWidth="1"/>
    <col min="6898" max="6898" width="15.453125" style="14" bestFit="1" customWidth="1"/>
    <col min="6899" max="6899" width="16.7265625" style="14" customWidth="1"/>
    <col min="6900" max="6900" width="18.453125" style="14" customWidth="1"/>
    <col min="6901" max="6901" width="16" style="14" bestFit="1" customWidth="1"/>
    <col min="6902" max="7149" width="8.81640625" style="14"/>
    <col min="7150" max="7150" width="7.81640625" style="14" customWidth="1"/>
    <col min="7151" max="7151" width="65.7265625" style="14" customWidth="1"/>
    <col min="7152" max="7153" width="7.7265625" style="14" bestFit="1" customWidth="1"/>
    <col min="7154" max="7154" width="15.453125" style="14" bestFit="1" customWidth="1"/>
    <col min="7155" max="7155" width="16.7265625" style="14" customWidth="1"/>
    <col min="7156" max="7156" width="18.453125" style="14" customWidth="1"/>
    <col min="7157" max="7157" width="16" style="14" bestFit="1" customWidth="1"/>
    <col min="7158" max="7405" width="8.81640625" style="14"/>
    <col min="7406" max="7406" width="7.81640625" style="14" customWidth="1"/>
    <col min="7407" max="7407" width="65.7265625" style="14" customWidth="1"/>
    <col min="7408" max="7409" width="7.7265625" style="14" bestFit="1" customWidth="1"/>
    <col min="7410" max="7410" width="15.453125" style="14" bestFit="1" customWidth="1"/>
    <col min="7411" max="7411" width="16.7265625" style="14" customWidth="1"/>
    <col min="7412" max="7412" width="18.453125" style="14" customWidth="1"/>
    <col min="7413" max="7413" width="16" style="14" bestFit="1" customWidth="1"/>
    <col min="7414" max="7661" width="8.81640625" style="14"/>
    <col min="7662" max="7662" width="7.81640625" style="14" customWidth="1"/>
    <col min="7663" max="7663" width="65.7265625" style="14" customWidth="1"/>
    <col min="7664" max="7665" width="7.7265625" style="14" bestFit="1" customWidth="1"/>
    <col min="7666" max="7666" width="15.453125" style="14" bestFit="1" customWidth="1"/>
    <col min="7667" max="7667" width="16.7265625" style="14" customWidth="1"/>
    <col min="7668" max="7668" width="18.453125" style="14" customWidth="1"/>
    <col min="7669" max="7669" width="16" style="14" bestFit="1" customWidth="1"/>
    <col min="7670" max="7917" width="8.81640625" style="14"/>
    <col min="7918" max="7918" width="7.81640625" style="14" customWidth="1"/>
    <col min="7919" max="7919" width="65.7265625" style="14" customWidth="1"/>
    <col min="7920" max="7921" width="7.7265625" style="14" bestFit="1" customWidth="1"/>
    <col min="7922" max="7922" width="15.453125" style="14" bestFit="1" customWidth="1"/>
    <col min="7923" max="7923" width="16.7265625" style="14" customWidth="1"/>
    <col min="7924" max="7924" width="18.453125" style="14" customWidth="1"/>
    <col min="7925" max="7925" width="16" style="14" bestFit="1" customWidth="1"/>
    <col min="7926" max="8173" width="8.81640625" style="14"/>
    <col min="8174" max="8174" width="7.81640625" style="14" customWidth="1"/>
    <col min="8175" max="8175" width="65.7265625" style="14" customWidth="1"/>
    <col min="8176" max="8177" width="7.7265625" style="14" bestFit="1" customWidth="1"/>
    <col min="8178" max="8178" width="15.453125" style="14" bestFit="1" customWidth="1"/>
    <col min="8179" max="8179" width="16.7265625" style="14" customWidth="1"/>
    <col min="8180" max="8180" width="18.453125" style="14" customWidth="1"/>
    <col min="8181" max="8181" width="16" style="14" bestFit="1" customWidth="1"/>
    <col min="8182" max="8429" width="8.81640625" style="14"/>
    <col min="8430" max="8430" width="7.81640625" style="14" customWidth="1"/>
    <col min="8431" max="8431" width="65.7265625" style="14" customWidth="1"/>
    <col min="8432" max="8433" width="7.7265625" style="14" bestFit="1" customWidth="1"/>
    <col min="8434" max="8434" width="15.453125" style="14" bestFit="1" customWidth="1"/>
    <col min="8435" max="8435" width="16.7265625" style="14" customWidth="1"/>
    <col min="8436" max="8436" width="18.453125" style="14" customWidth="1"/>
    <col min="8437" max="8437" width="16" style="14" bestFit="1" customWidth="1"/>
    <col min="8438" max="8685" width="8.81640625" style="14"/>
    <col min="8686" max="8686" width="7.81640625" style="14" customWidth="1"/>
    <col min="8687" max="8687" width="65.7265625" style="14" customWidth="1"/>
    <col min="8688" max="8689" width="7.7265625" style="14" bestFit="1" customWidth="1"/>
    <col min="8690" max="8690" width="15.453125" style="14" bestFit="1" customWidth="1"/>
    <col min="8691" max="8691" width="16.7265625" style="14" customWidth="1"/>
    <col min="8692" max="8692" width="18.453125" style="14" customWidth="1"/>
    <col min="8693" max="8693" width="16" style="14" bestFit="1" customWidth="1"/>
    <col min="8694" max="8941" width="8.81640625" style="14"/>
    <col min="8942" max="8942" width="7.81640625" style="14" customWidth="1"/>
    <col min="8943" max="8943" width="65.7265625" style="14" customWidth="1"/>
    <col min="8944" max="8945" width="7.7265625" style="14" bestFit="1" customWidth="1"/>
    <col min="8946" max="8946" width="15.453125" style="14" bestFit="1" customWidth="1"/>
    <col min="8947" max="8947" width="16.7265625" style="14" customWidth="1"/>
    <col min="8948" max="8948" width="18.453125" style="14" customWidth="1"/>
    <col min="8949" max="8949" width="16" style="14" bestFit="1" customWidth="1"/>
    <col min="8950" max="9197" width="8.81640625" style="14"/>
    <col min="9198" max="9198" width="7.81640625" style="14" customWidth="1"/>
    <col min="9199" max="9199" width="65.7265625" style="14" customWidth="1"/>
    <col min="9200" max="9201" width="7.7265625" style="14" bestFit="1" customWidth="1"/>
    <col min="9202" max="9202" width="15.453125" style="14" bestFit="1" customWidth="1"/>
    <col min="9203" max="9203" width="16.7265625" style="14" customWidth="1"/>
    <col min="9204" max="9204" width="18.453125" style="14" customWidth="1"/>
    <col min="9205" max="9205" width="16" style="14" bestFit="1" customWidth="1"/>
    <col min="9206" max="9453" width="8.81640625" style="14"/>
    <col min="9454" max="9454" width="7.81640625" style="14" customWidth="1"/>
    <col min="9455" max="9455" width="65.7265625" style="14" customWidth="1"/>
    <col min="9456" max="9457" width="7.7265625" style="14" bestFit="1" customWidth="1"/>
    <col min="9458" max="9458" width="15.453125" style="14" bestFit="1" customWidth="1"/>
    <col min="9459" max="9459" width="16.7265625" style="14" customWidth="1"/>
    <col min="9460" max="9460" width="18.453125" style="14" customWidth="1"/>
    <col min="9461" max="9461" width="16" style="14" bestFit="1" customWidth="1"/>
    <col min="9462" max="9709" width="8.81640625" style="14"/>
    <col min="9710" max="9710" width="7.81640625" style="14" customWidth="1"/>
    <col min="9711" max="9711" width="65.7265625" style="14" customWidth="1"/>
    <col min="9712" max="9713" width="7.7265625" style="14" bestFit="1" customWidth="1"/>
    <col min="9714" max="9714" width="15.453125" style="14" bestFit="1" customWidth="1"/>
    <col min="9715" max="9715" width="16.7265625" style="14" customWidth="1"/>
    <col min="9716" max="9716" width="18.453125" style="14" customWidth="1"/>
    <col min="9717" max="9717" width="16" style="14" bestFit="1" customWidth="1"/>
    <col min="9718" max="9965" width="8.81640625" style="14"/>
    <col min="9966" max="9966" width="7.81640625" style="14" customWidth="1"/>
    <col min="9967" max="9967" width="65.7265625" style="14" customWidth="1"/>
    <col min="9968" max="9969" width="7.7265625" style="14" bestFit="1" customWidth="1"/>
    <col min="9970" max="9970" width="15.453125" style="14" bestFit="1" customWidth="1"/>
    <col min="9971" max="9971" width="16.7265625" style="14" customWidth="1"/>
    <col min="9972" max="9972" width="18.453125" style="14" customWidth="1"/>
    <col min="9973" max="9973" width="16" style="14" bestFit="1" customWidth="1"/>
    <col min="9974" max="10221" width="8.81640625" style="14"/>
    <col min="10222" max="10222" width="7.81640625" style="14" customWidth="1"/>
    <col min="10223" max="10223" width="65.7265625" style="14" customWidth="1"/>
    <col min="10224" max="10225" width="7.7265625" style="14" bestFit="1" customWidth="1"/>
    <col min="10226" max="10226" width="15.453125" style="14" bestFit="1" customWidth="1"/>
    <col min="10227" max="10227" width="16.7265625" style="14" customWidth="1"/>
    <col min="10228" max="10228" width="18.453125" style="14" customWidth="1"/>
    <col min="10229" max="10229" width="16" style="14" bestFit="1" customWidth="1"/>
    <col min="10230" max="10477" width="8.81640625" style="14"/>
    <col min="10478" max="10478" width="7.81640625" style="14" customWidth="1"/>
    <col min="10479" max="10479" width="65.7265625" style="14" customWidth="1"/>
    <col min="10480" max="10481" width="7.7265625" style="14" bestFit="1" customWidth="1"/>
    <col min="10482" max="10482" width="15.453125" style="14" bestFit="1" customWidth="1"/>
    <col min="10483" max="10483" width="16.7265625" style="14" customWidth="1"/>
    <col min="10484" max="10484" width="18.453125" style="14" customWidth="1"/>
    <col min="10485" max="10485" width="16" style="14" bestFit="1" customWidth="1"/>
    <col min="10486" max="10733" width="8.81640625" style="14"/>
    <col min="10734" max="10734" width="7.81640625" style="14" customWidth="1"/>
    <col min="10735" max="10735" width="65.7265625" style="14" customWidth="1"/>
    <col min="10736" max="10737" width="7.7265625" style="14" bestFit="1" customWidth="1"/>
    <col min="10738" max="10738" width="15.453125" style="14" bestFit="1" customWidth="1"/>
    <col min="10739" max="10739" width="16.7265625" style="14" customWidth="1"/>
    <col min="10740" max="10740" width="18.453125" style="14" customWidth="1"/>
    <col min="10741" max="10741" width="16" style="14" bestFit="1" customWidth="1"/>
    <col min="10742" max="10989" width="8.81640625" style="14"/>
    <col min="10990" max="10990" width="7.81640625" style="14" customWidth="1"/>
    <col min="10991" max="10991" width="65.7265625" style="14" customWidth="1"/>
    <col min="10992" max="10993" width="7.7265625" style="14" bestFit="1" customWidth="1"/>
    <col min="10994" max="10994" width="15.453125" style="14" bestFit="1" customWidth="1"/>
    <col min="10995" max="10995" width="16.7265625" style="14" customWidth="1"/>
    <col min="10996" max="10996" width="18.453125" style="14" customWidth="1"/>
    <col min="10997" max="10997" width="16" style="14" bestFit="1" customWidth="1"/>
    <col min="10998" max="11245" width="8.81640625" style="14"/>
    <col min="11246" max="11246" width="7.81640625" style="14" customWidth="1"/>
    <col min="11247" max="11247" width="65.7265625" style="14" customWidth="1"/>
    <col min="11248" max="11249" width="7.7265625" style="14" bestFit="1" customWidth="1"/>
    <col min="11250" max="11250" width="15.453125" style="14" bestFit="1" customWidth="1"/>
    <col min="11251" max="11251" width="16.7265625" style="14" customWidth="1"/>
    <col min="11252" max="11252" width="18.453125" style="14" customWidth="1"/>
    <col min="11253" max="11253" width="16" style="14" bestFit="1" customWidth="1"/>
    <col min="11254" max="11501" width="8.81640625" style="14"/>
    <col min="11502" max="11502" width="7.81640625" style="14" customWidth="1"/>
    <col min="11503" max="11503" width="65.7265625" style="14" customWidth="1"/>
    <col min="11504" max="11505" width="7.7265625" style="14" bestFit="1" customWidth="1"/>
    <col min="11506" max="11506" width="15.453125" style="14" bestFit="1" customWidth="1"/>
    <col min="11507" max="11507" width="16.7265625" style="14" customWidth="1"/>
    <col min="11508" max="11508" width="18.453125" style="14" customWidth="1"/>
    <col min="11509" max="11509" width="16" style="14" bestFit="1" customWidth="1"/>
    <col min="11510" max="11757" width="8.81640625" style="14"/>
    <col min="11758" max="11758" width="7.81640625" style="14" customWidth="1"/>
    <col min="11759" max="11759" width="65.7265625" style="14" customWidth="1"/>
    <col min="11760" max="11761" width="7.7265625" style="14" bestFit="1" customWidth="1"/>
    <col min="11762" max="11762" width="15.453125" style="14" bestFit="1" customWidth="1"/>
    <col min="11763" max="11763" width="16.7265625" style="14" customWidth="1"/>
    <col min="11764" max="11764" width="18.453125" style="14" customWidth="1"/>
    <col min="11765" max="11765" width="16" style="14" bestFit="1" customWidth="1"/>
    <col min="11766" max="12013" width="8.81640625" style="14"/>
    <col min="12014" max="12014" width="7.81640625" style="14" customWidth="1"/>
    <col min="12015" max="12015" width="65.7265625" style="14" customWidth="1"/>
    <col min="12016" max="12017" width="7.7265625" style="14" bestFit="1" customWidth="1"/>
    <col min="12018" max="12018" width="15.453125" style="14" bestFit="1" customWidth="1"/>
    <col min="12019" max="12019" width="16.7265625" style="14" customWidth="1"/>
    <col min="12020" max="12020" width="18.453125" style="14" customWidth="1"/>
    <col min="12021" max="12021" width="16" style="14" bestFit="1" customWidth="1"/>
    <col min="12022" max="12269" width="8.81640625" style="14"/>
    <col min="12270" max="12270" width="7.81640625" style="14" customWidth="1"/>
    <col min="12271" max="12271" width="65.7265625" style="14" customWidth="1"/>
    <col min="12272" max="12273" width="7.7265625" style="14" bestFit="1" customWidth="1"/>
    <col min="12274" max="12274" width="15.453125" style="14" bestFit="1" customWidth="1"/>
    <col min="12275" max="12275" width="16.7265625" style="14" customWidth="1"/>
    <col min="12276" max="12276" width="18.453125" style="14" customWidth="1"/>
    <col min="12277" max="12277" width="16" style="14" bestFit="1" customWidth="1"/>
    <col min="12278" max="12525" width="8.81640625" style="14"/>
    <col min="12526" max="12526" width="7.81640625" style="14" customWidth="1"/>
    <col min="12527" max="12527" width="65.7265625" style="14" customWidth="1"/>
    <col min="12528" max="12529" width="7.7265625" style="14" bestFit="1" customWidth="1"/>
    <col min="12530" max="12530" width="15.453125" style="14" bestFit="1" customWidth="1"/>
    <col min="12531" max="12531" width="16.7265625" style="14" customWidth="1"/>
    <col min="12532" max="12532" width="18.453125" style="14" customWidth="1"/>
    <col min="12533" max="12533" width="16" style="14" bestFit="1" customWidth="1"/>
    <col min="12534" max="12781" width="8.81640625" style="14"/>
    <col min="12782" max="12782" width="7.81640625" style="14" customWidth="1"/>
    <col min="12783" max="12783" width="65.7265625" style="14" customWidth="1"/>
    <col min="12784" max="12785" width="7.7265625" style="14" bestFit="1" customWidth="1"/>
    <col min="12786" max="12786" width="15.453125" style="14" bestFit="1" customWidth="1"/>
    <col min="12787" max="12787" width="16.7265625" style="14" customWidth="1"/>
    <col min="12788" max="12788" width="18.453125" style="14" customWidth="1"/>
    <col min="12789" max="12789" width="16" style="14" bestFit="1" customWidth="1"/>
    <col min="12790" max="13037" width="8.81640625" style="14"/>
    <col min="13038" max="13038" width="7.81640625" style="14" customWidth="1"/>
    <col min="13039" max="13039" width="65.7265625" style="14" customWidth="1"/>
    <col min="13040" max="13041" width="7.7265625" style="14" bestFit="1" customWidth="1"/>
    <col min="13042" max="13042" width="15.453125" style="14" bestFit="1" customWidth="1"/>
    <col min="13043" max="13043" width="16.7265625" style="14" customWidth="1"/>
    <col min="13044" max="13044" width="18.453125" style="14" customWidth="1"/>
    <col min="13045" max="13045" width="16" style="14" bestFit="1" customWidth="1"/>
    <col min="13046" max="13293" width="8.81640625" style="14"/>
    <col min="13294" max="13294" width="7.81640625" style="14" customWidth="1"/>
    <col min="13295" max="13295" width="65.7265625" style="14" customWidth="1"/>
    <col min="13296" max="13297" width="7.7265625" style="14" bestFit="1" customWidth="1"/>
    <col min="13298" max="13298" width="15.453125" style="14" bestFit="1" customWidth="1"/>
    <col min="13299" max="13299" width="16.7265625" style="14" customWidth="1"/>
    <col min="13300" max="13300" width="18.453125" style="14" customWidth="1"/>
    <col min="13301" max="13301" width="16" style="14" bestFit="1" customWidth="1"/>
    <col min="13302" max="13549" width="8.81640625" style="14"/>
    <col min="13550" max="13550" width="7.81640625" style="14" customWidth="1"/>
    <col min="13551" max="13551" width="65.7265625" style="14" customWidth="1"/>
    <col min="13552" max="13553" width="7.7265625" style="14" bestFit="1" customWidth="1"/>
    <col min="13554" max="13554" width="15.453125" style="14" bestFit="1" customWidth="1"/>
    <col min="13555" max="13555" width="16.7265625" style="14" customWidth="1"/>
    <col min="13556" max="13556" width="18.453125" style="14" customWidth="1"/>
    <col min="13557" max="13557" width="16" style="14" bestFit="1" customWidth="1"/>
    <col min="13558" max="13805" width="8.81640625" style="14"/>
    <col min="13806" max="13806" width="7.81640625" style="14" customWidth="1"/>
    <col min="13807" max="13807" width="65.7265625" style="14" customWidth="1"/>
    <col min="13808" max="13809" width="7.7265625" style="14" bestFit="1" customWidth="1"/>
    <col min="13810" max="13810" width="15.453125" style="14" bestFit="1" customWidth="1"/>
    <col min="13811" max="13811" width="16.7265625" style="14" customWidth="1"/>
    <col min="13812" max="13812" width="18.453125" style="14" customWidth="1"/>
    <col min="13813" max="13813" width="16" style="14" bestFit="1" customWidth="1"/>
    <col min="13814" max="14061" width="8.81640625" style="14"/>
    <col min="14062" max="14062" width="7.81640625" style="14" customWidth="1"/>
    <col min="14063" max="14063" width="65.7265625" style="14" customWidth="1"/>
    <col min="14064" max="14065" width="7.7265625" style="14" bestFit="1" customWidth="1"/>
    <col min="14066" max="14066" width="15.453125" style="14" bestFit="1" customWidth="1"/>
    <col min="14067" max="14067" width="16.7265625" style="14" customWidth="1"/>
    <col min="14068" max="14068" width="18.453125" style="14" customWidth="1"/>
    <col min="14069" max="14069" width="16" style="14" bestFit="1" customWidth="1"/>
    <col min="14070" max="14317" width="8.81640625" style="14"/>
    <col min="14318" max="14318" width="7.81640625" style="14" customWidth="1"/>
    <col min="14319" max="14319" width="65.7265625" style="14" customWidth="1"/>
    <col min="14320" max="14321" width="7.7265625" style="14" bestFit="1" customWidth="1"/>
    <col min="14322" max="14322" width="15.453125" style="14" bestFit="1" customWidth="1"/>
    <col min="14323" max="14323" width="16.7265625" style="14" customWidth="1"/>
    <col min="14324" max="14324" width="18.453125" style="14" customWidth="1"/>
    <col min="14325" max="14325" width="16" style="14" bestFit="1" customWidth="1"/>
    <col min="14326" max="14573" width="8.81640625" style="14"/>
    <col min="14574" max="14574" width="7.81640625" style="14" customWidth="1"/>
    <col min="14575" max="14575" width="65.7265625" style="14" customWidth="1"/>
    <col min="14576" max="14577" width="7.7265625" style="14" bestFit="1" customWidth="1"/>
    <col min="14578" max="14578" width="15.453125" style="14" bestFit="1" customWidth="1"/>
    <col min="14579" max="14579" width="16.7265625" style="14" customWidth="1"/>
    <col min="14580" max="14580" width="18.453125" style="14" customWidth="1"/>
    <col min="14581" max="14581" width="16" style="14" bestFit="1" customWidth="1"/>
    <col min="14582" max="14829" width="8.81640625" style="14"/>
    <col min="14830" max="14830" width="7.81640625" style="14" customWidth="1"/>
    <col min="14831" max="14831" width="65.7265625" style="14" customWidth="1"/>
    <col min="14832" max="14833" width="7.7265625" style="14" bestFit="1" customWidth="1"/>
    <col min="14834" max="14834" width="15.453125" style="14" bestFit="1" customWidth="1"/>
    <col min="14835" max="14835" width="16.7265625" style="14" customWidth="1"/>
    <col min="14836" max="14836" width="18.453125" style="14" customWidth="1"/>
    <col min="14837" max="14837" width="16" style="14" bestFit="1" customWidth="1"/>
    <col min="14838" max="15085" width="8.81640625" style="14"/>
    <col min="15086" max="15086" width="7.81640625" style="14" customWidth="1"/>
    <col min="15087" max="15087" width="65.7265625" style="14" customWidth="1"/>
    <col min="15088" max="15089" width="7.7265625" style="14" bestFit="1" customWidth="1"/>
    <col min="15090" max="15090" width="15.453125" style="14" bestFit="1" customWidth="1"/>
    <col min="15091" max="15091" width="16.7265625" style="14" customWidth="1"/>
    <col min="15092" max="15092" width="18.453125" style="14" customWidth="1"/>
    <col min="15093" max="15093" width="16" style="14" bestFit="1" customWidth="1"/>
    <col min="15094" max="15341" width="8.81640625" style="14"/>
    <col min="15342" max="15342" width="7.81640625" style="14" customWidth="1"/>
    <col min="15343" max="15343" width="65.7265625" style="14" customWidth="1"/>
    <col min="15344" max="15345" width="7.7265625" style="14" bestFit="1" customWidth="1"/>
    <col min="15346" max="15346" width="15.453125" style="14" bestFit="1" customWidth="1"/>
    <col min="15347" max="15347" width="16.7265625" style="14" customWidth="1"/>
    <col min="15348" max="15348" width="18.453125" style="14" customWidth="1"/>
    <col min="15349" max="15349" width="16" style="14" bestFit="1" customWidth="1"/>
    <col min="15350" max="15597" width="8.81640625" style="14"/>
    <col min="15598" max="15598" width="7.81640625" style="14" customWidth="1"/>
    <col min="15599" max="15599" width="65.7265625" style="14" customWidth="1"/>
    <col min="15600" max="15601" width="7.7265625" style="14" bestFit="1" customWidth="1"/>
    <col min="15602" max="15602" width="15.453125" style="14" bestFit="1" customWidth="1"/>
    <col min="15603" max="15603" width="16.7265625" style="14" customWidth="1"/>
    <col min="15604" max="15604" width="18.453125" style="14" customWidth="1"/>
    <col min="15605" max="15605" width="16" style="14" bestFit="1" customWidth="1"/>
    <col min="15606" max="15853" width="8.81640625" style="14"/>
    <col min="15854" max="15854" width="7.81640625" style="14" customWidth="1"/>
    <col min="15855" max="15855" width="65.7265625" style="14" customWidth="1"/>
    <col min="15856" max="15857" width="7.7265625" style="14" bestFit="1" customWidth="1"/>
    <col min="15858" max="15858" width="15.453125" style="14" bestFit="1" customWidth="1"/>
    <col min="15859" max="15859" width="16.7265625" style="14" customWidth="1"/>
    <col min="15860" max="15860" width="18.453125" style="14" customWidth="1"/>
    <col min="15861" max="15861" width="16" style="14" bestFit="1" customWidth="1"/>
    <col min="15862" max="16109" width="8.81640625" style="14"/>
    <col min="16110" max="16110" width="7.81640625" style="14" customWidth="1"/>
    <col min="16111" max="16111" width="65.7265625" style="14" customWidth="1"/>
    <col min="16112" max="16113" width="7.7265625" style="14" bestFit="1" customWidth="1"/>
    <col min="16114" max="16114" width="15.453125" style="14" bestFit="1" customWidth="1"/>
    <col min="16115" max="16115" width="16.7265625" style="14" customWidth="1"/>
    <col min="16116" max="16116" width="18.453125" style="14" customWidth="1"/>
    <col min="16117" max="16117" width="16" style="14" bestFit="1" customWidth="1"/>
    <col min="16118" max="16384" width="8.81640625" style="14"/>
  </cols>
  <sheetData>
    <row r="1" spans="1:12" s="13" customFormat="1" ht="19.5" customHeight="1" x14ac:dyDescent="0.25">
      <c r="A1" s="441" t="s">
        <v>298</v>
      </c>
      <c r="B1" s="442"/>
      <c r="C1" s="442"/>
      <c r="D1" s="442"/>
      <c r="E1" s="442"/>
      <c r="F1" s="442"/>
      <c r="G1" s="442"/>
      <c r="H1" s="443">
        <v>45262</v>
      </c>
      <c r="I1" s="444"/>
      <c r="J1" s="244" t="s">
        <v>169</v>
      </c>
    </row>
    <row r="2" spans="1:12" ht="13.5" thickBot="1" x14ac:dyDescent="0.35">
      <c r="A2" s="239"/>
      <c r="B2" s="50"/>
      <c r="C2" s="51" t="s">
        <v>345</v>
      </c>
      <c r="D2" s="52"/>
      <c r="E2" s="314"/>
      <c r="F2" s="318"/>
      <c r="G2" s="315"/>
      <c r="H2" s="51" t="s">
        <v>56</v>
      </c>
      <c r="I2" s="53"/>
      <c r="J2" s="54"/>
    </row>
    <row r="3" spans="1:12" s="15" customFormat="1" ht="20.149999999999999" customHeight="1" x14ac:dyDescent="0.25">
      <c r="A3" s="322" t="s">
        <v>10</v>
      </c>
      <c r="B3" s="323" t="s">
        <v>22</v>
      </c>
      <c r="C3" s="323" t="s">
        <v>11</v>
      </c>
      <c r="D3" s="323" t="s">
        <v>39</v>
      </c>
      <c r="E3" s="324" t="s">
        <v>20</v>
      </c>
      <c r="F3" s="325" t="s">
        <v>12</v>
      </c>
      <c r="G3" s="326" t="s">
        <v>18</v>
      </c>
      <c r="H3" s="327" t="s">
        <v>17</v>
      </c>
      <c r="I3" s="327" t="s">
        <v>13</v>
      </c>
      <c r="J3" s="328" t="s">
        <v>60</v>
      </c>
    </row>
    <row r="4" spans="1:12" s="16" customFormat="1" ht="15.5" x14ac:dyDescent="0.3">
      <c r="A4" s="438" t="s">
        <v>31</v>
      </c>
      <c r="B4" s="439"/>
      <c r="C4" s="439"/>
      <c r="D4" s="439"/>
      <c r="E4" s="439"/>
      <c r="F4" s="439"/>
      <c r="G4" s="439"/>
      <c r="H4" s="439"/>
      <c r="I4" s="439"/>
      <c r="J4" s="440"/>
    </row>
    <row r="5" spans="1:12" ht="65" x14ac:dyDescent="0.3">
      <c r="A5" s="240">
        <v>1</v>
      </c>
      <c r="B5" s="307" t="s">
        <v>30</v>
      </c>
      <c r="C5" s="25" t="s">
        <v>226</v>
      </c>
      <c r="D5" s="26" t="s">
        <v>40</v>
      </c>
      <c r="E5" s="26" t="s">
        <v>40</v>
      </c>
      <c r="F5" s="24" t="s">
        <v>55</v>
      </c>
      <c r="G5" s="27">
        <v>2100</v>
      </c>
      <c r="H5" s="398"/>
      <c r="I5" s="28"/>
      <c r="J5" s="82"/>
      <c r="K5" s="18"/>
    </row>
    <row r="6" spans="1:12" x14ac:dyDescent="0.3">
      <c r="A6" s="240"/>
      <c r="B6" s="30"/>
      <c r="C6" s="31"/>
      <c r="D6" s="31"/>
      <c r="E6" s="72"/>
      <c r="F6" s="32"/>
      <c r="G6" s="33"/>
      <c r="H6" s="34"/>
      <c r="I6" s="24"/>
      <c r="J6" s="11"/>
    </row>
    <row r="7" spans="1:12" s="368" customFormat="1" ht="15.5" x14ac:dyDescent="0.3">
      <c r="A7" s="445" t="s">
        <v>32</v>
      </c>
      <c r="B7" s="446"/>
      <c r="C7" s="446"/>
      <c r="D7" s="446"/>
      <c r="E7" s="446"/>
      <c r="F7" s="446"/>
      <c r="G7" s="446"/>
      <c r="H7" s="446"/>
      <c r="I7" s="446"/>
      <c r="J7" s="11"/>
    </row>
    <row r="8" spans="1:12" s="367" customFormat="1" ht="39" x14ac:dyDescent="0.25">
      <c r="A8" s="381">
        <v>1</v>
      </c>
      <c r="B8" s="382" t="s">
        <v>29</v>
      </c>
      <c r="C8" s="383" t="s">
        <v>177</v>
      </c>
      <c r="D8" s="29" t="s">
        <v>40</v>
      </c>
      <c r="E8" s="29" t="s">
        <v>40</v>
      </c>
      <c r="F8" s="33" t="s">
        <v>41</v>
      </c>
      <c r="G8" s="384">
        <v>5</v>
      </c>
      <c r="H8" s="385"/>
      <c r="I8" s="28"/>
      <c r="J8" s="12" t="s">
        <v>67</v>
      </c>
    </row>
    <row r="9" spans="1:12" s="367" customFormat="1" x14ac:dyDescent="0.25">
      <c r="A9" s="381">
        <v>2</v>
      </c>
      <c r="B9" s="382" t="s">
        <v>45</v>
      </c>
      <c r="C9" s="386" t="s">
        <v>44</v>
      </c>
      <c r="D9" s="29" t="s">
        <v>40</v>
      </c>
      <c r="E9" s="29" t="s">
        <v>40</v>
      </c>
      <c r="F9" s="33" t="s">
        <v>41</v>
      </c>
      <c r="G9" s="384">
        <v>1</v>
      </c>
      <c r="H9" s="385"/>
      <c r="I9" s="28"/>
      <c r="J9" s="12" t="s">
        <v>67</v>
      </c>
    </row>
    <row r="10" spans="1:12" s="17" customFormat="1" x14ac:dyDescent="0.25">
      <c r="A10" s="241"/>
      <c r="B10" s="36"/>
      <c r="C10" s="329"/>
      <c r="D10" s="29"/>
      <c r="E10" s="29"/>
      <c r="F10" s="316"/>
      <c r="G10" s="330"/>
      <c r="H10" s="38"/>
      <c r="I10" s="28"/>
      <c r="J10" s="12"/>
    </row>
    <row r="11" spans="1:12" s="16" customFormat="1" ht="15.5" x14ac:dyDescent="0.3">
      <c r="A11" s="447" t="s">
        <v>33</v>
      </c>
      <c r="B11" s="448"/>
      <c r="C11" s="448"/>
      <c r="D11" s="448"/>
      <c r="E11" s="448"/>
      <c r="F11" s="448"/>
      <c r="G11" s="448"/>
      <c r="H11" s="448"/>
      <c r="I11" s="448"/>
      <c r="J11" s="9"/>
    </row>
    <row r="12" spans="1:12" s="94" customFormat="1" ht="78" x14ac:dyDescent="0.3">
      <c r="A12" s="452">
        <v>1</v>
      </c>
      <c r="B12" s="312" t="s">
        <v>240</v>
      </c>
      <c r="C12" s="40" t="s">
        <v>239</v>
      </c>
      <c r="D12" s="40"/>
      <c r="E12" s="78"/>
      <c r="F12" s="76"/>
      <c r="G12" s="77"/>
      <c r="H12" s="77"/>
      <c r="I12" s="91"/>
      <c r="J12" s="82"/>
      <c r="K12" s="83"/>
      <c r="L12" s="83"/>
    </row>
    <row r="13" spans="1:12" s="94" customFormat="1" x14ac:dyDescent="0.3">
      <c r="A13" s="452"/>
      <c r="B13" s="303" t="s">
        <v>2</v>
      </c>
      <c r="C13" s="40" t="s">
        <v>63</v>
      </c>
      <c r="D13" s="40"/>
      <c r="E13" s="78" t="s">
        <v>40</v>
      </c>
      <c r="F13" s="76" t="s">
        <v>55</v>
      </c>
      <c r="G13" s="77">
        <v>575</v>
      </c>
      <c r="H13" s="77"/>
      <c r="I13" s="91"/>
      <c r="J13" s="82"/>
      <c r="K13" s="451"/>
      <c r="L13" s="83"/>
    </row>
    <row r="14" spans="1:12" s="94" customFormat="1" x14ac:dyDescent="0.3">
      <c r="A14" s="452"/>
      <c r="B14" s="302" t="s">
        <v>3</v>
      </c>
      <c r="C14" s="387" t="s">
        <v>346</v>
      </c>
      <c r="D14" s="387"/>
      <c r="E14" s="29" t="s">
        <v>40</v>
      </c>
      <c r="F14" s="317" t="s">
        <v>55</v>
      </c>
      <c r="G14" s="573">
        <v>350</v>
      </c>
      <c r="H14" s="399"/>
      <c r="I14" s="91"/>
      <c r="J14" s="82"/>
      <c r="K14" s="451"/>
      <c r="L14" s="83"/>
    </row>
    <row r="15" spans="1:12" s="94" customFormat="1" x14ac:dyDescent="0.3">
      <c r="A15" s="452"/>
      <c r="B15" s="303" t="s">
        <v>4</v>
      </c>
      <c r="C15" s="40" t="s">
        <v>182</v>
      </c>
      <c r="D15" s="40"/>
      <c r="E15" s="78" t="s">
        <v>40</v>
      </c>
      <c r="F15" s="76" t="s">
        <v>55</v>
      </c>
      <c r="G15" s="77">
        <v>140</v>
      </c>
      <c r="H15" s="77"/>
      <c r="I15" s="81"/>
      <c r="J15" s="82"/>
      <c r="K15" s="451"/>
      <c r="L15" s="83"/>
    </row>
    <row r="16" spans="1:12" s="94" customFormat="1" x14ac:dyDescent="0.3">
      <c r="A16" s="452"/>
      <c r="B16" s="303" t="s">
        <v>5</v>
      </c>
      <c r="C16" s="40" t="s">
        <v>347</v>
      </c>
      <c r="D16" s="40"/>
      <c r="E16" s="78" t="s">
        <v>40</v>
      </c>
      <c r="F16" s="76" t="s">
        <v>55</v>
      </c>
      <c r="G16" s="399">
        <v>100</v>
      </c>
      <c r="H16" s="77"/>
      <c r="I16" s="81"/>
      <c r="J16" s="82"/>
      <c r="K16" s="451"/>
      <c r="L16" s="83"/>
    </row>
    <row r="17" spans="1:12" s="94" customFormat="1" x14ac:dyDescent="0.3">
      <c r="A17" s="452"/>
      <c r="B17" s="302" t="s">
        <v>162</v>
      </c>
      <c r="C17" s="387" t="s">
        <v>183</v>
      </c>
      <c r="D17" s="387"/>
      <c r="E17" s="29" t="s">
        <v>40</v>
      </c>
      <c r="F17" s="317" t="s">
        <v>55</v>
      </c>
      <c r="G17" s="41">
        <v>160</v>
      </c>
      <c r="H17" s="77"/>
      <c r="I17" s="81"/>
      <c r="J17" s="82"/>
      <c r="K17" s="223"/>
      <c r="L17" s="83"/>
    </row>
    <row r="18" spans="1:12" s="94" customFormat="1" x14ac:dyDescent="0.3">
      <c r="A18" s="452"/>
      <c r="B18" s="302" t="s">
        <v>164</v>
      </c>
      <c r="C18" s="387" t="s">
        <v>348</v>
      </c>
      <c r="D18" s="387"/>
      <c r="E18" s="29" t="s">
        <v>40</v>
      </c>
      <c r="F18" s="317" t="s">
        <v>55</v>
      </c>
      <c r="G18" s="573">
        <v>235</v>
      </c>
      <c r="H18" s="77"/>
      <c r="I18" s="81"/>
      <c r="J18" s="82"/>
      <c r="K18" s="223"/>
      <c r="L18" s="83"/>
    </row>
    <row r="19" spans="1:12" x14ac:dyDescent="0.3">
      <c r="A19" s="240"/>
      <c r="B19" s="306"/>
      <c r="C19" s="92"/>
      <c r="D19" s="92"/>
      <c r="E19" s="93"/>
      <c r="F19" s="88"/>
      <c r="G19" s="79"/>
      <c r="H19" s="79"/>
      <c r="I19" s="44"/>
      <c r="J19" s="82"/>
      <c r="K19" s="83"/>
    </row>
    <row r="20" spans="1:12" ht="129.75" customHeight="1" x14ac:dyDescent="0.3">
      <c r="A20" s="452">
        <v>2</v>
      </c>
      <c r="B20" s="303" t="s">
        <v>23</v>
      </c>
      <c r="C20" s="40" t="s">
        <v>47</v>
      </c>
      <c r="D20" s="89"/>
      <c r="E20" s="90"/>
      <c r="F20" s="76"/>
      <c r="G20" s="75"/>
      <c r="H20" s="90"/>
      <c r="I20" s="91"/>
      <c r="J20" s="82"/>
      <c r="K20" s="453"/>
    </row>
    <row r="21" spans="1:12" s="94" customFormat="1" x14ac:dyDescent="0.3">
      <c r="A21" s="452"/>
      <c r="B21" s="302" t="s">
        <v>2</v>
      </c>
      <c r="C21" s="388" t="s">
        <v>327</v>
      </c>
      <c r="D21" s="388"/>
      <c r="E21" s="29" t="s">
        <v>40</v>
      </c>
      <c r="F21" s="317" t="s">
        <v>55</v>
      </c>
      <c r="G21" s="389">
        <v>100</v>
      </c>
      <c r="H21" s="35"/>
      <c r="I21" s="28"/>
      <c r="J21" s="11"/>
      <c r="K21" s="453"/>
    </row>
    <row r="22" spans="1:12" s="94" customFormat="1" x14ac:dyDescent="0.3">
      <c r="A22" s="452"/>
      <c r="B22" s="302" t="s">
        <v>3</v>
      </c>
      <c r="C22" s="388" t="s">
        <v>326</v>
      </c>
      <c r="D22" s="388"/>
      <c r="E22" s="29" t="s">
        <v>40</v>
      </c>
      <c r="F22" s="317" t="s">
        <v>55</v>
      </c>
      <c r="G22" s="389">
        <v>925</v>
      </c>
      <c r="H22" s="389"/>
      <c r="I22" s="28"/>
      <c r="J22" s="11"/>
      <c r="K22" s="453"/>
    </row>
    <row r="23" spans="1:12" x14ac:dyDescent="0.3">
      <c r="A23" s="240"/>
      <c r="B23" s="305"/>
      <c r="C23" s="45"/>
      <c r="D23" s="45"/>
      <c r="E23" s="73"/>
      <c r="F23" s="32"/>
      <c r="G23" s="24"/>
      <c r="H23" s="39"/>
      <c r="I23" s="28"/>
      <c r="J23" s="82"/>
      <c r="K23" s="84"/>
    </row>
    <row r="24" spans="1:12" ht="52" x14ac:dyDescent="0.3">
      <c r="A24" s="452">
        <v>3</v>
      </c>
      <c r="B24" s="303" t="s">
        <v>24</v>
      </c>
      <c r="C24" s="71" t="s">
        <v>66</v>
      </c>
      <c r="D24" s="78" t="s">
        <v>40</v>
      </c>
      <c r="E24" s="78" t="s">
        <v>40</v>
      </c>
      <c r="F24" s="76"/>
      <c r="G24" s="77"/>
      <c r="H24" s="77"/>
      <c r="I24" s="81"/>
      <c r="J24" s="82"/>
      <c r="K24" s="231"/>
    </row>
    <row r="25" spans="1:12" x14ac:dyDescent="0.3">
      <c r="A25" s="452"/>
      <c r="B25" s="303" t="s">
        <v>2</v>
      </c>
      <c r="C25" s="71" t="s">
        <v>328</v>
      </c>
      <c r="D25" s="78"/>
      <c r="E25" s="78"/>
      <c r="F25" s="76" t="s">
        <v>55</v>
      </c>
      <c r="G25" s="77">
        <v>200</v>
      </c>
      <c r="H25" s="77"/>
      <c r="I25" s="81"/>
      <c r="J25" s="82"/>
      <c r="K25" s="231"/>
    </row>
    <row r="26" spans="1:12" s="94" customFormat="1" x14ac:dyDescent="0.3">
      <c r="A26" s="452"/>
      <c r="B26" s="302" t="s">
        <v>3</v>
      </c>
      <c r="C26" s="43" t="s">
        <v>329</v>
      </c>
      <c r="D26" s="29"/>
      <c r="E26" s="29"/>
      <c r="F26" s="317" t="s">
        <v>55</v>
      </c>
      <c r="G26" s="41">
        <v>1850</v>
      </c>
      <c r="H26" s="41"/>
      <c r="I26" s="28"/>
      <c r="J26" s="11"/>
      <c r="K26" s="321"/>
    </row>
    <row r="27" spans="1:12" x14ac:dyDescent="0.3">
      <c r="A27" s="240"/>
      <c r="B27" s="303"/>
      <c r="C27" s="71"/>
      <c r="D27" s="71"/>
      <c r="E27" s="75"/>
      <c r="F27" s="76"/>
      <c r="G27" s="75"/>
      <c r="H27" s="75"/>
      <c r="I27" s="81"/>
      <c r="J27" s="82"/>
      <c r="K27" s="231"/>
    </row>
    <row r="28" spans="1:12" ht="39" x14ac:dyDescent="0.3">
      <c r="A28" s="390">
        <v>4</v>
      </c>
      <c r="B28" s="302" t="s">
        <v>25</v>
      </c>
      <c r="C28" s="43" t="s">
        <v>36</v>
      </c>
      <c r="D28" s="29" t="s">
        <v>40</v>
      </c>
      <c r="E28" s="29" t="s">
        <v>40</v>
      </c>
      <c r="F28" s="317" t="s">
        <v>55</v>
      </c>
      <c r="G28" s="41">
        <v>875</v>
      </c>
      <c r="H28" s="41"/>
      <c r="I28" s="28"/>
      <c r="J28" s="11"/>
      <c r="K28" s="84"/>
    </row>
    <row r="29" spans="1:12" x14ac:dyDescent="0.3">
      <c r="A29" s="240"/>
      <c r="B29" s="305"/>
      <c r="C29" s="43"/>
      <c r="D29" s="43"/>
      <c r="E29" s="33"/>
      <c r="F29" s="37"/>
      <c r="G29" s="33"/>
      <c r="H29" s="33"/>
      <c r="I29" s="28"/>
      <c r="J29" s="82"/>
    </row>
    <row r="30" spans="1:12" s="94" customFormat="1" ht="87.75" customHeight="1" x14ac:dyDescent="0.3">
      <c r="A30" s="452">
        <v>5</v>
      </c>
      <c r="B30" s="303" t="s">
        <v>238</v>
      </c>
      <c r="C30" s="71" t="s">
        <v>237</v>
      </c>
      <c r="D30" s="78"/>
      <c r="E30" s="78"/>
      <c r="F30" s="76"/>
      <c r="G30" s="75"/>
      <c r="H30" s="75"/>
      <c r="I30" s="81"/>
      <c r="J30" s="82"/>
      <c r="K30" s="83"/>
      <c r="L30" s="83"/>
    </row>
    <row r="31" spans="1:12" s="94" customFormat="1" x14ac:dyDescent="0.3">
      <c r="A31" s="452"/>
      <c r="B31" s="303" t="s">
        <v>2</v>
      </c>
      <c r="C31" s="71" t="s">
        <v>241</v>
      </c>
      <c r="D31" s="78" t="s">
        <v>40</v>
      </c>
      <c r="E31" s="78" t="s">
        <v>40</v>
      </c>
      <c r="F31" s="79" t="s">
        <v>55</v>
      </c>
      <c r="G31" s="77">
        <v>550</v>
      </c>
      <c r="H31" s="77"/>
      <c r="I31" s="81"/>
      <c r="J31" s="82"/>
      <c r="K31" s="225"/>
      <c r="L31" s="83"/>
    </row>
    <row r="32" spans="1:12" s="94" customFormat="1" x14ac:dyDescent="0.3">
      <c r="A32" s="452"/>
      <c r="B32" s="303" t="s">
        <v>3</v>
      </c>
      <c r="C32" s="71" t="s">
        <v>242</v>
      </c>
      <c r="D32" s="78" t="s">
        <v>40</v>
      </c>
      <c r="E32" s="78" t="s">
        <v>40</v>
      </c>
      <c r="F32" s="79" t="s">
        <v>55</v>
      </c>
      <c r="G32" s="77">
        <v>140</v>
      </c>
      <c r="H32" s="77"/>
      <c r="I32" s="81"/>
      <c r="J32" s="82"/>
      <c r="K32" s="225"/>
      <c r="L32" s="83"/>
    </row>
    <row r="33" spans="1:12" s="94" customFormat="1" ht="17.25" customHeight="1" x14ac:dyDescent="0.3">
      <c r="A33" s="452"/>
      <c r="B33" s="303" t="s">
        <v>4</v>
      </c>
      <c r="C33" s="71" t="s">
        <v>243</v>
      </c>
      <c r="D33" s="78" t="s">
        <v>40</v>
      </c>
      <c r="E33" s="78" t="s">
        <v>40</v>
      </c>
      <c r="F33" s="79" t="s">
        <v>55</v>
      </c>
      <c r="G33" s="77">
        <v>160</v>
      </c>
      <c r="H33" s="77"/>
      <c r="I33" s="81"/>
      <c r="J33" s="82"/>
      <c r="K33" s="83"/>
      <c r="L33" s="83"/>
    </row>
    <row r="34" spans="1:12" x14ac:dyDescent="0.3">
      <c r="A34" s="240"/>
      <c r="B34" s="224"/>
      <c r="C34" s="71"/>
      <c r="D34" s="78"/>
      <c r="E34" s="78"/>
      <c r="F34" s="79"/>
      <c r="G34" s="77"/>
      <c r="H34" s="77"/>
      <c r="I34" s="81"/>
      <c r="J34" s="82"/>
      <c r="K34" s="83"/>
      <c r="L34" s="83"/>
    </row>
    <row r="35" spans="1:12" s="16" customFormat="1" ht="15.5" x14ac:dyDescent="0.3">
      <c r="A35" s="449" t="s">
        <v>34</v>
      </c>
      <c r="B35" s="450"/>
      <c r="C35" s="450"/>
      <c r="D35" s="450"/>
      <c r="E35" s="450"/>
      <c r="F35" s="450"/>
      <c r="G35" s="450"/>
      <c r="H35" s="450"/>
      <c r="I35" s="450"/>
      <c r="J35" s="82"/>
      <c r="K35" s="83"/>
      <c r="L35" s="83"/>
    </row>
    <row r="36" spans="1:12" s="94" customFormat="1" ht="65" x14ac:dyDescent="0.3">
      <c r="A36" s="452">
        <v>1</v>
      </c>
      <c r="B36" s="454" t="s">
        <v>26</v>
      </c>
      <c r="C36" s="71" t="s">
        <v>48</v>
      </c>
      <c r="D36" s="71"/>
      <c r="E36" s="78"/>
      <c r="F36" s="79"/>
      <c r="G36" s="77"/>
      <c r="H36" s="77"/>
      <c r="I36" s="81"/>
      <c r="J36" s="82"/>
      <c r="K36" s="451"/>
      <c r="L36" s="83"/>
    </row>
    <row r="37" spans="1:12" s="94" customFormat="1" x14ac:dyDescent="0.3">
      <c r="A37" s="452"/>
      <c r="B37" s="454"/>
      <c r="C37" s="71" t="s">
        <v>35</v>
      </c>
      <c r="D37" s="71"/>
      <c r="E37" s="75"/>
      <c r="F37" s="76"/>
      <c r="G37" s="77"/>
      <c r="H37" s="77"/>
      <c r="I37" s="81"/>
      <c r="J37" s="82"/>
      <c r="K37" s="451"/>
      <c r="L37" s="83"/>
    </row>
    <row r="38" spans="1:12" s="94" customFormat="1" x14ac:dyDescent="0.3">
      <c r="A38" s="452"/>
      <c r="B38" s="303" t="s">
        <v>2</v>
      </c>
      <c r="C38" s="71" t="s">
        <v>62</v>
      </c>
      <c r="D38" s="71"/>
      <c r="E38" s="75" t="s">
        <v>40</v>
      </c>
      <c r="F38" s="76" t="s">
        <v>55</v>
      </c>
      <c r="G38" s="77">
        <v>550</v>
      </c>
      <c r="H38" s="77"/>
      <c r="I38" s="81"/>
      <c r="J38" s="82"/>
      <c r="K38" s="451"/>
      <c r="L38" s="83"/>
    </row>
    <row r="39" spans="1:12" s="94" customFormat="1" x14ac:dyDescent="0.3">
      <c r="A39" s="452"/>
      <c r="B39" s="303" t="s">
        <v>3</v>
      </c>
      <c r="C39" s="71" t="s">
        <v>185</v>
      </c>
      <c r="D39" s="71"/>
      <c r="E39" s="75"/>
      <c r="F39" s="76" t="s">
        <v>55</v>
      </c>
      <c r="G39" s="77">
        <v>135</v>
      </c>
      <c r="H39" s="77"/>
      <c r="I39" s="81"/>
      <c r="J39" s="82"/>
      <c r="K39" s="451"/>
      <c r="L39" s="83"/>
    </row>
    <row r="40" spans="1:12" s="94" customFormat="1" x14ac:dyDescent="0.3">
      <c r="A40" s="452"/>
      <c r="B40" s="303" t="s">
        <v>4</v>
      </c>
      <c r="C40" s="71" t="s">
        <v>184</v>
      </c>
      <c r="D40" s="71"/>
      <c r="E40" s="75"/>
      <c r="F40" s="76" t="s">
        <v>55</v>
      </c>
      <c r="G40" s="77">
        <v>95</v>
      </c>
      <c r="H40" s="77"/>
      <c r="I40" s="81"/>
      <c r="J40" s="82"/>
      <c r="K40" s="223"/>
      <c r="L40" s="83"/>
    </row>
    <row r="41" spans="1:12" s="94" customFormat="1" x14ac:dyDescent="0.3">
      <c r="A41" s="452"/>
      <c r="B41" s="303" t="s">
        <v>5</v>
      </c>
      <c r="C41" s="71" t="s">
        <v>233</v>
      </c>
      <c r="D41" s="71"/>
      <c r="E41" s="75"/>
      <c r="F41" s="76" t="s">
        <v>55</v>
      </c>
      <c r="G41" s="77">
        <v>50</v>
      </c>
      <c r="H41" s="77"/>
      <c r="I41" s="81"/>
      <c r="J41" s="82"/>
      <c r="K41" s="223"/>
      <c r="L41" s="83"/>
    </row>
    <row r="42" spans="1:12" x14ac:dyDescent="0.3">
      <c r="A42" s="240"/>
      <c r="B42" s="305"/>
      <c r="C42" s="43"/>
      <c r="D42" s="43"/>
      <c r="E42" s="33"/>
      <c r="F42" s="37"/>
      <c r="G42" s="46"/>
      <c r="H42" s="46"/>
      <c r="I42" s="28"/>
      <c r="J42" s="82"/>
    </row>
    <row r="43" spans="1:12" ht="93" customHeight="1" x14ac:dyDescent="0.3">
      <c r="A43" s="452">
        <v>2</v>
      </c>
      <c r="B43" s="455" t="s">
        <v>68</v>
      </c>
      <c r="C43" s="71" t="s">
        <v>49</v>
      </c>
      <c r="D43" s="29" t="s">
        <v>160</v>
      </c>
      <c r="E43" s="29" t="s">
        <v>40</v>
      </c>
      <c r="F43" s="32" t="s">
        <v>55</v>
      </c>
      <c r="G43" s="41">
        <v>750</v>
      </c>
      <c r="H43" s="41"/>
      <c r="I43" s="28"/>
      <c r="J43" s="82"/>
    </row>
    <row r="44" spans="1:12" x14ac:dyDescent="0.3">
      <c r="A44" s="452"/>
      <c r="B44" s="455"/>
      <c r="C44" s="43" t="s">
        <v>244</v>
      </c>
      <c r="D44" s="43"/>
      <c r="E44" s="33"/>
      <c r="F44" s="37"/>
      <c r="G44" s="46"/>
      <c r="H44" s="46"/>
      <c r="I44" s="28"/>
      <c r="J44" s="82"/>
    </row>
    <row r="45" spans="1:12" x14ac:dyDescent="0.3">
      <c r="A45" s="240"/>
      <c r="B45" s="305"/>
      <c r="C45" s="43"/>
      <c r="D45" s="43"/>
      <c r="E45" s="33"/>
      <c r="F45" s="37"/>
      <c r="G45" s="46"/>
      <c r="H45" s="46"/>
      <c r="I45" s="28"/>
      <c r="J45" s="82"/>
    </row>
    <row r="46" spans="1:12" ht="93" customHeight="1" x14ac:dyDescent="0.3">
      <c r="A46" s="452">
        <v>3</v>
      </c>
      <c r="B46" s="456" t="s">
        <v>61</v>
      </c>
      <c r="C46" s="43" t="s">
        <v>49</v>
      </c>
      <c r="D46" s="29" t="s">
        <v>161</v>
      </c>
      <c r="E46" s="29" t="s">
        <v>40</v>
      </c>
      <c r="F46" s="32" t="s">
        <v>55</v>
      </c>
      <c r="G46" s="41">
        <v>500</v>
      </c>
      <c r="H46" s="41"/>
      <c r="I46" s="28"/>
      <c r="J46" s="82"/>
    </row>
    <row r="47" spans="1:12" x14ac:dyDescent="0.3">
      <c r="A47" s="452"/>
      <c r="B47" s="456"/>
      <c r="C47" s="43" t="s">
        <v>69</v>
      </c>
      <c r="D47" s="43"/>
      <c r="E47" s="33"/>
      <c r="F47" s="37"/>
      <c r="G47" s="46"/>
      <c r="H47" s="46"/>
      <c r="I47" s="28"/>
      <c r="J47" s="82"/>
    </row>
    <row r="48" spans="1:12" x14ac:dyDescent="0.3">
      <c r="A48" s="240"/>
      <c r="B48" s="305"/>
      <c r="C48" s="43"/>
      <c r="D48" s="43"/>
      <c r="E48" s="33"/>
      <c r="F48" s="37"/>
      <c r="G48" s="46"/>
      <c r="H48" s="46"/>
      <c r="I48" s="28"/>
      <c r="J48" s="82"/>
    </row>
    <row r="49" spans="1:12" s="94" customFormat="1" ht="39" x14ac:dyDescent="0.3">
      <c r="A49" s="452">
        <v>4</v>
      </c>
      <c r="B49" s="455" t="s">
        <v>223</v>
      </c>
      <c r="C49" s="43" t="s">
        <v>75</v>
      </c>
      <c r="D49" s="29" t="s">
        <v>161</v>
      </c>
      <c r="E49" s="29" t="s">
        <v>40</v>
      </c>
      <c r="F49" s="317" t="s">
        <v>46</v>
      </c>
      <c r="G49" s="46">
        <v>165</v>
      </c>
      <c r="H49" s="46"/>
      <c r="I49" s="28"/>
      <c r="J49" s="11"/>
    </row>
    <row r="50" spans="1:12" x14ac:dyDescent="0.3">
      <c r="A50" s="452"/>
      <c r="B50" s="455"/>
      <c r="C50" s="43" t="s">
        <v>186</v>
      </c>
      <c r="D50" s="43"/>
      <c r="E50" s="33"/>
      <c r="F50" s="317"/>
      <c r="G50" s="46"/>
      <c r="H50" s="46"/>
      <c r="I50" s="28"/>
      <c r="J50" s="11"/>
    </row>
    <row r="51" spans="1:12" x14ac:dyDescent="0.3">
      <c r="A51" s="240"/>
      <c r="B51" s="305"/>
      <c r="C51" s="43"/>
      <c r="D51" s="43"/>
      <c r="E51" s="33"/>
      <c r="F51" s="37"/>
      <c r="G51" s="46"/>
      <c r="H51" s="46"/>
      <c r="I51" s="28"/>
      <c r="J51" s="82"/>
    </row>
    <row r="52" spans="1:12" ht="65" x14ac:dyDescent="0.3">
      <c r="A52" s="452">
        <v>5</v>
      </c>
      <c r="B52" s="454" t="s">
        <v>27</v>
      </c>
      <c r="C52" s="71" t="s">
        <v>50</v>
      </c>
      <c r="D52" s="71"/>
      <c r="E52" s="75"/>
      <c r="F52" s="76"/>
      <c r="G52" s="77"/>
      <c r="H52" s="41"/>
      <c r="I52" s="28"/>
      <c r="J52" s="82"/>
    </row>
    <row r="53" spans="1:12" x14ac:dyDescent="0.3">
      <c r="A53" s="452"/>
      <c r="B53" s="454"/>
      <c r="C53" s="71" t="s">
        <v>76</v>
      </c>
      <c r="D53" s="71"/>
      <c r="E53" s="75"/>
      <c r="F53" s="76"/>
      <c r="G53" s="77"/>
      <c r="H53" s="41"/>
      <c r="I53" s="28"/>
      <c r="J53" s="82"/>
    </row>
    <row r="54" spans="1:12" s="94" customFormat="1" x14ac:dyDescent="0.3">
      <c r="A54" s="452"/>
      <c r="B54" s="304" t="s">
        <v>2</v>
      </c>
      <c r="C54" s="71" t="s">
        <v>193</v>
      </c>
      <c r="D54" s="71"/>
      <c r="E54" s="78"/>
      <c r="F54" s="79" t="s">
        <v>55</v>
      </c>
      <c r="G54" s="80">
        <v>270</v>
      </c>
      <c r="H54" s="253"/>
      <c r="I54" s="81"/>
      <c r="J54" s="82"/>
      <c r="K54" s="83"/>
      <c r="L54" s="83"/>
    </row>
    <row r="55" spans="1:12" s="94" customFormat="1" x14ac:dyDescent="0.3">
      <c r="A55" s="452"/>
      <c r="B55" s="305" t="s">
        <v>3</v>
      </c>
      <c r="C55" s="43" t="s">
        <v>213</v>
      </c>
      <c r="D55" s="43"/>
      <c r="E55" s="29"/>
      <c r="F55" s="35" t="s">
        <v>55</v>
      </c>
      <c r="G55" s="46">
        <v>0</v>
      </c>
      <c r="H55" s="253"/>
      <c r="I55" s="81"/>
      <c r="J55" s="82"/>
      <c r="K55" s="83"/>
      <c r="L55" s="83"/>
    </row>
    <row r="56" spans="1:12" x14ac:dyDescent="0.3">
      <c r="A56" s="240"/>
      <c r="B56" s="305"/>
      <c r="C56" s="43"/>
      <c r="D56" s="43"/>
      <c r="E56" s="29"/>
      <c r="F56" s="32"/>
      <c r="G56" s="46"/>
      <c r="H56" s="47"/>
      <c r="I56" s="28"/>
      <c r="J56" s="82"/>
    </row>
    <row r="57" spans="1:12" ht="52" x14ac:dyDescent="0.3">
      <c r="A57" s="452">
        <v>6</v>
      </c>
      <c r="B57" s="455" t="s">
        <v>178</v>
      </c>
      <c r="C57" s="43" t="s">
        <v>272</v>
      </c>
      <c r="D57" s="43"/>
      <c r="E57" s="33"/>
      <c r="F57" s="37"/>
      <c r="G57" s="41"/>
      <c r="H57" s="41"/>
      <c r="I57" s="28"/>
      <c r="J57" s="82"/>
    </row>
    <row r="58" spans="1:12" x14ac:dyDescent="0.3">
      <c r="A58" s="452"/>
      <c r="B58" s="455"/>
      <c r="C58" s="43" t="s">
        <v>70</v>
      </c>
      <c r="D58" s="43"/>
      <c r="E58" s="33"/>
      <c r="F58" s="37"/>
      <c r="G58" s="41"/>
      <c r="H58" s="41"/>
      <c r="I58" s="28"/>
      <c r="J58" s="82"/>
    </row>
    <row r="59" spans="1:12" x14ac:dyDescent="0.3">
      <c r="A59" s="452"/>
      <c r="B59" s="305" t="s">
        <v>2</v>
      </c>
      <c r="C59" s="43" t="s">
        <v>189</v>
      </c>
      <c r="D59" s="43"/>
      <c r="E59" s="29"/>
      <c r="F59" s="32" t="s">
        <v>55</v>
      </c>
      <c r="G59" s="46">
        <v>1025</v>
      </c>
      <c r="H59" s="47"/>
      <c r="I59" s="28"/>
      <c r="J59" s="82"/>
    </row>
    <row r="60" spans="1:12" x14ac:dyDescent="0.3">
      <c r="A60" s="452"/>
      <c r="B60" s="305" t="s">
        <v>3</v>
      </c>
      <c r="C60" s="71" t="s">
        <v>187</v>
      </c>
      <c r="D60" s="43"/>
      <c r="E60" s="29"/>
      <c r="F60" s="32" t="s">
        <v>55</v>
      </c>
      <c r="G60" s="46">
        <v>130</v>
      </c>
      <c r="H60" s="47"/>
      <c r="I60" s="28"/>
      <c r="J60" s="82"/>
    </row>
    <row r="61" spans="1:12" x14ac:dyDescent="0.3">
      <c r="A61" s="452"/>
      <c r="B61" s="305" t="s">
        <v>4</v>
      </c>
      <c r="C61" s="71" t="s">
        <v>188</v>
      </c>
      <c r="D61" s="43"/>
      <c r="E61" s="29"/>
      <c r="F61" s="32" t="s">
        <v>55</v>
      </c>
      <c r="G61" s="46">
        <v>100</v>
      </c>
      <c r="H61" s="47"/>
      <c r="I61" s="28"/>
      <c r="J61" s="82"/>
    </row>
    <row r="62" spans="1:12" x14ac:dyDescent="0.3">
      <c r="A62" s="452"/>
      <c r="B62" s="305" t="s">
        <v>5</v>
      </c>
      <c r="C62" s="71" t="s">
        <v>233</v>
      </c>
      <c r="D62" s="43"/>
      <c r="E62" s="29"/>
      <c r="F62" s="32" t="s">
        <v>55</v>
      </c>
      <c r="G62" s="46">
        <v>250</v>
      </c>
      <c r="H62" s="47"/>
      <c r="I62" s="28"/>
      <c r="J62" s="82"/>
    </row>
    <row r="63" spans="1:12" x14ac:dyDescent="0.3">
      <c r="A63" s="240"/>
      <c r="B63" s="305"/>
      <c r="C63" s="43"/>
      <c r="D63" s="43"/>
      <c r="E63" s="29"/>
      <c r="F63" s="32"/>
      <c r="G63" s="46"/>
      <c r="H63" s="47"/>
      <c r="I63" s="28"/>
      <c r="J63" s="82"/>
    </row>
    <row r="64" spans="1:12" s="17" customFormat="1" ht="57.75" customHeight="1" x14ac:dyDescent="0.25">
      <c r="A64" s="390">
        <v>7</v>
      </c>
      <c r="B64" s="302" t="s">
        <v>28</v>
      </c>
      <c r="C64" s="43" t="s">
        <v>71</v>
      </c>
      <c r="D64" s="43"/>
      <c r="E64" s="29" t="s">
        <v>40</v>
      </c>
      <c r="F64" s="317" t="s">
        <v>46</v>
      </c>
      <c r="G64" s="46">
        <v>56</v>
      </c>
      <c r="H64" s="41"/>
      <c r="I64" s="28"/>
      <c r="J64" s="222"/>
    </row>
    <row r="65" spans="1:12" x14ac:dyDescent="0.3">
      <c r="A65" s="240"/>
      <c r="B65" s="305"/>
      <c r="C65" s="48"/>
      <c r="D65" s="48"/>
      <c r="E65" s="33"/>
      <c r="F65" s="37"/>
      <c r="G65" s="41"/>
      <c r="H65" s="41"/>
      <c r="I65" s="42"/>
      <c r="J65" s="82"/>
    </row>
    <row r="66" spans="1:12" s="17" customFormat="1" ht="57.75" customHeight="1" x14ac:dyDescent="0.25">
      <c r="A66" s="390">
        <v>8</v>
      </c>
      <c r="B66" s="391" t="s">
        <v>165</v>
      </c>
      <c r="C66" s="331" t="s">
        <v>245</v>
      </c>
      <c r="D66" s="331"/>
      <c r="E66" s="332" t="s">
        <v>40</v>
      </c>
      <c r="F66" s="35" t="s">
        <v>46</v>
      </c>
      <c r="G66" s="333">
        <v>80</v>
      </c>
      <c r="H66" s="41"/>
      <c r="I66" s="28"/>
      <c r="J66" s="222"/>
    </row>
    <row r="67" spans="1:12" s="17" customFormat="1" x14ac:dyDescent="0.25">
      <c r="A67" s="240"/>
      <c r="B67" s="334"/>
      <c r="C67" s="331"/>
      <c r="D67" s="331"/>
      <c r="E67" s="332"/>
      <c r="F67" s="32"/>
      <c r="G67" s="333"/>
      <c r="H67" s="41"/>
      <c r="I67" s="28"/>
      <c r="J67" s="222"/>
    </row>
    <row r="68" spans="1:12" s="19" customFormat="1" ht="17.25" customHeight="1" x14ac:dyDescent="0.3">
      <c r="A68" s="457" t="s">
        <v>14</v>
      </c>
      <c r="B68" s="458"/>
      <c r="C68" s="56"/>
      <c r="D68" s="56"/>
      <c r="E68" s="58"/>
      <c r="F68" s="57"/>
      <c r="G68" s="58"/>
      <c r="H68" s="58"/>
      <c r="I68" s="59">
        <f>SUM(I5:I67)</f>
        <v>0</v>
      </c>
      <c r="J68" s="236"/>
    </row>
    <row r="69" spans="1:12" s="19" customFormat="1" x14ac:dyDescent="0.3">
      <c r="A69" s="240"/>
      <c r="B69" s="335"/>
      <c r="C69" s="336"/>
      <c r="D69" s="336"/>
      <c r="E69" s="301"/>
      <c r="F69" s="317"/>
      <c r="G69" s="301"/>
      <c r="H69" s="301"/>
      <c r="I69" s="337"/>
      <c r="J69" s="236"/>
    </row>
    <row r="70" spans="1:12" s="16" customFormat="1" ht="17.25" customHeight="1" x14ac:dyDescent="0.3">
      <c r="A70" s="447" t="s">
        <v>43</v>
      </c>
      <c r="B70" s="448"/>
      <c r="C70" s="448"/>
      <c r="D70" s="448"/>
      <c r="E70" s="448"/>
      <c r="F70" s="448"/>
      <c r="G70" s="448"/>
      <c r="H70" s="448"/>
      <c r="I70" s="448"/>
      <c r="J70" s="82"/>
    </row>
    <row r="71" spans="1:12" s="20" customFormat="1" x14ac:dyDescent="0.3">
      <c r="A71" s="240"/>
      <c r="B71" s="335"/>
      <c r="C71" s="43"/>
      <c r="D71" s="43"/>
      <c r="E71" s="29"/>
      <c r="F71" s="32"/>
      <c r="G71" s="24"/>
      <c r="H71" s="39"/>
      <c r="I71" s="44"/>
      <c r="J71" s="237"/>
    </row>
    <row r="72" spans="1:12" s="20" customFormat="1" ht="88.5" customHeight="1" x14ac:dyDescent="0.3">
      <c r="A72" s="452">
        <v>1</v>
      </c>
      <c r="B72" s="302" t="s">
        <v>37</v>
      </c>
      <c r="C72" s="43" t="s">
        <v>157</v>
      </c>
      <c r="D72" s="43"/>
      <c r="E72" s="29"/>
      <c r="F72" s="35"/>
      <c r="G72" s="80"/>
      <c r="H72" s="46"/>
      <c r="I72" s="28"/>
      <c r="J72" s="237"/>
    </row>
    <row r="73" spans="1:12" s="228" customFormat="1" x14ac:dyDescent="0.3">
      <c r="A73" s="452"/>
      <c r="B73" s="302" t="s">
        <v>2</v>
      </c>
      <c r="C73" s="43" t="s">
        <v>156</v>
      </c>
      <c r="D73" s="43"/>
      <c r="E73" s="29" t="s">
        <v>40</v>
      </c>
      <c r="F73" s="35" t="s">
        <v>55</v>
      </c>
      <c r="G73" s="46">
        <v>250</v>
      </c>
      <c r="H73" s="46"/>
      <c r="I73" s="28"/>
      <c r="J73" s="10"/>
      <c r="K73" s="238"/>
      <c r="L73" s="238"/>
    </row>
    <row r="74" spans="1:12" s="20" customFormat="1" x14ac:dyDescent="0.3">
      <c r="A74" s="452"/>
      <c r="B74" s="302" t="s">
        <v>3</v>
      </c>
      <c r="C74" s="43" t="s">
        <v>154</v>
      </c>
      <c r="D74" s="43"/>
      <c r="E74" s="29" t="s">
        <v>40</v>
      </c>
      <c r="F74" s="35" t="s">
        <v>55</v>
      </c>
      <c r="G74" s="46">
        <v>650</v>
      </c>
      <c r="H74" s="80"/>
      <c r="I74" s="81"/>
      <c r="J74" s="237"/>
      <c r="K74" s="238"/>
      <c r="L74" s="238"/>
    </row>
    <row r="75" spans="1:12" s="20" customFormat="1" x14ac:dyDescent="0.3">
      <c r="A75" s="240"/>
      <c r="B75" s="302"/>
      <c r="C75" s="43"/>
      <c r="D75" s="43"/>
      <c r="E75" s="33"/>
      <c r="F75" s="37"/>
      <c r="G75" s="77"/>
      <c r="H75" s="41"/>
      <c r="I75" s="44"/>
      <c r="J75" s="237"/>
    </row>
    <row r="76" spans="1:12" s="20" customFormat="1" ht="65" x14ac:dyDescent="0.3">
      <c r="A76" s="240">
        <v>2</v>
      </c>
      <c r="B76" s="302" t="s">
        <v>38</v>
      </c>
      <c r="C76" s="43" t="s">
        <v>51</v>
      </c>
      <c r="D76" s="43"/>
      <c r="E76" s="33" t="s">
        <v>40</v>
      </c>
      <c r="F76" s="32" t="s">
        <v>55</v>
      </c>
      <c r="G76" s="77">
        <v>550</v>
      </c>
      <c r="H76" s="41"/>
      <c r="I76" s="28"/>
      <c r="J76" s="237"/>
    </row>
    <row r="77" spans="1:12" s="20" customFormat="1" x14ac:dyDescent="0.3">
      <c r="A77" s="240"/>
      <c r="B77" s="302"/>
      <c r="C77" s="43"/>
      <c r="D77" s="43"/>
      <c r="E77" s="33"/>
      <c r="F77" s="37"/>
      <c r="G77" s="41"/>
      <c r="H77" s="41"/>
      <c r="I77" s="42"/>
      <c r="J77" s="237"/>
    </row>
    <row r="78" spans="1:12" s="20" customFormat="1" ht="51" customHeight="1" x14ac:dyDescent="0.3">
      <c r="A78" s="240">
        <v>3</v>
      </c>
      <c r="B78" s="301" t="s">
        <v>217</v>
      </c>
      <c r="C78" s="49" t="s">
        <v>52</v>
      </c>
      <c r="D78" s="43"/>
      <c r="E78" s="29" t="s">
        <v>40</v>
      </c>
      <c r="F78" s="35" t="s">
        <v>55</v>
      </c>
      <c r="G78" s="77">
        <v>675</v>
      </c>
      <c r="H78" s="41"/>
      <c r="I78" s="28"/>
      <c r="J78" s="237"/>
    </row>
    <row r="79" spans="1:12" s="20" customFormat="1" x14ac:dyDescent="0.3">
      <c r="A79" s="240"/>
      <c r="B79" s="302"/>
      <c r="C79" s="43"/>
      <c r="D79" s="43"/>
      <c r="E79" s="33"/>
      <c r="F79" s="32"/>
      <c r="G79" s="41"/>
      <c r="H79" s="41"/>
      <c r="I79" s="42"/>
      <c r="J79" s="237"/>
    </row>
    <row r="80" spans="1:12" s="228" customFormat="1" ht="26" x14ac:dyDescent="0.3">
      <c r="A80" s="240">
        <v>4</v>
      </c>
      <c r="B80" s="303" t="s">
        <v>77</v>
      </c>
      <c r="C80" s="71" t="s">
        <v>349</v>
      </c>
      <c r="D80" s="71"/>
      <c r="E80" s="75" t="s">
        <v>40</v>
      </c>
      <c r="F80" s="79" t="s">
        <v>55</v>
      </c>
      <c r="G80" s="77">
        <v>475</v>
      </c>
      <c r="H80" s="77"/>
      <c r="I80" s="81"/>
      <c r="J80" s="237"/>
      <c r="K80" s="238"/>
      <c r="L80" s="238"/>
    </row>
    <row r="81" spans="1:11" s="20" customFormat="1" x14ac:dyDescent="0.3">
      <c r="A81" s="240"/>
      <c r="B81" s="302"/>
      <c r="C81" s="43"/>
      <c r="D81" s="43"/>
      <c r="E81" s="29"/>
      <c r="F81" s="32"/>
      <c r="G81" s="41"/>
      <c r="H81" s="41"/>
      <c r="I81" s="44"/>
      <c r="J81" s="237"/>
    </row>
    <row r="82" spans="1:11" s="20" customFormat="1" ht="39" x14ac:dyDescent="0.3">
      <c r="A82" s="240">
        <v>5</v>
      </c>
      <c r="B82" s="301" t="s">
        <v>350</v>
      </c>
      <c r="C82" s="43" t="s">
        <v>53</v>
      </c>
      <c r="D82" s="43"/>
      <c r="E82" s="33" t="s">
        <v>40</v>
      </c>
      <c r="F82" s="32" t="s">
        <v>55</v>
      </c>
      <c r="G82" s="77">
        <v>550</v>
      </c>
      <c r="H82" s="41"/>
      <c r="I82" s="28"/>
      <c r="J82" s="237"/>
    </row>
    <row r="83" spans="1:11" s="20" customFormat="1" x14ac:dyDescent="0.3">
      <c r="A83" s="240"/>
      <c r="B83" s="24"/>
      <c r="C83" s="43"/>
      <c r="D83" s="43"/>
      <c r="E83" s="33"/>
      <c r="F83" s="32"/>
      <c r="G83" s="41"/>
      <c r="H83" s="41"/>
      <c r="I83" s="42"/>
      <c r="J83" s="237"/>
    </row>
    <row r="84" spans="1:11" s="20" customFormat="1" ht="26" x14ac:dyDescent="0.3">
      <c r="A84" s="240">
        <v>6</v>
      </c>
      <c r="B84" s="301" t="s">
        <v>72</v>
      </c>
      <c r="C84" s="43" t="s">
        <v>54</v>
      </c>
      <c r="D84" s="43"/>
      <c r="E84" s="33" t="s">
        <v>40</v>
      </c>
      <c r="F84" s="32" t="s">
        <v>55</v>
      </c>
      <c r="G84" s="41">
        <v>675</v>
      </c>
      <c r="H84" s="41"/>
      <c r="I84" s="28"/>
      <c r="J84" s="237"/>
    </row>
    <row r="85" spans="1:11" s="20" customFormat="1" x14ac:dyDescent="0.3">
      <c r="A85" s="240"/>
      <c r="B85" s="302"/>
      <c r="C85" s="43"/>
      <c r="D85" s="43"/>
      <c r="E85" s="33"/>
      <c r="F85" s="32"/>
      <c r="G85" s="41"/>
      <c r="H85" s="41"/>
      <c r="I85" s="28"/>
      <c r="J85" s="237"/>
    </row>
    <row r="86" spans="1:11" s="20" customFormat="1" ht="39" x14ac:dyDescent="0.3">
      <c r="A86" s="390">
        <v>7</v>
      </c>
      <c r="B86" s="301" t="s">
        <v>64</v>
      </c>
      <c r="C86" s="43" t="s">
        <v>65</v>
      </c>
      <c r="D86" s="43"/>
      <c r="E86" s="33"/>
      <c r="F86" s="35" t="s">
        <v>55</v>
      </c>
      <c r="G86" s="41">
        <v>500</v>
      </c>
      <c r="H86" s="41"/>
      <c r="I86" s="28"/>
      <c r="J86" s="10"/>
    </row>
    <row r="87" spans="1:11" s="20" customFormat="1" x14ac:dyDescent="0.3">
      <c r="A87" s="390"/>
      <c r="B87" s="301"/>
      <c r="C87" s="43"/>
      <c r="D87" s="43"/>
      <c r="E87" s="33"/>
      <c r="F87" s="35"/>
      <c r="G87" s="41"/>
      <c r="H87" s="41"/>
      <c r="I87" s="28"/>
      <c r="J87" s="10"/>
    </row>
    <row r="88" spans="1:11" s="20" customFormat="1" ht="26" x14ac:dyDescent="0.3">
      <c r="A88" s="390">
        <v>8</v>
      </c>
      <c r="B88" s="301" t="s">
        <v>73</v>
      </c>
      <c r="C88" s="43" t="s">
        <v>74</v>
      </c>
      <c r="D88" s="43"/>
      <c r="E88" s="33"/>
      <c r="F88" s="35" t="s">
        <v>55</v>
      </c>
      <c r="G88" s="41">
        <v>100</v>
      </c>
      <c r="H88" s="41"/>
      <c r="I88" s="28"/>
      <c r="J88" s="10"/>
    </row>
    <row r="89" spans="1:11" s="20" customFormat="1" x14ac:dyDescent="0.3">
      <c r="A89" s="240"/>
      <c r="B89" s="33"/>
      <c r="C89" s="43"/>
      <c r="D89" s="43"/>
      <c r="E89" s="33"/>
      <c r="F89" s="32"/>
      <c r="G89" s="41"/>
      <c r="H89" s="41"/>
      <c r="I89" s="28"/>
      <c r="J89" s="10"/>
    </row>
    <row r="90" spans="1:11" s="16" customFormat="1" ht="21" customHeight="1" x14ac:dyDescent="0.3">
      <c r="A90" s="436" t="s">
        <v>42</v>
      </c>
      <c r="B90" s="437"/>
      <c r="C90" s="60"/>
      <c r="D90" s="60"/>
      <c r="E90" s="55"/>
      <c r="F90" s="60"/>
      <c r="G90" s="55"/>
      <c r="H90" s="60"/>
      <c r="I90" s="61">
        <f>SUM(I71:I89)</f>
        <v>0</v>
      </c>
      <c r="J90" s="62"/>
    </row>
    <row r="91" spans="1:11" ht="13.5" thickBot="1" x14ac:dyDescent="0.35">
      <c r="A91" s="338"/>
      <c r="B91" s="339"/>
      <c r="C91" s="340"/>
      <c r="D91" s="340"/>
      <c r="E91" s="339"/>
      <c r="F91" s="341"/>
      <c r="G91" s="339"/>
      <c r="H91" s="339"/>
      <c r="I91" s="341"/>
      <c r="J91" s="342"/>
    </row>
    <row r="92" spans="1:11" s="20" customFormat="1" x14ac:dyDescent="0.3">
      <c r="A92" s="242"/>
      <c r="B92" s="21"/>
      <c r="C92" s="22"/>
      <c r="D92" s="22"/>
      <c r="E92" s="74"/>
      <c r="F92" s="320"/>
      <c r="G92" s="23"/>
      <c r="H92" s="23"/>
      <c r="J92" s="85"/>
      <c r="K92" s="86"/>
    </row>
    <row r="93" spans="1:11" x14ac:dyDescent="0.3">
      <c r="A93" s="243"/>
      <c r="J93" s="13"/>
      <c r="K93" s="87"/>
    </row>
    <row r="94" spans="1:11" x14ac:dyDescent="0.3">
      <c r="A94" s="243"/>
      <c r="J94" s="13"/>
      <c r="K94" s="87"/>
    </row>
    <row r="95" spans="1:11" x14ac:dyDescent="0.3">
      <c r="A95" s="243"/>
      <c r="J95" s="13"/>
      <c r="K95" s="87"/>
    </row>
    <row r="96" spans="1:11" x14ac:dyDescent="0.3">
      <c r="A96" s="243"/>
      <c r="J96" s="13"/>
      <c r="K96" s="87"/>
    </row>
    <row r="97" spans="1:11" x14ac:dyDescent="0.3">
      <c r="A97" s="243"/>
      <c r="J97" s="13"/>
      <c r="K97" s="87"/>
    </row>
    <row r="98" spans="1:11" x14ac:dyDescent="0.3">
      <c r="A98" s="243"/>
    </row>
    <row r="99" spans="1:11" x14ac:dyDescent="0.3">
      <c r="A99" s="243"/>
    </row>
    <row r="100" spans="1:11" x14ac:dyDescent="0.3">
      <c r="A100" s="243"/>
    </row>
    <row r="101" spans="1:11" x14ac:dyDescent="0.3">
      <c r="A101" s="243"/>
    </row>
    <row r="102" spans="1:11" x14ac:dyDescent="0.3">
      <c r="A102" s="243"/>
    </row>
    <row r="103" spans="1:11" x14ac:dyDescent="0.3">
      <c r="A103" s="243"/>
    </row>
    <row r="104" spans="1:11" x14ac:dyDescent="0.3">
      <c r="A104" s="243"/>
    </row>
    <row r="105" spans="1:11" x14ac:dyDescent="0.3">
      <c r="A105" s="243"/>
      <c r="C105" s="84"/>
    </row>
    <row r="106" spans="1:11" x14ac:dyDescent="0.3">
      <c r="A106" s="243"/>
    </row>
    <row r="107" spans="1:11" x14ac:dyDescent="0.3">
      <c r="A107" s="243"/>
    </row>
    <row r="108" spans="1:11" x14ac:dyDescent="0.3">
      <c r="A108" s="243"/>
    </row>
    <row r="109" spans="1:11" x14ac:dyDescent="0.3">
      <c r="A109" s="243"/>
    </row>
    <row r="110" spans="1:11" x14ac:dyDescent="0.3">
      <c r="A110" s="243"/>
    </row>
    <row r="111" spans="1:11" x14ac:dyDescent="0.3">
      <c r="A111" s="243"/>
    </row>
    <row r="112" spans="1:11" x14ac:dyDescent="0.3">
      <c r="A112" s="243"/>
    </row>
    <row r="113" spans="1:1" x14ac:dyDescent="0.3">
      <c r="A113" s="243"/>
    </row>
    <row r="114" spans="1:1" x14ac:dyDescent="0.3">
      <c r="A114" s="243"/>
    </row>
    <row r="115" spans="1:1" x14ac:dyDescent="0.3">
      <c r="A115" s="243"/>
    </row>
    <row r="116" spans="1:1" x14ac:dyDescent="0.3">
      <c r="A116" s="243"/>
    </row>
    <row r="117" spans="1:1" x14ac:dyDescent="0.3">
      <c r="A117" s="243"/>
    </row>
  </sheetData>
  <protectedRanges>
    <protectedRange sqref="I20 F1:F2 I2 I65 F64:F65 F35 F57:F58 F24:F30 F68:F69 F91:F65375 I91:I65375 I12:I14 F12:F18 F37:F42 F44:F45 F47:F53 F20:F22" name="Range1"/>
    <protectedRange sqref="F6" name="Range1_2"/>
    <protectedRange sqref="F4 F11 I4 I7 F7 I11" name="Range1_1_1"/>
    <protectedRange sqref="F76 F78 F54:F56 F59:F63 F80 F82 F72:F74 F84:F89" name="Range1_4"/>
    <protectedRange sqref="F19:I19" name="Range1_3"/>
    <protectedRange sqref="F46 F23 F36 F43 F31:F34" name="Range1_5"/>
    <protectedRange sqref="G21:H22" name="Range1_7"/>
    <protectedRange sqref="G72:H74" name="Range1_9_1_1"/>
    <protectedRange sqref="F66:F67" name="Range1_1"/>
    <protectedRange sqref="I1" name="Range1_6_1_1"/>
  </protectedRanges>
  <mergeCells count="29">
    <mergeCell ref="B49:B50"/>
    <mergeCell ref="B57:B58"/>
    <mergeCell ref="A57:A62"/>
    <mergeCell ref="A68:B68"/>
    <mergeCell ref="K36:K39"/>
    <mergeCell ref="A20:A22"/>
    <mergeCell ref="A12:A18"/>
    <mergeCell ref="K13:K16"/>
    <mergeCell ref="K20:K22"/>
    <mergeCell ref="B36:B37"/>
    <mergeCell ref="A36:A41"/>
    <mergeCell ref="A30:A33"/>
    <mergeCell ref="A24:A26"/>
    <mergeCell ref="A90:B90"/>
    <mergeCell ref="A4:J4"/>
    <mergeCell ref="A1:G1"/>
    <mergeCell ref="H1:I1"/>
    <mergeCell ref="A7:I7"/>
    <mergeCell ref="A11:I11"/>
    <mergeCell ref="A35:I35"/>
    <mergeCell ref="A72:A74"/>
    <mergeCell ref="A52:A55"/>
    <mergeCell ref="A70:I70"/>
    <mergeCell ref="B52:B53"/>
    <mergeCell ref="A43:A44"/>
    <mergeCell ref="A46:A47"/>
    <mergeCell ref="A49:A50"/>
    <mergeCell ref="B43:B44"/>
    <mergeCell ref="B46:B47"/>
  </mergeCells>
  <pageMargins left="0.7" right="0.7" top="0.75" bottom="0.75" header="0.3" footer="0.3"/>
  <pageSetup paperSize="9" scale="2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S235"/>
  <sheetViews>
    <sheetView zoomScale="70" zoomScaleNormal="70" workbookViewId="0">
      <selection activeCell="B54" sqref="B54:B55"/>
    </sheetView>
  </sheetViews>
  <sheetFormatPr defaultColWidth="8.81640625" defaultRowHeight="13" x14ac:dyDescent="0.3"/>
  <cols>
    <col min="1" max="1" width="7.81640625" style="13" customWidth="1"/>
    <col min="2" max="2" width="23.1796875" style="13" customWidth="1"/>
    <col min="3" max="3" width="80.26953125" style="18" customWidth="1"/>
    <col min="4" max="4" width="21.1796875" style="13" customWidth="1"/>
    <col min="5" max="5" width="23.54296875" style="18" customWidth="1"/>
    <col min="6" max="6" width="8.1796875" style="8" bestFit="1" customWidth="1"/>
    <col min="7" max="7" width="8.453125" style="13" bestFit="1" customWidth="1"/>
    <col min="8" max="8" width="10.26953125" style="13" bestFit="1" customWidth="1"/>
    <col min="9" max="9" width="13.7265625" style="8" bestFit="1" customWidth="1"/>
    <col min="10" max="10" width="30.26953125" style="8" customWidth="1"/>
    <col min="11" max="11" width="11.54296875" style="14" customWidth="1"/>
    <col min="12" max="237" width="8.81640625" style="14"/>
    <col min="238" max="238" width="7.81640625" style="14" customWidth="1"/>
    <col min="239" max="239" width="65.7265625" style="14" customWidth="1"/>
    <col min="240" max="241" width="7.7265625" style="14" bestFit="1" customWidth="1"/>
    <col min="242" max="242" width="15.453125" style="14" bestFit="1" customWidth="1"/>
    <col min="243" max="243" width="16.7265625" style="14" customWidth="1"/>
    <col min="244" max="244" width="18.453125" style="14" customWidth="1"/>
    <col min="245" max="245" width="16" style="14" bestFit="1" customWidth="1"/>
    <col min="246" max="493" width="8.81640625" style="14"/>
    <col min="494" max="494" width="7.81640625" style="14" customWidth="1"/>
    <col min="495" max="495" width="65.7265625" style="14" customWidth="1"/>
    <col min="496" max="497" width="7.7265625" style="14" bestFit="1" customWidth="1"/>
    <col min="498" max="498" width="15.453125" style="14" bestFit="1" customWidth="1"/>
    <col min="499" max="499" width="16.7265625" style="14" customWidth="1"/>
    <col min="500" max="500" width="18.453125" style="14" customWidth="1"/>
    <col min="501" max="501" width="16" style="14" bestFit="1" customWidth="1"/>
    <col min="502" max="749" width="8.81640625" style="14"/>
    <col min="750" max="750" width="7.81640625" style="14" customWidth="1"/>
    <col min="751" max="751" width="65.7265625" style="14" customWidth="1"/>
    <col min="752" max="753" width="7.7265625" style="14" bestFit="1" customWidth="1"/>
    <col min="754" max="754" width="15.453125" style="14" bestFit="1" customWidth="1"/>
    <col min="755" max="755" width="16.7265625" style="14" customWidth="1"/>
    <col min="756" max="756" width="18.453125" style="14" customWidth="1"/>
    <col min="757" max="757" width="16" style="14" bestFit="1" customWidth="1"/>
    <col min="758" max="1005" width="8.81640625" style="14"/>
    <col min="1006" max="1006" width="7.81640625" style="14" customWidth="1"/>
    <col min="1007" max="1007" width="65.7265625" style="14" customWidth="1"/>
    <col min="1008" max="1009" width="7.7265625" style="14" bestFit="1" customWidth="1"/>
    <col min="1010" max="1010" width="15.453125" style="14" bestFit="1" customWidth="1"/>
    <col min="1011" max="1011" width="16.7265625" style="14" customWidth="1"/>
    <col min="1012" max="1012" width="18.453125" style="14" customWidth="1"/>
    <col min="1013" max="1013" width="16" style="14" bestFit="1" customWidth="1"/>
    <col min="1014" max="1261" width="8.81640625" style="14"/>
    <col min="1262" max="1262" width="7.81640625" style="14" customWidth="1"/>
    <col min="1263" max="1263" width="65.7265625" style="14" customWidth="1"/>
    <col min="1264" max="1265" width="7.7265625" style="14" bestFit="1" customWidth="1"/>
    <col min="1266" max="1266" width="15.453125" style="14" bestFit="1" customWidth="1"/>
    <col min="1267" max="1267" width="16.7265625" style="14" customWidth="1"/>
    <col min="1268" max="1268" width="18.453125" style="14" customWidth="1"/>
    <col min="1269" max="1269" width="16" style="14" bestFit="1" customWidth="1"/>
    <col min="1270" max="1517" width="8.81640625" style="14"/>
    <col min="1518" max="1518" width="7.81640625" style="14" customWidth="1"/>
    <col min="1519" max="1519" width="65.7265625" style="14" customWidth="1"/>
    <col min="1520" max="1521" width="7.7265625" style="14" bestFit="1" customWidth="1"/>
    <col min="1522" max="1522" width="15.453125" style="14" bestFit="1" customWidth="1"/>
    <col min="1523" max="1523" width="16.7265625" style="14" customWidth="1"/>
    <col min="1524" max="1524" width="18.453125" style="14" customWidth="1"/>
    <col min="1525" max="1525" width="16" style="14" bestFit="1" customWidth="1"/>
    <col min="1526" max="1773" width="8.81640625" style="14"/>
    <col min="1774" max="1774" width="7.81640625" style="14" customWidth="1"/>
    <col min="1775" max="1775" width="65.7265625" style="14" customWidth="1"/>
    <col min="1776" max="1777" width="7.7265625" style="14" bestFit="1" customWidth="1"/>
    <col min="1778" max="1778" width="15.453125" style="14" bestFit="1" customWidth="1"/>
    <col min="1779" max="1779" width="16.7265625" style="14" customWidth="1"/>
    <col min="1780" max="1780" width="18.453125" style="14" customWidth="1"/>
    <col min="1781" max="1781" width="16" style="14" bestFit="1" customWidth="1"/>
    <col min="1782" max="2029" width="8.81640625" style="14"/>
    <col min="2030" max="2030" width="7.81640625" style="14" customWidth="1"/>
    <col min="2031" max="2031" width="65.7265625" style="14" customWidth="1"/>
    <col min="2032" max="2033" width="7.7265625" style="14" bestFit="1" customWidth="1"/>
    <col min="2034" max="2034" width="15.453125" style="14" bestFit="1" customWidth="1"/>
    <col min="2035" max="2035" width="16.7265625" style="14" customWidth="1"/>
    <col min="2036" max="2036" width="18.453125" style="14" customWidth="1"/>
    <col min="2037" max="2037" width="16" style="14" bestFit="1" customWidth="1"/>
    <col min="2038" max="2285" width="8.81640625" style="14"/>
    <col min="2286" max="2286" width="7.81640625" style="14" customWidth="1"/>
    <col min="2287" max="2287" width="65.7265625" style="14" customWidth="1"/>
    <col min="2288" max="2289" width="7.7265625" style="14" bestFit="1" customWidth="1"/>
    <col min="2290" max="2290" width="15.453125" style="14" bestFit="1" customWidth="1"/>
    <col min="2291" max="2291" width="16.7265625" style="14" customWidth="1"/>
    <col min="2292" max="2292" width="18.453125" style="14" customWidth="1"/>
    <col min="2293" max="2293" width="16" style="14" bestFit="1" customWidth="1"/>
    <col min="2294" max="2541" width="8.81640625" style="14"/>
    <col min="2542" max="2542" width="7.81640625" style="14" customWidth="1"/>
    <col min="2543" max="2543" width="65.7265625" style="14" customWidth="1"/>
    <col min="2544" max="2545" width="7.7265625" style="14" bestFit="1" customWidth="1"/>
    <col min="2546" max="2546" width="15.453125" style="14" bestFit="1" customWidth="1"/>
    <col min="2547" max="2547" width="16.7265625" style="14" customWidth="1"/>
    <col min="2548" max="2548" width="18.453125" style="14" customWidth="1"/>
    <col min="2549" max="2549" width="16" style="14" bestFit="1" customWidth="1"/>
    <col min="2550" max="2797" width="8.81640625" style="14"/>
    <col min="2798" max="2798" width="7.81640625" style="14" customWidth="1"/>
    <col min="2799" max="2799" width="65.7265625" style="14" customWidth="1"/>
    <col min="2800" max="2801" width="7.7265625" style="14" bestFit="1" customWidth="1"/>
    <col min="2802" max="2802" width="15.453125" style="14" bestFit="1" customWidth="1"/>
    <col min="2803" max="2803" width="16.7265625" style="14" customWidth="1"/>
    <col min="2804" max="2804" width="18.453125" style="14" customWidth="1"/>
    <col min="2805" max="2805" width="16" style="14" bestFit="1" customWidth="1"/>
    <col min="2806" max="3053" width="8.81640625" style="14"/>
    <col min="3054" max="3054" width="7.81640625" style="14" customWidth="1"/>
    <col min="3055" max="3055" width="65.7265625" style="14" customWidth="1"/>
    <col min="3056" max="3057" width="7.7265625" style="14" bestFit="1" customWidth="1"/>
    <col min="3058" max="3058" width="15.453125" style="14" bestFit="1" customWidth="1"/>
    <col min="3059" max="3059" width="16.7265625" style="14" customWidth="1"/>
    <col min="3060" max="3060" width="18.453125" style="14" customWidth="1"/>
    <col min="3061" max="3061" width="16" style="14" bestFit="1" customWidth="1"/>
    <col min="3062" max="3309" width="8.81640625" style="14"/>
    <col min="3310" max="3310" width="7.81640625" style="14" customWidth="1"/>
    <col min="3311" max="3311" width="65.7265625" style="14" customWidth="1"/>
    <col min="3312" max="3313" width="7.7265625" style="14" bestFit="1" customWidth="1"/>
    <col min="3314" max="3314" width="15.453125" style="14" bestFit="1" customWidth="1"/>
    <col min="3315" max="3315" width="16.7265625" style="14" customWidth="1"/>
    <col min="3316" max="3316" width="18.453125" style="14" customWidth="1"/>
    <col min="3317" max="3317" width="16" style="14" bestFit="1" customWidth="1"/>
    <col min="3318" max="3565" width="8.81640625" style="14"/>
    <col min="3566" max="3566" width="7.81640625" style="14" customWidth="1"/>
    <col min="3567" max="3567" width="65.7265625" style="14" customWidth="1"/>
    <col min="3568" max="3569" width="7.7265625" style="14" bestFit="1" customWidth="1"/>
    <col min="3570" max="3570" width="15.453125" style="14" bestFit="1" customWidth="1"/>
    <col min="3571" max="3571" width="16.7265625" style="14" customWidth="1"/>
    <col min="3572" max="3572" width="18.453125" style="14" customWidth="1"/>
    <col min="3573" max="3573" width="16" style="14" bestFit="1" customWidth="1"/>
    <col min="3574" max="3821" width="8.81640625" style="14"/>
    <col min="3822" max="3822" width="7.81640625" style="14" customWidth="1"/>
    <col min="3823" max="3823" width="65.7265625" style="14" customWidth="1"/>
    <col min="3824" max="3825" width="7.7265625" style="14" bestFit="1" customWidth="1"/>
    <col min="3826" max="3826" width="15.453125" style="14" bestFit="1" customWidth="1"/>
    <col min="3827" max="3827" width="16.7265625" style="14" customWidth="1"/>
    <col min="3828" max="3828" width="18.453125" style="14" customWidth="1"/>
    <col min="3829" max="3829" width="16" style="14" bestFit="1" customWidth="1"/>
    <col min="3830" max="4077" width="8.81640625" style="14"/>
    <col min="4078" max="4078" width="7.81640625" style="14" customWidth="1"/>
    <col min="4079" max="4079" width="65.7265625" style="14" customWidth="1"/>
    <col min="4080" max="4081" width="7.7265625" style="14" bestFit="1" customWidth="1"/>
    <col min="4082" max="4082" width="15.453125" style="14" bestFit="1" customWidth="1"/>
    <col min="4083" max="4083" width="16.7265625" style="14" customWidth="1"/>
    <col min="4084" max="4084" width="18.453125" style="14" customWidth="1"/>
    <col min="4085" max="4085" width="16" style="14" bestFit="1" customWidth="1"/>
    <col min="4086" max="4333" width="8.81640625" style="14"/>
    <col min="4334" max="4334" width="7.81640625" style="14" customWidth="1"/>
    <col min="4335" max="4335" width="65.7265625" style="14" customWidth="1"/>
    <col min="4336" max="4337" width="7.7265625" style="14" bestFit="1" customWidth="1"/>
    <col min="4338" max="4338" width="15.453125" style="14" bestFit="1" customWidth="1"/>
    <col min="4339" max="4339" width="16.7265625" style="14" customWidth="1"/>
    <col min="4340" max="4340" width="18.453125" style="14" customWidth="1"/>
    <col min="4341" max="4341" width="16" style="14" bestFit="1" customWidth="1"/>
    <col min="4342" max="4589" width="8.81640625" style="14"/>
    <col min="4590" max="4590" width="7.81640625" style="14" customWidth="1"/>
    <col min="4591" max="4591" width="65.7265625" style="14" customWidth="1"/>
    <col min="4592" max="4593" width="7.7265625" style="14" bestFit="1" customWidth="1"/>
    <col min="4594" max="4594" width="15.453125" style="14" bestFit="1" customWidth="1"/>
    <col min="4595" max="4595" width="16.7265625" style="14" customWidth="1"/>
    <col min="4596" max="4596" width="18.453125" style="14" customWidth="1"/>
    <col min="4597" max="4597" width="16" style="14" bestFit="1" customWidth="1"/>
    <col min="4598" max="4845" width="8.81640625" style="14"/>
    <col min="4846" max="4846" width="7.81640625" style="14" customWidth="1"/>
    <col min="4847" max="4847" width="65.7265625" style="14" customWidth="1"/>
    <col min="4848" max="4849" width="7.7265625" style="14" bestFit="1" customWidth="1"/>
    <col min="4850" max="4850" width="15.453125" style="14" bestFit="1" customWidth="1"/>
    <col min="4851" max="4851" width="16.7265625" style="14" customWidth="1"/>
    <col min="4852" max="4852" width="18.453125" style="14" customWidth="1"/>
    <col min="4853" max="4853" width="16" style="14" bestFit="1" customWidth="1"/>
    <col min="4854" max="5101" width="8.81640625" style="14"/>
    <col min="5102" max="5102" width="7.81640625" style="14" customWidth="1"/>
    <col min="5103" max="5103" width="65.7265625" style="14" customWidth="1"/>
    <col min="5104" max="5105" width="7.7265625" style="14" bestFit="1" customWidth="1"/>
    <col min="5106" max="5106" width="15.453125" style="14" bestFit="1" customWidth="1"/>
    <col min="5107" max="5107" width="16.7265625" style="14" customWidth="1"/>
    <col min="5108" max="5108" width="18.453125" style="14" customWidth="1"/>
    <col min="5109" max="5109" width="16" style="14" bestFit="1" customWidth="1"/>
    <col min="5110" max="5357" width="8.81640625" style="14"/>
    <col min="5358" max="5358" width="7.81640625" style="14" customWidth="1"/>
    <col min="5359" max="5359" width="65.7265625" style="14" customWidth="1"/>
    <col min="5360" max="5361" width="7.7265625" style="14" bestFit="1" customWidth="1"/>
    <col min="5362" max="5362" width="15.453125" style="14" bestFit="1" customWidth="1"/>
    <col min="5363" max="5363" width="16.7265625" style="14" customWidth="1"/>
    <col min="5364" max="5364" width="18.453125" style="14" customWidth="1"/>
    <col min="5365" max="5365" width="16" style="14" bestFit="1" customWidth="1"/>
    <col min="5366" max="5613" width="8.81640625" style="14"/>
    <col min="5614" max="5614" width="7.81640625" style="14" customWidth="1"/>
    <col min="5615" max="5615" width="65.7265625" style="14" customWidth="1"/>
    <col min="5616" max="5617" width="7.7265625" style="14" bestFit="1" customWidth="1"/>
    <col min="5618" max="5618" width="15.453125" style="14" bestFit="1" customWidth="1"/>
    <col min="5619" max="5619" width="16.7265625" style="14" customWidth="1"/>
    <col min="5620" max="5620" width="18.453125" style="14" customWidth="1"/>
    <col min="5621" max="5621" width="16" style="14" bestFit="1" customWidth="1"/>
    <col min="5622" max="5869" width="8.81640625" style="14"/>
    <col min="5870" max="5870" width="7.81640625" style="14" customWidth="1"/>
    <col min="5871" max="5871" width="65.7265625" style="14" customWidth="1"/>
    <col min="5872" max="5873" width="7.7265625" style="14" bestFit="1" customWidth="1"/>
    <col min="5874" max="5874" width="15.453125" style="14" bestFit="1" customWidth="1"/>
    <col min="5875" max="5875" width="16.7265625" style="14" customWidth="1"/>
    <col min="5876" max="5876" width="18.453125" style="14" customWidth="1"/>
    <col min="5877" max="5877" width="16" style="14" bestFit="1" customWidth="1"/>
    <col min="5878" max="6125" width="8.81640625" style="14"/>
    <col min="6126" max="6126" width="7.81640625" style="14" customWidth="1"/>
    <col min="6127" max="6127" width="65.7265625" style="14" customWidth="1"/>
    <col min="6128" max="6129" width="7.7265625" style="14" bestFit="1" customWidth="1"/>
    <col min="6130" max="6130" width="15.453125" style="14" bestFit="1" customWidth="1"/>
    <col min="6131" max="6131" width="16.7265625" style="14" customWidth="1"/>
    <col min="6132" max="6132" width="18.453125" style="14" customWidth="1"/>
    <col min="6133" max="6133" width="16" style="14" bestFit="1" customWidth="1"/>
    <col min="6134" max="6381" width="8.81640625" style="14"/>
    <col min="6382" max="6382" width="7.81640625" style="14" customWidth="1"/>
    <col min="6383" max="6383" width="65.7265625" style="14" customWidth="1"/>
    <col min="6384" max="6385" width="7.7265625" style="14" bestFit="1" customWidth="1"/>
    <col min="6386" max="6386" width="15.453125" style="14" bestFit="1" customWidth="1"/>
    <col min="6387" max="6387" width="16.7265625" style="14" customWidth="1"/>
    <col min="6388" max="6388" width="18.453125" style="14" customWidth="1"/>
    <col min="6389" max="6389" width="16" style="14" bestFit="1" customWidth="1"/>
    <col min="6390" max="6637" width="8.81640625" style="14"/>
    <col min="6638" max="6638" width="7.81640625" style="14" customWidth="1"/>
    <col min="6639" max="6639" width="65.7265625" style="14" customWidth="1"/>
    <col min="6640" max="6641" width="7.7265625" style="14" bestFit="1" customWidth="1"/>
    <col min="6642" max="6642" width="15.453125" style="14" bestFit="1" customWidth="1"/>
    <col min="6643" max="6643" width="16.7265625" style="14" customWidth="1"/>
    <col min="6644" max="6644" width="18.453125" style="14" customWidth="1"/>
    <col min="6645" max="6645" width="16" style="14" bestFit="1" customWidth="1"/>
    <col min="6646" max="6893" width="8.81640625" style="14"/>
    <col min="6894" max="6894" width="7.81640625" style="14" customWidth="1"/>
    <col min="6895" max="6895" width="65.7265625" style="14" customWidth="1"/>
    <col min="6896" max="6897" width="7.7265625" style="14" bestFit="1" customWidth="1"/>
    <col min="6898" max="6898" width="15.453125" style="14" bestFit="1" customWidth="1"/>
    <col min="6899" max="6899" width="16.7265625" style="14" customWidth="1"/>
    <col min="6900" max="6900" width="18.453125" style="14" customWidth="1"/>
    <col min="6901" max="6901" width="16" style="14" bestFit="1" customWidth="1"/>
    <col min="6902" max="7149" width="8.81640625" style="14"/>
    <col min="7150" max="7150" width="7.81640625" style="14" customWidth="1"/>
    <col min="7151" max="7151" width="65.7265625" style="14" customWidth="1"/>
    <col min="7152" max="7153" width="7.7265625" style="14" bestFit="1" customWidth="1"/>
    <col min="7154" max="7154" width="15.453125" style="14" bestFit="1" customWidth="1"/>
    <col min="7155" max="7155" width="16.7265625" style="14" customWidth="1"/>
    <col min="7156" max="7156" width="18.453125" style="14" customWidth="1"/>
    <col min="7157" max="7157" width="16" style="14" bestFit="1" customWidth="1"/>
    <col min="7158" max="7405" width="8.81640625" style="14"/>
    <col min="7406" max="7406" width="7.81640625" style="14" customWidth="1"/>
    <col min="7407" max="7407" width="65.7265625" style="14" customWidth="1"/>
    <col min="7408" max="7409" width="7.7265625" style="14" bestFit="1" customWidth="1"/>
    <col min="7410" max="7410" width="15.453125" style="14" bestFit="1" customWidth="1"/>
    <col min="7411" max="7411" width="16.7265625" style="14" customWidth="1"/>
    <col min="7412" max="7412" width="18.453125" style="14" customWidth="1"/>
    <col min="7413" max="7413" width="16" style="14" bestFit="1" customWidth="1"/>
    <col min="7414" max="7661" width="8.81640625" style="14"/>
    <col min="7662" max="7662" width="7.81640625" style="14" customWidth="1"/>
    <col min="7663" max="7663" width="65.7265625" style="14" customWidth="1"/>
    <col min="7664" max="7665" width="7.7265625" style="14" bestFit="1" customWidth="1"/>
    <col min="7666" max="7666" width="15.453125" style="14" bestFit="1" customWidth="1"/>
    <col min="7667" max="7667" width="16.7265625" style="14" customWidth="1"/>
    <col min="7668" max="7668" width="18.453125" style="14" customWidth="1"/>
    <col min="7669" max="7669" width="16" style="14" bestFit="1" customWidth="1"/>
    <col min="7670" max="7917" width="8.81640625" style="14"/>
    <col min="7918" max="7918" width="7.81640625" style="14" customWidth="1"/>
    <col min="7919" max="7919" width="65.7265625" style="14" customWidth="1"/>
    <col min="7920" max="7921" width="7.7265625" style="14" bestFit="1" customWidth="1"/>
    <col min="7922" max="7922" width="15.453125" style="14" bestFit="1" customWidth="1"/>
    <col min="7923" max="7923" width="16.7265625" style="14" customWidth="1"/>
    <col min="7924" max="7924" width="18.453125" style="14" customWidth="1"/>
    <col min="7925" max="7925" width="16" style="14" bestFit="1" customWidth="1"/>
    <col min="7926" max="8173" width="8.81640625" style="14"/>
    <col min="8174" max="8174" width="7.81640625" style="14" customWidth="1"/>
    <col min="8175" max="8175" width="65.7265625" style="14" customWidth="1"/>
    <col min="8176" max="8177" width="7.7265625" style="14" bestFit="1" customWidth="1"/>
    <col min="8178" max="8178" width="15.453125" style="14" bestFit="1" customWidth="1"/>
    <col min="8179" max="8179" width="16.7265625" style="14" customWidth="1"/>
    <col min="8180" max="8180" width="18.453125" style="14" customWidth="1"/>
    <col min="8181" max="8181" width="16" style="14" bestFit="1" customWidth="1"/>
    <col min="8182" max="8429" width="8.81640625" style="14"/>
    <col min="8430" max="8430" width="7.81640625" style="14" customWidth="1"/>
    <col min="8431" max="8431" width="65.7265625" style="14" customWidth="1"/>
    <col min="8432" max="8433" width="7.7265625" style="14" bestFit="1" customWidth="1"/>
    <col min="8434" max="8434" width="15.453125" style="14" bestFit="1" customWidth="1"/>
    <col min="8435" max="8435" width="16.7265625" style="14" customWidth="1"/>
    <col min="8436" max="8436" width="18.453125" style="14" customWidth="1"/>
    <col min="8437" max="8437" width="16" style="14" bestFit="1" customWidth="1"/>
    <col min="8438" max="8685" width="8.81640625" style="14"/>
    <col min="8686" max="8686" width="7.81640625" style="14" customWidth="1"/>
    <col min="8687" max="8687" width="65.7265625" style="14" customWidth="1"/>
    <col min="8688" max="8689" width="7.7265625" style="14" bestFit="1" customWidth="1"/>
    <col min="8690" max="8690" width="15.453125" style="14" bestFit="1" customWidth="1"/>
    <col min="8691" max="8691" width="16.7265625" style="14" customWidth="1"/>
    <col min="8692" max="8692" width="18.453125" style="14" customWidth="1"/>
    <col min="8693" max="8693" width="16" style="14" bestFit="1" customWidth="1"/>
    <col min="8694" max="8941" width="8.81640625" style="14"/>
    <col min="8942" max="8942" width="7.81640625" style="14" customWidth="1"/>
    <col min="8943" max="8943" width="65.7265625" style="14" customWidth="1"/>
    <col min="8944" max="8945" width="7.7265625" style="14" bestFit="1" customWidth="1"/>
    <col min="8946" max="8946" width="15.453125" style="14" bestFit="1" customWidth="1"/>
    <col min="8947" max="8947" width="16.7265625" style="14" customWidth="1"/>
    <col min="8948" max="8948" width="18.453125" style="14" customWidth="1"/>
    <col min="8949" max="8949" width="16" style="14" bestFit="1" customWidth="1"/>
    <col min="8950" max="9197" width="8.81640625" style="14"/>
    <col min="9198" max="9198" width="7.81640625" style="14" customWidth="1"/>
    <col min="9199" max="9199" width="65.7265625" style="14" customWidth="1"/>
    <col min="9200" max="9201" width="7.7265625" style="14" bestFit="1" customWidth="1"/>
    <col min="9202" max="9202" width="15.453125" style="14" bestFit="1" customWidth="1"/>
    <col min="9203" max="9203" width="16.7265625" style="14" customWidth="1"/>
    <col min="9204" max="9204" width="18.453125" style="14" customWidth="1"/>
    <col min="9205" max="9205" width="16" style="14" bestFit="1" customWidth="1"/>
    <col min="9206" max="9453" width="8.81640625" style="14"/>
    <col min="9454" max="9454" width="7.81640625" style="14" customWidth="1"/>
    <col min="9455" max="9455" width="65.7265625" style="14" customWidth="1"/>
    <col min="9456" max="9457" width="7.7265625" style="14" bestFit="1" customWidth="1"/>
    <col min="9458" max="9458" width="15.453125" style="14" bestFit="1" customWidth="1"/>
    <col min="9459" max="9459" width="16.7265625" style="14" customWidth="1"/>
    <col min="9460" max="9460" width="18.453125" style="14" customWidth="1"/>
    <col min="9461" max="9461" width="16" style="14" bestFit="1" customWidth="1"/>
    <col min="9462" max="9709" width="8.81640625" style="14"/>
    <col min="9710" max="9710" width="7.81640625" style="14" customWidth="1"/>
    <col min="9711" max="9711" width="65.7265625" style="14" customWidth="1"/>
    <col min="9712" max="9713" width="7.7265625" style="14" bestFit="1" customWidth="1"/>
    <col min="9714" max="9714" width="15.453125" style="14" bestFit="1" customWidth="1"/>
    <col min="9715" max="9715" width="16.7265625" style="14" customWidth="1"/>
    <col min="9716" max="9716" width="18.453125" style="14" customWidth="1"/>
    <col min="9717" max="9717" width="16" style="14" bestFit="1" customWidth="1"/>
    <col min="9718" max="9965" width="8.81640625" style="14"/>
    <col min="9966" max="9966" width="7.81640625" style="14" customWidth="1"/>
    <col min="9967" max="9967" width="65.7265625" style="14" customWidth="1"/>
    <col min="9968" max="9969" width="7.7265625" style="14" bestFit="1" customWidth="1"/>
    <col min="9970" max="9970" width="15.453125" style="14" bestFit="1" customWidth="1"/>
    <col min="9971" max="9971" width="16.7265625" style="14" customWidth="1"/>
    <col min="9972" max="9972" width="18.453125" style="14" customWidth="1"/>
    <col min="9973" max="9973" width="16" style="14" bestFit="1" customWidth="1"/>
    <col min="9974" max="10221" width="8.81640625" style="14"/>
    <col min="10222" max="10222" width="7.81640625" style="14" customWidth="1"/>
    <col min="10223" max="10223" width="65.7265625" style="14" customWidth="1"/>
    <col min="10224" max="10225" width="7.7265625" style="14" bestFit="1" customWidth="1"/>
    <col min="10226" max="10226" width="15.453125" style="14" bestFit="1" customWidth="1"/>
    <col min="10227" max="10227" width="16.7265625" style="14" customWidth="1"/>
    <col min="10228" max="10228" width="18.453125" style="14" customWidth="1"/>
    <col min="10229" max="10229" width="16" style="14" bestFit="1" customWidth="1"/>
    <col min="10230" max="10477" width="8.81640625" style="14"/>
    <col min="10478" max="10478" width="7.81640625" style="14" customWidth="1"/>
    <col min="10479" max="10479" width="65.7265625" style="14" customWidth="1"/>
    <col min="10480" max="10481" width="7.7265625" style="14" bestFit="1" customWidth="1"/>
    <col min="10482" max="10482" width="15.453125" style="14" bestFit="1" customWidth="1"/>
    <col min="10483" max="10483" width="16.7265625" style="14" customWidth="1"/>
    <col min="10484" max="10484" width="18.453125" style="14" customWidth="1"/>
    <col min="10485" max="10485" width="16" style="14" bestFit="1" customWidth="1"/>
    <col min="10486" max="10733" width="8.81640625" style="14"/>
    <col min="10734" max="10734" width="7.81640625" style="14" customWidth="1"/>
    <col min="10735" max="10735" width="65.7265625" style="14" customWidth="1"/>
    <col min="10736" max="10737" width="7.7265625" style="14" bestFit="1" customWidth="1"/>
    <col min="10738" max="10738" width="15.453125" style="14" bestFit="1" customWidth="1"/>
    <col min="10739" max="10739" width="16.7265625" style="14" customWidth="1"/>
    <col min="10740" max="10740" width="18.453125" style="14" customWidth="1"/>
    <col min="10741" max="10741" width="16" style="14" bestFit="1" customWidth="1"/>
    <col min="10742" max="10989" width="8.81640625" style="14"/>
    <col min="10990" max="10990" width="7.81640625" style="14" customWidth="1"/>
    <col min="10991" max="10991" width="65.7265625" style="14" customWidth="1"/>
    <col min="10992" max="10993" width="7.7265625" style="14" bestFit="1" customWidth="1"/>
    <col min="10994" max="10994" width="15.453125" style="14" bestFit="1" customWidth="1"/>
    <col min="10995" max="10995" width="16.7265625" style="14" customWidth="1"/>
    <col min="10996" max="10996" width="18.453125" style="14" customWidth="1"/>
    <col min="10997" max="10997" width="16" style="14" bestFit="1" customWidth="1"/>
    <col min="10998" max="11245" width="8.81640625" style="14"/>
    <col min="11246" max="11246" width="7.81640625" style="14" customWidth="1"/>
    <col min="11247" max="11247" width="65.7265625" style="14" customWidth="1"/>
    <col min="11248" max="11249" width="7.7265625" style="14" bestFit="1" customWidth="1"/>
    <col min="11250" max="11250" width="15.453125" style="14" bestFit="1" customWidth="1"/>
    <col min="11251" max="11251" width="16.7265625" style="14" customWidth="1"/>
    <col min="11252" max="11252" width="18.453125" style="14" customWidth="1"/>
    <col min="11253" max="11253" width="16" style="14" bestFit="1" customWidth="1"/>
    <col min="11254" max="11501" width="8.81640625" style="14"/>
    <col min="11502" max="11502" width="7.81640625" style="14" customWidth="1"/>
    <col min="11503" max="11503" width="65.7265625" style="14" customWidth="1"/>
    <col min="11504" max="11505" width="7.7265625" style="14" bestFit="1" customWidth="1"/>
    <col min="11506" max="11506" width="15.453125" style="14" bestFit="1" customWidth="1"/>
    <col min="11507" max="11507" width="16.7265625" style="14" customWidth="1"/>
    <col min="11508" max="11508" width="18.453125" style="14" customWidth="1"/>
    <col min="11509" max="11509" width="16" style="14" bestFit="1" customWidth="1"/>
    <col min="11510" max="11757" width="8.81640625" style="14"/>
    <col min="11758" max="11758" width="7.81640625" style="14" customWidth="1"/>
    <col min="11759" max="11759" width="65.7265625" style="14" customWidth="1"/>
    <col min="11760" max="11761" width="7.7265625" style="14" bestFit="1" customWidth="1"/>
    <col min="11762" max="11762" width="15.453125" style="14" bestFit="1" customWidth="1"/>
    <col min="11763" max="11763" width="16.7265625" style="14" customWidth="1"/>
    <col min="11764" max="11764" width="18.453125" style="14" customWidth="1"/>
    <col min="11765" max="11765" width="16" style="14" bestFit="1" customWidth="1"/>
    <col min="11766" max="12013" width="8.81640625" style="14"/>
    <col min="12014" max="12014" width="7.81640625" style="14" customWidth="1"/>
    <col min="12015" max="12015" width="65.7265625" style="14" customWidth="1"/>
    <col min="12016" max="12017" width="7.7265625" style="14" bestFit="1" customWidth="1"/>
    <col min="12018" max="12018" width="15.453125" style="14" bestFit="1" customWidth="1"/>
    <col min="12019" max="12019" width="16.7265625" style="14" customWidth="1"/>
    <col min="12020" max="12020" width="18.453125" style="14" customWidth="1"/>
    <col min="12021" max="12021" width="16" style="14" bestFit="1" customWidth="1"/>
    <col min="12022" max="12269" width="8.81640625" style="14"/>
    <col min="12270" max="12270" width="7.81640625" style="14" customWidth="1"/>
    <col min="12271" max="12271" width="65.7265625" style="14" customWidth="1"/>
    <col min="12272" max="12273" width="7.7265625" style="14" bestFit="1" customWidth="1"/>
    <col min="12274" max="12274" width="15.453125" style="14" bestFit="1" customWidth="1"/>
    <col min="12275" max="12275" width="16.7265625" style="14" customWidth="1"/>
    <col min="12276" max="12276" width="18.453125" style="14" customWidth="1"/>
    <col min="12277" max="12277" width="16" style="14" bestFit="1" customWidth="1"/>
    <col min="12278" max="12525" width="8.81640625" style="14"/>
    <col min="12526" max="12526" width="7.81640625" style="14" customWidth="1"/>
    <col min="12527" max="12527" width="65.7265625" style="14" customWidth="1"/>
    <col min="12528" max="12529" width="7.7265625" style="14" bestFit="1" customWidth="1"/>
    <col min="12530" max="12530" width="15.453125" style="14" bestFit="1" customWidth="1"/>
    <col min="12531" max="12531" width="16.7265625" style="14" customWidth="1"/>
    <col min="12532" max="12532" width="18.453125" style="14" customWidth="1"/>
    <col min="12533" max="12533" width="16" style="14" bestFit="1" customWidth="1"/>
    <col min="12534" max="12781" width="8.81640625" style="14"/>
    <col min="12782" max="12782" width="7.81640625" style="14" customWidth="1"/>
    <col min="12783" max="12783" width="65.7265625" style="14" customWidth="1"/>
    <col min="12784" max="12785" width="7.7265625" style="14" bestFit="1" customWidth="1"/>
    <col min="12786" max="12786" width="15.453125" style="14" bestFit="1" customWidth="1"/>
    <col min="12787" max="12787" width="16.7265625" style="14" customWidth="1"/>
    <col min="12788" max="12788" width="18.453125" style="14" customWidth="1"/>
    <col min="12789" max="12789" width="16" style="14" bestFit="1" customWidth="1"/>
    <col min="12790" max="13037" width="8.81640625" style="14"/>
    <col min="13038" max="13038" width="7.81640625" style="14" customWidth="1"/>
    <col min="13039" max="13039" width="65.7265625" style="14" customWidth="1"/>
    <col min="13040" max="13041" width="7.7265625" style="14" bestFit="1" customWidth="1"/>
    <col min="13042" max="13042" width="15.453125" style="14" bestFit="1" customWidth="1"/>
    <col min="13043" max="13043" width="16.7265625" style="14" customWidth="1"/>
    <col min="13044" max="13044" width="18.453125" style="14" customWidth="1"/>
    <col min="13045" max="13045" width="16" style="14" bestFit="1" customWidth="1"/>
    <col min="13046" max="13293" width="8.81640625" style="14"/>
    <col min="13294" max="13294" width="7.81640625" style="14" customWidth="1"/>
    <col min="13295" max="13295" width="65.7265625" style="14" customWidth="1"/>
    <col min="13296" max="13297" width="7.7265625" style="14" bestFit="1" customWidth="1"/>
    <col min="13298" max="13298" width="15.453125" style="14" bestFit="1" customWidth="1"/>
    <col min="13299" max="13299" width="16.7265625" style="14" customWidth="1"/>
    <col min="13300" max="13300" width="18.453125" style="14" customWidth="1"/>
    <col min="13301" max="13301" width="16" style="14" bestFit="1" customWidth="1"/>
    <col min="13302" max="13549" width="8.81640625" style="14"/>
    <col min="13550" max="13550" width="7.81640625" style="14" customWidth="1"/>
    <col min="13551" max="13551" width="65.7265625" style="14" customWidth="1"/>
    <col min="13552" max="13553" width="7.7265625" style="14" bestFit="1" customWidth="1"/>
    <col min="13554" max="13554" width="15.453125" style="14" bestFit="1" customWidth="1"/>
    <col min="13555" max="13555" width="16.7265625" style="14" customWidth="1"/>
    <col min="13556" max="13556" width="18.453125" style="14" customWidth="1"/>
    <col min="13557" max="13557" width="16" style="14" bestFit="1" customWidth="1"/>
    <col min="13558" max="13805" width="8.81640625" style="14"/>
    <col min="13806" max="13806" width="7.81640625" style="14" customWidth="1"/>
    <col min="13807" max="13807" width="65.7265625" style="14" customWidth="1"/>
    <col min="13808" max="13809" width="7.7265625" style="14" bestFit="1" customWidth="1"/>
    <col min="13810" max="13810" width="15.453125" style="14" bestFit="1" customWidth="1"/>
    <col min="13811" max="13811" width="16.7265625" style="14" customWidth="1"/>
    <col min="13812" max="13812" width="18.453125" style="14" customWidth="1"/>
    <col min="13813" max="13813" width="16" style="14" bestFit="1" customWidth="1"/>
    <col min="13814" max="14061" width="8.81640625" style="14"/>
    <col min="14062" max="14062" width="7.81640625" style="14" customWidth="1"/>
    <col min="14063" max="14063" width="65.7265625" style="14" customWidth="1"/>
    <col min="14064" max="14065" width="7.7265625" style="14" bestFit="1" customWidth="1"/>
    <col min="14066" max="14066" width="15.453125" style="14" bestFit="1" customWidth="1"/>
    <col min="14067" max="14067" width="16.7265625" style="14" customWidth="1"/>
    <col min="14068" max="14068" width="18.453125" style="14" customWidth="1"/>
    <col min="14069" max="14069" width="16" style="14" bestFit="1" customWidth="1"/>
    <col min="14070" max="14317" width="8.81640625" style="14"/>
    <col min="14318" max="14318" width="7.81640625" style="14" customWidth="1"/>
    <col min="14319" max="14319" width="65.7265625" style="14" customWidth="1"/>
    <col min="14320" max="14321" width="7.7265625" style="14" bestFit="1" customWidth="1"/>
    <col min="14322" max="14322" width="15.453125" style="14" bestFit="1" customWidth="1"/>
    <col min="14323" max="14323" width="16.7265625" style="14" customWidth="1"/>
    <col min="14324" max="14324" width="18.453125" style="14" customWidth="1"/>
    <col min="14325" max="14325" width="16" style="14" bestFit="1" customWidth="1"/>
    <col min="14326" max="14573" width="8.81640625" style="14"/>
    <col min="14574" max="14574" width="7.81640625" style="14" customWidth="1"/>
    <col min="14575" max="14575" width="65.7265625" style="14" customWidth="1"/>
    <col min="14576" max="14577" width="7.7265625" style="14" bestFit="1" customWidth="1"/>
    <col min="14578" max="14578" width="15.453125" style="14" bestFit="1" customWidth="1"/>
    <col min="14579" max="14579" width="16.7265625" style="14" customWidth="1"/>
    <col min="14580" max="14580" width="18.453125" style="14" customWidth="1"/>
    <col min="14581" max="14581" width="16" style="14" bestFit="1" customWidth="1"/>
    <col min="14582" max="14829" width="8.81640625" style="14"/>
    <col min="14830" max="14830" width="7.81640625" style="14" customWidth="1"/>
    <col min="14831" max="14831" width="65.7265625" style="14" customWidth="1"/>
    <col min="14832" max="14833" width="7.7265625" style="14" bestFit="1" customWidth="1"/>
    <col min="14834" max="14834" width="15.453125" style="14" bestFit="1" customWidth="1"/>
    <col min="14835" max="14835" width="16.7265625" style="14" customWidth="1"/>
    <col min="14836" max="14836" width="18.453125" style="14" customWidth="1"/>
    <col min="14837" max="14837" width="16" style="14" bestFit="1" customWidth="1"/>
    <col min="14838" max="15085" width="8.81640625" style="14"/>
    <col min="15086" max="15086" width="7.81640625" style="14" customWidth="1"/>
    <col min="15087" max="15087" width="65.7265625" style="14" customWidth="1"/>
    <col min="15088" max="15089" width="7.7265625" style="14" bestFit="1" customWidth="1"/>
    <col min="15090" max="15090" width="15.453125" style="14" bestFit="1" customWidth="1"/>
    <col min="15091" max="15091" width="16.7265625" style="14" customWidth="1"/>
    <col min="15092" max="15092" width="18.453125" style="14" customWidth="1"/>
    <col min="15093" max="15093" width="16" style="14" bestFit="1" customWidth="1"/>
    <col min="15094" max="15341" width="8.81640625" style="14"/>
    <col min="15342" max="15342" width="7.81640625" style="14" customWidth="1"/>
    <col min="15343" max="15343" width="65.7265625" style="14" customWidth="1"/>
    <col min="15344" max="15345" width="7.7265625" style="14" bestFit="1" customWidth="1"/>
    <col min="15346" max="15346" width="15.453125" style="14" bestFit="1" customWidth="1"/>
    <col min="15347" max="15347" width="16.7265625" style="14" customWidth="1"/>
    <col min="15348" max="15348" width="18.453125" style="14" customWidth="1"/>
    <col min="15349" max="15349" width="16" style="14" bestFit="1" customWidth="1"/>
    <col min="15350" max="15597" width="8.81640625" style="14"/>
    <col min="15598" max="15598" width="7.81640625" style="14" customWidth="1"/>
    <col min="15599" max="15599" width="65.7265625" style="14" customWidth="1"/>
    <col min="15600" max="15601" width="7.7265625" style="14" bestFit="1" customWidth="1"/>
    <col min="15602" max="15602" width="15.453125" style="14" bestFit="1" customWidth="1"/>
    <col min="15603" max="15603" width="16.7265625" style="14" customWidth="1"/>
    <col min="15604" max="15604" width="18.453125" style="14" customWidth="1"/>
    <col min="15605" max="15605" width="16" style="14" bestFit="1" customWidth="1"/>
    <col min="15606" max="15853" width="8.81640625" style="14"/>
    <col min="15854" max="15854" width="7.81640625" style="14" customWidth="1"/>
    <col min="15855" max="15855" width="65.7265625" style="14" customWidth="1"/>
    <col min="15856" max="15857" width="7.7265625" style="14" bestFit="1" customWidth="1"/>
    <col min="15858" max="15858" width="15.453125" style="14" bestFit="1" customWidth="1"/>
    <col min="15859" max="15859" width="16.7265625" style="14" customWidth="1"/>
    <col min="15860" max="15860" width="18.453125" style="14" customWidth="1"/>
    <col min="15861" max="15861" width="16" style="14" bestFit="1" customWidth="1"/>
    <col min="15862" max="16109" width="8.81640625" style="14"/>
    <col min="16110" max="16110" width="7.81640625" style="14" customWidth="1"/>
    <col min="16111" max="16111" width="65.7265625" style="14" customWidth="1"/>
    <col min="16112" max="16113" width="7.7265625" style="14" bestFit="1" customWidth="1"/>
    <col min="16114" max="16114" width="15.453125" style="14" bestFit="1" customWidth="1"/>
    <col min="16115" max="16115" width="16.7265625" style="14" customWidth="1"/>
    <col min="16116" max="16116" width="18.453125" style="14" customWidth="1"/>
    <col min="16117" max="16117" width="16" style="14" bestFit="1" customWidth="1"/>
    <col min="16118" max="16384" width="8.81640625" style="14"/>
  </cols>
  <sheetData>
    <row r="1" spans="1:11" s="13" customFormat="1" ht="31.5" customHeight="1" x14ac:dyDescent="0.25">
      <c r="A1" s="536" t="s">
        <v>298</v>
      </c>
      <c r="B1" s="537"/>
      <c r="C1" s="537"/>
      <c r="D1" s="537"/>
      <c r="E1" s="537"/>
      <c r="F1" s="537"/>
      <c r="G1" s="537"/>
      <c r="H1" s="529">
        <v>45262</v>
      </c>
      <c r="I1" s="530"/>
      <c r="J1" s="254"/>
      <c r="K1" s="190" t="s">
        <v>169</v>
      </c>
    </row>
    <row r="2" spans="1:11" ht="21" x14ac:dyDescent="0.5">
      <c r="A2" s="418"/>
      <c r="B2" s="419"/>
      <c r="C2" s="420" t="s">
        <v>345</v>
      </c>
      <c r="D2" s="420"/>
      <c r="E2" s="421"/>
      <c r="F2" s="422"/>
      <c r="G2" s="420"/>
      <c r="H2" s="420" t="s">
        <v>56</v>
      </c>
      <c r="I2" s="422"/>
      <c r="J2" s="423"/>
      <c r="K2" s="424"/>
    </row>
    <row r="3" spans="1:11" s="13" customFormat="1" ht="20.149999999999999" customHeight="1" x14ac:dyDescent="0.25">
      <c r="A3" s="425" t="s">
        <v>10</v>
      </c>
      <c r="B3" s="426" t="s">
        <v>22</v>
      </c>
      <c r="C3" s="426" t="s">
        <v>11</v>
      </c>
      <c r="D3" s="426" t="s">
        <v>101</v>
      </c>
      <c r="E3" s="426" t="s">
        <v>20</v>
      </c>
      <c r="F3" s="427" t="s">
        <v>12</v>
      </c>
      <c r="G3" s="426" t="s">
        <v>18</v>
      </c>
      <c r="H3" s="427" t="s">
        <v>17</v>
      </c>
      <c r="I3" s="427" t="s">
        <v>13</v>
      </c>
      <c r="J3" s="428" t="s">
        <v>214</v>
      </c>
      <c r="K3" s="429" t="s">
        <v>60</v>
      </c>
    </row>
    <row r="4" spans="1:11" ht="15.5" x14ac:dyDescent="0.35">
      <c r="A4" s="105"/>
      <c r="B4" s="106"/>
      <c r="C4" s="107"/>
      <c r="D4" s="106"/>
      <c r="E4" s="107"/>
      <c r="F4" s="195"/>
      <c r="G4" s="106"/>
      <c r="H4" s="106"/>
      <c r="I4" s="195"/>
      <c r="J4" s="255"/>
      <c r="K4" s="100"/>
    </row>
    <row r="5" spans="1:11" ht="21" x14ac:dyDescent="0.3">
      <c r="A5" s="540" t="s">
        <v>78</v>
      </c>
      <c r="B5" s="541"/>
      <c r="C5" s="541"/>
      <c r="D5" s="541"/>
      <c r="E5" s="541"/>
      <c r="F5" s="541"/>
      <c r="G5" s="541"/>
      <c r="H5" s="541"/>
      <c r="I5" s="541"/>
      <c r="J5" s="541"/>
      <c r="K5" s="542"/>
    </row>
    <row r="6" spans="1:11" ht="15.5" x14ac:dyDescent="0.35">
      <c r="A6" s="153"/>
      <c r="B6" s="152"/>
      <c r="C6" s="147"/>
      <c r="D6" s="148"/>
      <c r="E6" s="147"/>
      <c r="F6" s="108"/>
      <c r="G6" s="148"/>
      <c r="H6" s="148"/>
      <c r="I6" s="196"/>
      <c r="J6" s="257"/>
      <c r="K6" s="116"/>
    </row>
    <row r="7" spans="1:11" ht="180" customHeight="1" x14ac:dyDescent="0.35">
      <c r="A7" s="350">
        <v>1</v>
      </c>
      <c r="B7" s="364" t="s">
        <v>80</v>
      </c>
      <c r="C7" s="147" t="s">
        <v>336</v>
      </c>
      <c r="D7" s="197" t="s">
        <v>102</v>
      </c>
      <c r="E7" s="197" t="s">
        <v>299</v>
      </c>
      <c r="F7" s="195" t="s">
        <v>176</v>
      </c>
      <c r="G7" s="198">
        <v>1</v>
      </c>
      <c r="H7" s="198"/>
      <c r="I7" s="118"/>
      <c r="J7" s="258"/>
      <c r="K7" s="206"/>
    </row>
    <row r="8" spans="1:11" ht="15.5" x14ac:dyDescent="0.35">
      <c r="A8" s="350"/>
      <c r="B8" s="364"/>
      <c r="C8" s="147"/>
      <c r="D8" s="197"/>
      <c r="E8" s="197"/>
      <c r="F8" s="195"/>
      <c r="G8" s="198"/>
      <c r="H8" s="198"/>
      <c r="I8" s="118"/>
      <c r="J8" s="258"/>
      <c r="K8" s="206"/>
    </row>
    <row r="9" spans="1:11" ht="180" customHeight="1" x14ac:dyDescent="0.35">
      <c r="A9" s="344">
        <v>2</v>
      </c>
      <c r="B9" s="359" t="s">
        <v>300</v>
      </c>
      <c r="C9" s="147" t="s">
        <v>337</v>
      </c>
      <c r="D9" s="197" t="s">
        <v>302</v>
      </c>
      <c r="E9" s="197" t="s">
        <v>299</v>
      </c>
      <c r="F9" s="195" t="s">
        <v>176</v>
      </c>
      <c r="G9" s="198">
        <v>1</v>
      </c>
      <c r="H9" s="198"/>
      <c r="I9" s="118"/>
      <c r="J9" s="258"/>
      <c r="K9" s="206"/>
    </row>
    <row r="10" spans="1:11" ht="15.5" x14ac:dyDescent="0.35">
      <c r="A10" s="344"/>
      <c r="B10" s="359"/>
      <c r="C10" s="147"/>
      <c r="D10" s="197"/>
      <c r="E10" s="197"/>
      <c r="F10" s="195"/>
      <c r="G10" s="198"/>
      <c r="H10" s="198"/>
      <c r="I10" s="118"/>
      <c r="J10" s="258"/>
      <c r="K10" s="206"/>
    </row>
    <row r="11" spans="1:11" ht="195.75" customHeight="1" x14ac:dyDescent="0.35">
      <c r="A11" s="344">
        <v>3</v>
      </c>
      <c r="B11" s="359" t="s">
        <v>246</v>
      </c>
      <c r="C11" s="147" t="s">
        <v>338</v>
      </c>
      <c r="D11" s="311" t="s">
        <v>103</v>
      </c>
      <c r="E11" s="197" t="s">
        <v>301</v>
      </c>
      <c r="F11" s="195" t="s">
        <v>176</v>
      </c>
      <c r="G11" s="198">
        <v>1</v>
      </c>
      <c r="H11" s="198"/>
      <c r="I11" s="118"/>
      <c r="J11" s="258"/>
      <c r="K11" s="206"/>
    </row>
    <row r="12" spans="1:11" ht="15.5" x14ac:dyDescent="0.35">
      <c r="A12" s="344"/>
      <c r="B12" s="359"/>
      <c r="C12" s="147"/>
      <c r="D12" s="197"/>
      <c r="E12" s="197"/>
      <c r="F12" s="195"/>
      <c r="G12" s="198"/>
      <c r="H12" s="198"/>
      <c r="I12" s="118"/>
      <c r="J12" s="258"/>
      <c r="K12" s="206"/>
    </row>
    <row r="13" spans="1:11" ht="124" x14ac:dyDescent="0.35">
      <c r="A13" s="145">
        <v>4</v>
      </c>
      <c r="B13" s="359" t="s">
        <v>170</v>
      </c>
      <c r="C13" s="230" t="s">
        <v>281</v>
      </c>
      <c r="D13" s="197" t="s">
        <v>171</v>
      </c>
      <c r="E13" s="197" t="s">
        <v>222</v>
      </c>
      <c r="F13" s="195" t="s">
        <v>176</v>
      </c>
      <c r="G13" s="198">
        <v>1</v>
      </c>
      <c r="H13" s="198"/>
      <c r="I13" s="118"/>
      <c r="J13" s="258"/>
      <c r="K13" s="116"/>
    </row>
    <row r="14" spans="1:11" ht="108.5" x14ac:dyDescent="0.35">
      <c r="A14" s="145">
        <v>5</v>
      </c>
      <c r="B14" s="359" t="s">
        <v>220</v>
      </c>
      <c r="C14" s="230" t="s">
        <v>247</v>
      </c>
      <c r="D14" s="197" t="s">
        <v>221</v>
      </c>
      <c r="E14" s="197" t="s">
        <v>330</v>
      </c>
      <c r="F14" s="195" t="s">
        <v>176</v>
      </c>
      <c r="G14" s="198">
        <v>2</v>
      </c>
      <c r="H14" s="198"/>
      <c r="I14" s="118"/>
      <c r="J14" s="258"/>
      <c r="K14" s="116"/>
    </row>
    <row r="15" spans="1:11" ht="155" x14ac:dyDescent="0.35">
      <c r="A15" s="344">
        <v>6</v>
      </c>
      <c r="B15" s="359" t="s">
        <v>230</v>
      </c>
      <c r="C15" s="230" t="s">
        <v>218</v>
      </c>
      <c r="D15" s="197" t="s">
        <v>231</v>
      </c>
      <c r="E15" s="197" t="s">
        <v>308</v>
      </c>
      <c r="F15" s="195" t="s">
        <v>176</v>
      </c>
      <c r="G15" s="198">
        <v>1</v>
      </c>
      <c r="H15" s="198"/>
      <c r="I15" s="118"/>
      <c r="J15" s="258"/>
      <c r="K15" s="116"/>
    </row>
    <row r="16" spans="1:11" s="17" customFormat="1" ht="15.5" x14ac:dyDescent="0.35">
      <c r="A16" s="199"/>
      <c r="B16" s="200"/>
      <c r="C16" s="147"/>
      <c r="D16" s="148"/>
      <c r="E16" s="148"/>
      <c r="F16" s="195"/>
      <c r="G16" s="201"/>
      <c r="H16" s="201"/>
      <c r="I16" s="202"/>
      <c r="J16" s="259"/>
      <c r="K16" s="206"/>
    </row>
    <row r="17" spans="1:60" s="17" customFormat="1" ht="21" x14ac:dyDescent="0.35">
      <c r="A17" s="538" t="s">
        <v>82</v>
      </c>
      <c r="B17" s="539"/>
      <c r="C17" s="121"/>
      <c r="D17" s="122"/>
      <c r="E17" s="121"/>
      <c r="F17" s="121"/>
      <c r="G17" s="122"/>
      <c r="H17" s="121"/>
      <c r="I17" s="123">
        <f>SUM(I6:I16)</f>
        <v>0</v>
      </c>
      <c r="J17" s="260"/>
      <c r="K17" s="220"/>
    </row>
    <row r="18" spans="1:60" ht="15.5" x14ac:dyDescent="0.35">
      <c r="A18" s="203"/>
      <c r="B18" s="146"/>
      <c r="C18" s="147"/>
      <c r="D18" s="148"/>
      <c r="E18" s="147"/>
      <c r="F18" s="148"/>
      <c r="G18" s="204"/>
      <c r="H18" s="204"/>
      <c r="I18" s="196"/>
      <c r="J18" s="257"/>
      <c r="K18" s="206"/>
    </row>
    <row r="19" spans="1:60" s="16" customFormat="1" ht="21" x14ac:dyDescent="0.35">
      <c r="A19" s="531" t="s">
        <v>79</v>
      </c>
      <c r="B19" s="532"/>
      <c r="C19" s="532" t="s">
        <v>79</v>
      </c>
      <c r="D19" s="532"/>
      <c r="E19" s="532"/>
      <c r="F19" s="532"/>
      <c r="G19" s="532"/>
      <c r="H19" s="532"/>
      <c r="I19" s="532" t="e">
        <f>SUM(#REF!)</f>
        <v>#REF!</v>
      </c>
      <c r="J19" s="256"/>
      <c r="K19" s="220"/>
    </row>
    <row r="20" spans="1:60" ht="196.5" customHeight="1" x14ac:dyDescent="0.3">
      <c r="A20" s="472">
        <v>1</v>
      </c>
      <c r="B20" s="533" t="s">
        <v>175</v>
      </c>
      <c r="C20" s="205" t="s">
        <v>339</v>
      </c>
      <c r="D20" s="474" t="s">
        <v>304</v>
      </c>
      <c r="E20" s="474" t="s">
        <v>303</v>
      </c>
      <c r="F20" s="534" t="s">
        <v>176</v>
      </c>
      <c r="G20" s="513">
        <v>1</v>
      </c>
      <c r="H20" s="513"/>
      <c r="I20" s="535"/>
      <c r="J20" s="479"/>
      <c r="K20" s="465"/>
      <c r="L20" s="451"/>
      <c r="M20" s="451"/>
      <c r="N20" s="451"/>
      <c r="O20" s="451"/>
      <c r="P20" s="451"/>
      <c r="Q20" s="83"/>
      <c r="R20" s="83"/>
      <c r="S20" s="83"/>
      <c r="T20" s="83"/>
      <c r="U20" s="83"/>
      <c r="V20" s="83"/>
    </row>
    <row r="21" spans="1:60" ht="36" customHeight="1" x14ac:dyDescent="0.3">
      <c r="A21" s="472"/>
      <c r="B21" s="533"/>
      <c r="C21" s="207" t="s">
        <v>340</v>
      </c>
      <c r="D21" s="474"/>
      <c r="E21" s="474"/>
      <c r="F21" s="534"/>
      <c r="G21" s="513"/>
      <c r="H21" s="513"/>
      <c r="I21" s="535"/>
      <c r="J21" s="484"/>
      <c r="K21" s="466"/>
      <c r="L21" s="451"/>
      <c r="M21" s="451"/>
      <c r="N21" s="451"/>
      <c r="O21" s="451"/>
      <c r="P21" s="451"/>
      <c r="Q21" s="83"/>
      <c r="R21" s="83"/>
      <c r="S21" s="83"/>
      <c r="T21" s="83"/>
      <c r="U21" s="83"/>
      <c r="V21" s="83"/>
    </row>
    <row r="22" spans="1:60" ht="15.5" x14ac:dyDescent="0.3">
      <c r="A22" s="472"/>
      <c r="B22" s="533"/>
      <c r="C22" s="208" t="s">
        <v>83</v>
      </c>
      <c r="D22" s="474"/>
      <c r="E22" s="474"/>
      <c r="F22" s="534"/>
      <c r="G22" s="513"/>
      <c r="H22" s="513"/>
      <c r="I22" s="535"/>
      <c r="J22" s="484"/>
      <c r="K22" s="466"/>
      <c r="L22" s="451"/>
      <c r="M22" s="451"/>
      <c r="N22" s="451"/>
      <c r="O22" s="451"/>
      <c r="P22" s="451"/>
      <c r="Q22" s="83"/>
      <c r="R22" s="83"/>
      <c r="S22" s="83"/>
      <c r="T22" s="83"/>
      <c r="U22" s="83"/>
      <c r="V22" s="83"/>
    </row>
    <row r="23" spans="1:60" ht="15.5" x14ac:dyDescent="0.3">
      <c r="A23" s="472"/>
      <c r="B23" s="533"/>
      <c r="C23" s="208" t="s">
        <v>84</v>
      </c>
      <c r="D23" s="474"/>
      <c r="E23" s="474"/>
      <c r="F23" s="534"/>
      <c r="G23" s="513"/>
      <c r="H23" s="513"/>
      <c r="I23" s="535"/>
      <c r="J23" s="480"/>
      <c r="K23" s="467"/>
      <c r="L23" s="451"/>
      <c r="M23" s="451"/>
      <c r="N23" s="451"/>
      <c r="O23" s="451"/>
      <c r="P23" s="451"/>
      <c r="Q23" s="83"/>
      <c r="R23" s="83"/>
      <c r="S23" s="83"/>
      <c r="T23" s="83"/>
      <c r="U23" s="83"/>
      <c r="V23" s="83"/>
    </row>
    <row r="24" spans="1:60" ht="15.5" x14ac:dyDescent="0.35">
      <c r="A24" s="344"/>
      <c r="B24" s="345"/>
      <c r="C24" s="208"/>
      <c r="D24" s="346"/>
      <c r="E24" s="346"/>
      <c r="F24" s="347"/>
      <c r="G24" s="348"/>
      <c r="H24" s="348"/>
      <c r="I24" s="349"/>
      <c r="J24" s="262"/>
      <c r="K24" s="362"/>
      <c r="L24" s="223"/>
      <c r="M24" s="223"/>
      <c r="N24" s="223"/>
      <c r="O24" s="223"/>
      <c r="P24" s="223"/>
      <c r="Q24" s="83"/>
      <c r="R24" s="83"/>
      <c r="S24" s="83"/>
      <c r="T24" s="83"/>
      <c r="U24" s="83"/>
      <c r="V24" s="83"/>
    </row>
    <row r="25" spans="1:60" ht="15.5" x14ac:dyDescent="0.35">
      <c r="A25" s="344"/>
      <c r="B25" s="355"/>
      <c r="C25" s="208"/>
      <c r="D25" s="346"/>
      <c r="E25" s="346"/>
      <c r="F25" s="347"/>
      <c r="G25" s="348"/>
      <c r="H25" s="348"/>
      <c r="I25" s="349"/>
      <c r="J25" s="262"/>
      <c r="K25" s="362"/>
      <c r="L25" s="223"/>
      <c r="M25" s="223"/>
      <c r="N25" s="223"/>
      <c r="O25" s="223"/>
      <c r="P25" s="83"/>
      <c r="Q25" s="83"/>
      <c r="R25" s="83"/>
      <c r="S25" s="83"/>
      <c r="T25" s="83"/>
      <c r="U25" s="83"/>
      <c r="V25" s="83"/>
      <c r="W25" s="83"/>
    </row>
    <row r="26" spans="1:60" ht="160.5" customHeight="1" x14ac:dyDescent="0.3">
      <c r="A26" s="459">
        <v>2</v>
      </c>
      <c r="B26" s="510" t="s">
        <v>344</v>
      </c>
      <c r="C26" s="147" t="s">
        <v>339</v>
      </c>
      <c r="D26" s="508" t="s">
        <v>305</v>
      </c>
      <c r="E26" s="488" t="s">
        <v>212</v>
      </c>
      <c r="F26" s="489" t="s">
        <v>176</v>
      </c>
      <c r="G26" s="499">
        <v>1</v>
      </c>
      <c r="H26" s="499"/>
      <c r="I26" s="492"/>
      <c r="J26" s="492"/>
      <c r="K26" s="496"/>
      <c r="L26" s="495"/>
      <c r="M26" s="495"/>
      <c r="N26" s="495"/>
      <c r="O26" s="495"/>
      <c r="W26" s="371"/>
    </row>
    <row r="27" spans="1:60" ht="31" x14ac:dyDescent="0.3">
      <c r="A27" s="460"/>
      <c r="B27" s="524"/>
      <c r="C27" s="284" t="s">
        <v>248</v>
      </c>
      <c r="D27" s="525"/>
      <c r="E27" s="488"/>
      <c r="F27" s="490"/>
      <c r="G27" s="500"/>
      <c r="H27" s="500"/>
      <c r="I27" s="493"/>
      <c r="J27" s="493"/>
      <c r="K27" s="497"/>
      <c r="L27" s="495"/>
      <c r="M27" s="495"/>
      <c r="N27" s="495"/>
      <c r="O27" s="495"/>
    </row>
    <row r="28" spans="1:60" ht="15.5" x14ac:dyDescent="0.3">
      <c r="A28" s="460"/>
      <c r="B28" s="524"/>
      <c r="C28" s="234" t="s">
        <v>83</v>
      </c>
      <c r="D28" s="525"/>
      <c r="E28" s="488"/>
      <c r="F28" s="490"/>
      <c r="G28" s="500"/>
      <c r="H28" s="500"/>
      <c r="I28" s="493"/>
      <c r="J28" s="493"/>
      <c r="K28" s="497"/>
      <c r="L28" s="495"/>
      <c r="M28" s="495"/>
      <c r="N28" s="495"/>
      <c r="O28" s="495"/>
    </row>
    <row r="29" spans="1:60" ht="15.5" x14ac:dyDescent="0.3">
      <c r="A29" s="461"/>
      <c r="B29" s="511"/>
      <c r="C29" s="234" t="s">
        <v>84</v>
      </c>
      <c r="D29" s="509"/>
      <c r="E29" s="488"/>
      <c r="F29" s="491"/>
      <c r="G29" s="501"/>
      <c r="H29" s="501"/>
      <c r="I29" s="494"/>
      <c r="J29" s="494"/>
      <c r="K29" s="498"/>
      <c r="L29" s="495"/>
      <c r="M29" s="495"/>
      <c r="N29" s="495"/>
      <c r="O29" s="495"/>
    </row>
    <row r="30" spans="1:60" s="94" customFormat="1" ht="18" customHeight="1" x14ac:dyDescent="0.35">
      <c r="A30" s="344"/>
      <c r="B30" s="355"/>
      <c r="C30" s="208"/>
      <c r="D30" s="346"/>
      <c r="E30" s="346"/>
      <c r="F30" s="347"/>
      <c r="G30" s="348"/>
      <c r="H30" s="348"/>
      <c r="I30" s="349"/>
      <c r="J30" s="262"/>
      <c r="K30" s="362"/>
      <c r="L30" s="223"/>
      <c r="M30" s="223"/>
      <c r="N30" s="223"/>
      <c r="O30" s="22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3"/>
      <c r="AW30" s="83"/>
      <c r="AX30" s="83"/>
      <c r="AY30" s="83"/>
      <c r="AZ30" s="83"/>
      <c r="BA30" s="83"/>
      <c r="BB30" s="83"/>
      <c r="BC30" s="83"/>
      <c r="BD30" s="83"/>
      <c r="BE30" s="83"/>
      <c r="BF30" s="83"/>
      <c r="BG30" s="83"/>
      <c r="BH30" s="83"/>
    </row>
    <row r="31" spans="1:60" ht="90.75" customHeight="1" x14ac:dyDescent="0.3">
      <c r="A31" s="462">
        <v>3</v>
      </c>
      <c r="B31" s="526" t="s">
        <v>197</v>
      </c>
      <c r="C31" s="205" t="s">
        <v>194</v>
      </c>
      <c r="D31" s="518" t="s">
        <v>227</v>
      </c>
      <c r="E31" s="518" t="s">
        <v>219</v>
      </c>
      <c r="F31" s="521" t="s">
        <v>176</v>
      </c>
      <c r="G31" s="485">
        <v>1</v>
      </c>
      <c r="H31" s="485"/>
      <c r="I31" s="479"/>
      <c r="J31" s="261"/>
      <c r="K31" s="502"/>
      <c r="L31" s="231"/>
      <c r="M31" s="231"/>
      <c r="N31" s="231"/>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c r="AU31" s="83"/>
      <c r="AV31" s="83"/>
      <c r="AW31" s="83"/>
      <c r="AX31" s="83"/>
      <c r="AY31" s="83"/>
      <c r="AZ31" s="83"/>
      <c r="BA31" s="83"/>
      <c r="BB31" s="83"/>
      <c r="BC31" s="83"/>
      <c r="BD31" s="83"/>
      <c r="BE31" s="83"/>
      <c r="BF31" s="83"/>
      <c r="BG31" s="83"/>
      <c r="BH31" s="83"/>
    </row>
    <row r="32" spans="1:60" ht="33.75" customHeight="1" x14ac:dyDescent="0.3">
      <c r="A32" s="463"/>
      <c r="B32" s="527"/>
      <c r="C32" s="207" t="s">
        <v>341</v>
      </c>
      <c r="D32" s="519"/>
      <c r="E32" s="519"/>
      <c r="F32" s="522"/>
      <c r="G32" s="486"/>
      <c r="H32" s="486"/>
      <c r="I32" s="484"/>
      <c r="J32" s="262"/>
      <c r="K32" s="502"/>
      <c r="L32" s="231"/>
      <c r="M32" s="231"/>
      <c r="N32" s="231"/>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c r="AU32" s="83"/>
      <c r="AV32" s="83"/>
      <c r="AW32" s="83"/>
      <c r="AX32" s="83"/>
      <c r="AY32" s="83"/>
      <c r="AZ32" s="83"/>
      <c r="BA32" s="83"/>
      <c r="BB32" s="83"/>
      <c r="BC32" s="83"/>
      <c r="BD32" s="83"/>
      <c r="BE32" s="83"/>
      <c r="BF32" s="83"/>
      <c r="BG32" s="83"/>
      <c r="BH32" s="83"/>
    </row>
    <row r="33" spans="1:149" ht="15.5" x14ac:dyDescent="0.3">
      <c r="A33" s="463"/>
      <c r="B33" s="527"/>
      <c r="C33" s="208" t="s">
        <v>83</v>
      </c>
      <c r="D33" s="519"/>
      <c r="E33" s="519"/>
      <c r="F33" s="522"/>
      <c r="G33" s="486"/>
      <c r="H33" s="486"/>
      <c r="I33" s="484"/>
      <c r="J33" s="262"/>
      <c r="K33" s="502"/>
      <c r="L33" s="231"/>
      <c r="M33" s="231"/>
      <c r="N33" s="231"/>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c r="AU33" s="83"/>
      <c r="AV33" s="83"/>
      <c r="AW33" s="83"/>
      <c r="AX33" s="83"/>
      <c r="AY33" s="83"/>
      <c r="AZ33" s="83"/>
      <c r="BA33" s="83"/>
      <c r="BB33" s="83"/>
      <c r="BC33" s="83"/>
      <c r="BD33" s="83"/>
      <c r="BE33" s="83"/>
      <c r="BF33" s="83"/>
      <c r="BG33" s="83"/>
      <c r="BH33" s="83"/>
    </row>
    <row r="34" spans="1:149" ht="15.5" x14ac:dyDescent="0.3">
      <c r="A34" s="463"/>
      <c r="B34" s="527"/>
      <c r="C34" s="208" t="s">
        <v>84</v>
      </c>
      <c r="D34" s="520"/>
      <c r="E34" s="520"/>
      <c r="F34" s="523"/>
      <c r="G34" s="487"/>
      <c r="H34" s="487"/>
      <c r="I34" s="480"/>
      <c r="J34" s="262"/>
      <c r="K34" s="502"/>
      <c r="L34" s="231"/>
      <c r="M34" s="231"/>
      <c r="N34" s="231"/>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c r="AU34" s="83"/>
      <c r="AV34" s="83"/>
      <c r="AW34" s="83"/>
      <c r="AX34" s="83"/>
      <c r="AY34" s="83"/>
      <c r="AZ34" s="83"/>
      <c r="BA34" s="83"/>
      <c r="BB34" s="83"/>
      <c r="BC34" s="83"/>
      <c r="BD34" s="83"/>
      <c r="BE34" s="83"/>
      <c r="BF34" s="83"/>
      <c r="BG34" s="83"/>
      <c r="BH34" s="83"/>
    </row>
    <row r="35" spans="1:149" ht="15.5" x14ac:dyDescent="0.3">
      <c r="A35" s="463"/>
      <c r="B35" s="527"/>
      <c r="C35" s="209" t="s">
        <v>195</v>
      </c>
      <c r="D35" s="346"/>
      <c r="E35" s="346"/>
      <c r="F35" s="347"/>
      <c r="G35" s="348"/>
      <c r="H35" s="348"/>
      <c r="I35" s="210"/>
      <c r="J35" s="263"/>
      <c r="K35" s="502"/>
      <c r="L35" s="231"/>
      <c r="M35" s="231"/>
      <c r="N35" s="231"/>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c r="AU35" s="83"/>
      <c r="AV35" s="83"/>
      <c r="AW35" s="83"/>
      <c r="AX35" s="83"/>
      <c r="AY35" s="83"/>
      <c r="AZ35" s="83"/>
      <c r="BA35" s="83"/>
      <c r="BB35" s="83"/>
      <c r="BC35" s="83"/>
      <c r="BD35" s="83"/>
      <c r="BE35" s="83"/>
      <c r="BF35" s="83"/>
      <c r="BG35" s="83"/>
      <c r="BH35" s="83"/>
    </row>
    <row r="36" spans="1:149" ht="15.5" x14ac:dyDescent="0.3">
      <c r="A36" s="464"/>
      <c r="B36" s="528"/>
      <c r="C36" s="209" t="s">
        <v>172</v>
      </c>
      <c r="D36" s="346"/>
      <c r="E36" s="346" t="s">
        <v>173</v>
      </c>
      <c r="F36" s="347"/>
      <c r="G36" s="348">
        <v>18</v>
      </c>
      <c r="H36" s="348"/>
      <c r="I36" s="210"/>
      <c r="J36" s="264"/>
      <c r="K36" s="502"/>
      <c r="L36" s="231"/>
      <c r="M36" s="231"/>
      <c r="N36" s="231"/>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c r="AU36" s="83"/>
      <c r="AV36" s="83"/>
      <c r="AW36" s="83"/>
      <c r="AX36" s="83"/>
      <c r="AY36" s="83"/>
      <c r="AZ36" s="83"/>
      <c r="BA36" s="83"/>
      <c r="BB36" s="83"/>
      <c r="BC36" s="83"/>
      <c r="BD36" s="83"/>
      <c r="BE36" s="83"/>
      <c r="BF36" s="83"/>
      <c r="BG36" s="83"/>
      <c r="BH36" s="83"/>
    </row>
    <row r="37" spans="1:149" ht="15.5" x14ac:dyDescent="0.35">
      <c r="A37" s="344"/>
      <c r="B37" s="345"/>
      <c r="C37" s="209"/>
      <c r="D37" s="346"/>
      <c r="E37" s="346"/>
      <c r="F37" s="347"/>
      <c r="G37" s="348"/>
      <c r="H37" s="348"/>
      <c r="I37" s="210"/>
      <c r="J37" s="263"/>
      <c r="K37" s="362"/>
      <c r="L37" s="231"/>
      <c r="M37" s="231"/>
      <c r="N37" s="231"/>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c r="AU37" s="83"/>
      <c r="AV37" s="83"/>
      <c r="AW37" s="83"/>
      <c r="AX37" s="83"/>
      <c r="AY37" s="83"/>
      <c r="AZ37" s="83"/>
      <c r="BA37" s="83"/>
      <c r="BB37" s="83"/>
      <c r="BC37" s="83"/>
      <c r="BD37" s="83"/>
      <c r="BE37" s="83"/>
      <c r="BF37" s="83"/>
      <c r="BG37" s="83"/>
      <c r="BH37" s="83"/>
    </row>
    <row r="38" spans="1:149" s="94" customFormat="1" ht="95.25" customHeight="1" x14ac:dyDescent="0.3">
      <c r="A38" s="545">
        <v>4</v>
      </c>
      <c r="B38" s="546" t="s">
        <v>85</v>
      </c>
      <c r="C38" s="147" t="s">
        <v>256</v>
      </c>
      <c r="D38" s="488"/>
      <c r="E38" s="488" t="s">
        <v>331</v>
      </c>
      <c r="F38" s="504" t="s">
        <v>176</v>
      </c>
      <c r="G38" s="507">
        <v>1</v>
      </c>
      <c r="H38" s="514"/>
      <c r="I38" s="506"/>
      <c r="J38" s="372"/>
      <c r="K38" s="496"/>
      <c r="L38" s="83"/>
      <c r="M38" s="83"/>
      <c r="N38" s="83"/>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3"/>
      <c r="BE38" s="83"/>
      <c r="BF38" s="83"/>
      <c r="BG38" s="83"/>
      <c r="BH38" s="83"/>
      <c r="BI38" s="83"/>
      <c r="BJ38" s="83"/>
      <c r="BK38" s="83"/>
      <c r="BL38" s="83"/>
      <c r="BM38" s="83"/>
      <c r="BN38" s="83"/>
      <c r="BO38" s="83"/>
      <c r="BP38" s="83"/>
      <c r="BQ38" s="83"/>
      <c r="BR38" s="83"/>
      <c r="BS38" s="83"/>
      <c r="BT38" s="83"/>
      <c r="BU38" s="83"/>
      <c r="BV38" s="83"/>
      <c r="BW38" s="83"/>
      <c r="BX38" s="83"/>
      <c r="BY38" s="83"/>
      <c r="BZ38" s="83"/>
      <c r="CA38" s="83"/>
      <c r="CB38" s="83"/>
      <c r="CC38" s="83"/>
      <c r="CD38" s="83"/>
      <c r="CE38" s="83"/>
      <c r="CF38" s="83"/>
      <c r="CG38" s="83"/>
      <c r="CH38" s="83"/>
      <c r="CI38" s="83"/>
      <c r="CJ38" s="83"/>
      <c r="CK38" s="83"/>
      <c r="CL38" s="83"/>
      <c r="CM38" s="83"/>
      <c r="CN38" s="83"/>
      <c r="CO38" s="83"/>
      <c r="CP38" s="83"/>
      <c r="CQ38" s="83"/>
      <c r="CR38" s="83"/>
      <c r="CS38" s="83"/>
      <c r="CT38" s="83"/>
      <c r="CU38" s="83"/>
      <c r="CV38" s="83"/>
      <c r="CW38" s="83"/>
      <c r="CX38" s="83"/>
      <c r="CY38" s="83"/>
      <c r="CZ38" s="83"/>
      <c r="DA38" s="83"/>
      <c r="DB38" s="83"/>
      <c r="DC38" s="83"/>
      <c r="DD38" s="83"/>
      <c r="DE38" s="83"/>
      <c r="DF38" s="83"/>
      <c r="DG38" s="83"/>
      <c r="DH38" s="83"/>
      <c r="DI38" s="83"/>
      <c r="DJ38" s="83"/>
      <c r="DK38" s="83"/>
      <c r="DL38" s="83"/>
      <c r="DM38" s="83"/>
      <c r="DN38" s="83"/>
      <c r="DO38" s="83"/>
      <c r="DP38" s="83"/>
      <c r="DQ38" s="83"/>
      <c r="DR38" s="83"/>
      <c r="DS38" s="83"/>
      <c r="DT38" s="83"/>
      <c r="DU38" s="83"/>
      <c r="DV38" s="83"/>
      <c r="DW38" s="83"/>
      <c r="DX38" s="83"/>
      <c r="DY38" s="83"/>
      <c r="DZ38" s="83"/>
      <c r="EA38" s="83"/>
      <c r="EB38" s="83"/>
      <c r="EC38" s="83"/>
      <c r="ED38" s="83"/>
      <c r="EE38" s="83"/>
      <c r="EF38" s="83"/>
      <c r="EG38" s="83"/>
      <c r="EH38" s="83"/>
      <c r="EI38" s="83"/>
      <c r="EJ38" s="83"/>
      <c r="EK38" s="83"/>
      <c r="EL38" s="83"/>
      <c r="EM38" s="83"/>
      <c r="EN38" s="83"/>
      <c r="EO38" s="83"/>
      <c r="EP38" s="83"/>
      <c r="EQ38" s="83"/>
      <c r="ER38" s="83"/>
      <c r="ES38" s="83"/>
    </row>
    <row r="39" spans="1:149" s="94" customFormat="1" ht="32.25" customHeight="1" x14ac:dyDescent="0.3">
      <c r="A39" s="545"/>
      <c r="B39" s="546"/>
      <c r="C39" s="147" t="s">
        <v>86</v>
      </c>
      <c r="D39" s="488"/>
      <c r="E39" s="488"/>
      <c r="F39" s="504"/>
      <c r="G39" s="507"/>
      <c r="H39" s="514"/>
      <c r="I39" s="506"/>
      <c r="J39" s="373"/>
      <c r="K39" s="497"/>
      <c r="L39" s="83"/>
      <c r="M39" s="83"/>
      <c r="N39" s="83"/>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c r="AU39" s="83"/>
      <c r="AV39" s="83"/>
      <c r="AW39" s="83"/>
      <c r="AX39" s="83"/>
      <c r="AY39" s="83"/>
      <c r="AZ39" s="83"/>
      <c r="BA39" s="83"/>
      <c r="BB39" s="83"/>
      <c r="BC39" s="83"/>
      <c r="BD39" s="83"/>
      <c r="BE39" s="83"/>
      <c r="BF39" s="83"/>
      <c r="BG39" s="83"/>
      <c r="BH39" s="83"/>
      <c r="BI39" s="83"/>
      <c r="BJ39" s="83"/>
      <c r="BK39" s="83"/>
      <c r="BL39" s="83"/>
      <c r="BM39" s="83"/>
      <c r="BN39" s="83"/>
      <c r="BO39" s="83"/>
      <c r="BP39" s="83"/>
      <c r="BQ39" s="83"/>
      <c r="BR39" s="83"/>
      <c r="BS39" s="83"/>
      <c r="BT39" s="83"/>
      <c r="BU39" s="83"/>
      <c r="BV39" s="83"/>
      <c r="BW39" s="83"/>
      <c r="BX39" s="83"/>
      <c r="BY39" s="83"/>
      <c r="BZ39" s="83"/>
      <c r="CA39" s="83"/>
      <c r="CB39" s="83"/>
      <c r="CC39" s="83"/>
      <c r="CD39" s="83"/>
      <c r="CE39" s="83"/>
      <c r="CF39" s="83"/>
      <c r="CG39" s="83"/>
      <c r="CH39" s="83"/>
      <c r="CI39" s="83"/>
      <c r="CJ39" s="83"/>
      <c r="CK39" s="83"/>
      <c r="CL39" s="83"/>
      <c r="CM39" s="83"/>
      <c r="CN39" s="83"/>
      <c r="CO39" s="83"/>
      <c r="CP39" s="83"/>
      <c r="CQ39" s="83"/>
      <c r="CR39" s="83"/>
      <c r="CS39" s="83"/>
      <c r="CT39" s="83"/>
      <c r="CU39" s="83"/>
      <c r="CV39" s="83"/>
      <c r="CW39" s="83"/>
      <c r="CX39" s="83"/>
      <c r="CY39" s="83"/>
      <c r="CZ39" s="83"/>
      <c r="DA39" s="83"/>
      <c r="DB39" s="83"/>
      <c r="DC39" s="83"/>
      <c r="DD39" s="83"/>
      <c r="DE39" s="83"/>
      <c r="DF39" s="83"/>
      <c r="DG39" s="83"/>
      <c r="DH39" s="83"/>
      <c r="DI39" s="83"/>
      <c r="DJ39" s="83"/>
      <c r="DK39" s="83"/>
      <c r="DL39" s="83"/>
      <c r="DM39" s="83"/>
      <c r="DN39" s="83"/>
      <c r="DO39" s="83"/>
      <c r="DP39" s="83"/>
      <c r="DQ39" s="83"/>
      <c r="DR39" s="83"/>
      <c r="DS39" s="83"/>
      <c r="DT39" s="83"/>
      <c r="DU39" s="83"/>
      <c r="DV39" s="83"/>
      <c r="DW39" s="83"/>
      <c r="DX39" s="83"/>
      <c r="DY39" s="83"/>
      <c r="DZ39" s="83"/>
      <c r="EA39" s="83"/>
      <c r="EB39" s="83"/>
      <c r="EC39" s="83"/>
      <c r="ED39" s="83"/>
      <c r="EE39" s="83"/>
      <c r="EF39" s="83"/>
      <c r="EG39" s="83"/>
      <c r="EH39" s="83"/>
      <c r="EI39" s="83"/>
      <c r="EJ39" s="83"/>
      <c r="EK39" s="83"/>
      <c r="EL39" s="83"/>
      <c r="EM39" s="83"/>
      <c r="EN39" s="83"/>
      <c r="EO39" s="83"/>
      <c r="EP39" s="83"/>
      <c r="EQ39" s="83"/>
      <c r="ER39" s="83"/>
      <c r="ES39" s="83"/>
    </row>
    <row r="40" spans="1:149" s="94" customFormat="1" ht="15.5" x14ac:dyDescent="0.3">
      <c r="A40" s="545"/>
      <c r="B40" s="546"/>
      <c r="C40" s="147" t="s">
        <v>87</v>
      </c>
      <c r="D40" s="488"/>
      <c r="E40" s="488"/>
      <c r="F40" s="504"/>
      <c r="G40" s="507"/>
      <c r="H40" s="514"/>
      <c r="I40" s="506"/>
      <c r="J40" s="265"/>
      <c r="K40" s="498"/>
      <c r="L40" s="83"/>
      <c r="M40" s="83"/>
      <c r="N40" s="83"/>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c r="AU40" s="83"/>
      <c r="AV40" s="83"/>
      <c r="AW40" s="83"/>
      <c r="AX40" s="83"/>
      <c r="AY40" s="83"/>
      <c r="AZ40" s="83"/>
      <c r="BA40" s="83"/>
      <c r="BB40" s="83"/>
      <c r="BC40" s="83"/>
      <c r="BD40" s="83"/>
      <c r="BE40" s="83"/>
      <c r="BF40" s="83"/>
      <c r="BG40" s="83"/>
      <c r="BH40" s="83"/>
      <c r="BI40" s="83"/>
      <c r="BJ40" s="83"/>
      <c r="BK40" s="83"/>
      <c r="BL40" s="83"/>
      <c r="BM40" s="83"/>
      <c r="BN40" s="83"/>
      <c r="BO40" s="83"/>
      <c r="BP40" s="83"/>
      <c r="BQ40" s="83"/>
      <c r="BR40" s="83"/>
      <c r="BS40" s="83"/>
      <c r="BT40" s="83"/>
      <c r="BU40" s="83"/>
      <c r="BV40" s="83"/>
      <c r="BW40" s="83"/>
      <c r="BX40" s="83"/>
      <c r="BY40" s="83"/>
      <c r="BZ40" s="83"/>
      <c r="CA40" s="83"/>
      <c r="CB40" s="83"/>
      <c r="CC40" s="83"/>
      <c r="CD40" s="83"/>
      <c r="CE40" s="83"/>
      <c r="CF40" s="83"/>
      <c r="CG40" s="83"/>
      <c r="CH40" s="83"/>
      <c r="CI40" s="83"/>
      <c r="CJ40" s="83"/>
      <c r="CK40" s="83"/>
      <c r="CL40" s="83"/>
      <c r="CM40" s="83"/>
      <c r="CN40" s="83"/>
      <c r="CO40" s="83"/>
      <c r="CP40" s="83"/>
      <c r="CQ40" s="83"/>
      <c r="CR40" s="83"/>
      <c r="CS40" s="83"/>
      <c r="CT40" s="83"/>
      <c r="CU40" s="83"/>
      <c r="CV40" s="83"/>
      <c r="CW40" s="83"/>
      <c r="CX40" s="83"/>
      <c r="CY40" s="83"/>
      <c r="CZ40" s="83"/>
      <c r="DA40" s="83"/>
      <c r="DB40" s="83"/>
      <c r="DC40" s="83"/>
      <c r="DD40" s="83"/>
      <c r="DE40" s="83"/>
      <c r="DF40" s="83"/>
      <c r="DG40" s="83"/>
      <c r="DH40" s="83"/>
      <c r="DI40" s="83"/>
      <c r="DJ40" s="83"/>
      <c r="DK40" s="83"/>
      <c r="DL40" s="83"/>
      <c r="DM40" s="83"/>
      <c r="DN40" s="83"/>
      <c r="DO40" s="83"/>
      <c r="DP40" s="83"/>
      <c r="DQ40" s="83"/>
      <c r="DR40" s="83"/>
      <c r="DS40" s="83"/>
      <c r="DT40" s="83"/>
      <c r="DU40" s="83"/>
      <c r="DV40" s="83"/>
      <c r="DW40" s="83"/>
      <c r="DX40" s="83"/>
      <c r="DY40" s="83"/>
      <c r="DZ40" s="83"/>
      <c r="EA40" s="83"/>
      <c r="EB40" s="83"/>
      <c r="EC40" s="83"/>
      <c r="ED40" s="83"/>
      <c r="EE40" s="83"/>
      <c r="EF40" s="83"/>
      <c r="EG40" s="83"/>
      <c r="EH40" s="83"/>
      <c r="EI40" s="83"/>
      <c r="EJ40" s="83"/>
      <c r="EK40" s="83"/>
      <c r="EL40" s="83"/>
      <c r="EM40" s="83"/>
      <c r="EN40" s="83"/>
      <c r="EO40" s="83"/>
      <c r="EP40" s="83"/>
      <c r="EQ40" s="83"/>
      <c r="ER40" s="83"/>
      <c r="ES40" s="83"/>
    </row>
    <row r="41" spans="1:149" ht="15.5" x14ac:dyDescent="0.35">
      <c r="A41" s="344"/>
      <c r="B41" s="365"/>
      <c r="C41" s="232"/>
      <c r="D41" s="148"/>
      <c r="E41" s="148"/>
      <c r="F41" s="108"/>
      <c r="G41" s="150"/>
      <c r="H41" s="204"/>
      <c r="I41" s="151"/>
      <c r="J41" s="265"/>
      <c r="K41" s="360"/>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c r="AU41" s="83"/>
      <c r="AV41" s="83"/>
      <c r="AW41" s="83"/>
      <c r="AX41" s="83"/>
      <c r="AY41" s="83"/>
      <c r="AZ41" s="83"/>
      <c r="BA41" s="83"/>
      <c r="BB41" s="83"/>
      <c r="BC41" s="83"/>
      <c r="BD41" s="83"/>
      <c r="BE41" s="83"/>
      <c r="BF41" s="83"/>
      <c r="BG41" s="83"/>
      <c r="BH41" s="83"/>
    </row>
    <row r="42" spans="1:149" s="94" customFormat="1" ht="90.75" customHeight="1" x14ac:dyDescent="0.35">
      <c r="A42" s="344">
        <v>5</v>
      </c>
      <c r="B42" s="294" t="s">
        <v>234</v>
      </c>
      <c r="C42" s="219" t="s">
        <v>255</v>
      </c>
      <c r="D42" s="346"/>
      <c r="E42" s="346" t="s">
        <v>306</v>
      </c>
      <c r="F42" s="347" t="s">
        <v>176</v>
      </c>
      <c r="G42" s="348">
        <v>1</v>
      </c>
      <c r="H42" s="211"/>
      <c r="I42" s="212"/>
      <c r="J42" s="266"/>
      <c r="K42" s="206"/>
      <c r="L42" s="231"/>
      <c r="M42" s="231"/>
      <c r="N42" s="231"/>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c r="AU42" s="83"/>
      <c r="AV42" s="83"/>
      <c r="AW42" s="83"/>
      <c r="AX42" s="83"/>
      <c r="AY42" s="83"/>
      <c r="AZ42" s="83"/>
      <c r="BA42" s="83"/>
      <c r="BB42" s="83"/>
      <c r="BC42" s="83"/>
      <c r="BD42" s="83"/>
      <c r="BE42" s="83"/>
      <c r="BF42" s="83"/>
      <c r="BG42" s="83"/>
      <c r="BH42" s="83"/>
    </row>
    <row r="43" spans="1:149" ht="15.5" x14ac:dyDescent="0.35">
      <c r="A43" s="344"/>
      <c r="B43" s="294"/>
      <c r="C43" s="219"/>
      <c r="D43" s="353"/>
      <c r="E43" s="346"/>
      <c r="F43" s="108"/>
      <c r="G43" s="348"/>
      <c r="H43" s="211"/>
      <c r="I43" s="212"/>
      <c r="J43" s="267"/>
      <c r="K43" s="233"/>
      <c r="L43" s="231"/>
      <c r="M43" s="231"/>
      <c r="N43" s="231"/>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c r="AU43" s="83"/>
      <c r="AV43" s="83"/>
      <c r="AW43" s="83"/>
      <c r="AX43" s="83"/>
      <c r="AY43" s="83"/>
      <c r="AZ43" s="83"/>
      <c r="BA43" s="83"/>
      <c r="BB43" s="83"/>
      <c r="BC43" s="83"/>
      <c r="BD43" s="83"/>
      <c r="BE43" s="83"/>
      <c r="BF43" s="83"/>
      <c r="BG43" s="83"/>
      <c r="BH43" s="83"/>
    </row>
    <row r="44" spans="1:149" ht="166.5" customHeight="1" x14ac:dyDescent="0.3">
      <c r="A44" s="475">
        <v>6</v>
      </c>
      <c r="B44" s="505" t="s">
        <v>174</v>
      </c>
      <c r="C44" s="147" t="s">
        <v>258</v>
      </c>
      <c r="D44" s="508"/>
      <c r="E44" s="148" t="s">
        <v>307</v>
      </c>
      <c r="F44" s="108" t="s">
        <v>176</v>
      </c>
      <c r="G44" s="348">
        <v>2</v>
      </c>
      <c r="H44" s="366"/>
      <c r="I44" s="366"/>
      <c r="J44" s="515"/>
      <c r="K44" s="465"/>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c r="AU44" s="83"/>
      <c r="AV44" s="83"/>
      <c r="AW44" s="83"/>
      <c r="AX44" s="83"/>
      <c r="AY44" s="83"/>
      <c r="AZ44" s="83"/>
      <c r="BA44" s="83"/>
      <c r="BB44" s="83"/>
      <c r="BC44" s="83"/>
      <c r="BD44" s="83"/>
      <c r="BE44" s="83"/>
      <c r="BF44" s="83"/>
      <c r="BG44" s="83"/>
      <c r="BH44" s="83"/>
    </row>
    <row r="45" spans="1:149" ht="15.5" x14ac:dyDescent="0.3">
      <c r="A45" s="475"/>
      <c r="B45" s="505"/>
      <c r="C45" s="147" t="s">
        <v>88</v>
      </c>
      <c r="D45" s="525"/>
      <c r="E45" s="366"/>
      <c r="F45" s="366"/>
      <c r="G45" s="148"/>
      <c r="H45" s="366"/>
      <c r="I45" s="366"/>
      <c r="J45" s="516"/>
      <c r="K45" s="466"/>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c r="AU45" s="83"/>
      <c r="AV45" s="83"/>
      <c r="AW45" s="83"/>
      <c r="AX45" s="83"/>
      <c r="AY45" s="83"/>
      <c r="AZ45" s="83"/>
      <c r="BA45" s="83"/>
      <c r="BB45" s="83"/>
      <c r="BC45" s="83"/>
      <c r="BD45" s="83"/>
      <c r="BE45" s="83"/>
      <c r="BF45" s="83"/>
      <c r="BG45" s="83"/>
      <c r="BH45" s="83"/>
    </row>
    <row r="46" spans="1:149" ht="15.5" x14ac:dyDescent="0.3">
      <c r="A46" s="475"/>
      <c r="B46" s="505"/>
      <c r="C46" s="147" t="s">
        <v>89</v>
      </c>
      <c r="D46" s="525"/>
      <c r="E46" s="366"/>
      <c r="F46" s="366"/>
      <c r="G46" s="148"/>
      <c r="H46" s="366"/>
      <c r="I46" s="366"/>
      <c r="J46" s="516"/>
      <c r="K46" s="466"/>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c r="AU46" s="83"/>
      <c r="AV46" s="83"/>
      <c r="AW46" s="83"/>
      <c r="AX46" s="83"/>
      <c r="AY46" s="83"/>
      <c r="AZ46" s="83"/>
      <c r="BA46" s="83"/>
      <c r="BB46" s="83"/>
      <c r="BC46" s="83"/>
      <c r="BD46" s="83"/>
      <c r="BE46" s="83"/>
      <c r="BF46" s="83"/>
      <c r="BG46" s="83"/>
      <c r="BH46" s="83"/>
    </row>
    <row r="47" spans="1:149" ht="15.5" x14ac:dyDescent="0.35">
      <c r="A47" s="475"/>
      <c r="B47" s="505"/>
      <c r="C47" s="147" t="s">
        <v>90</v>
      </c>
      <c r="D47" s="509"/>
      <c r="E47" s="366"/>
      <c r="F47" s="108"/>
      <c r="G47" s="204"/>
      <c r="H47" s="213"/>
      <c r="I47" s="149"/>
      <c r="J47" s="517"/>
      <c r="K47" s="467"/>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3"/>
      <c r="AW47" s="83"/>
      <c r="AX47" s="83"/>
      <c r="AY47" s="83"/>
      <c r="AZ47" s="83"/>
      <c r="BA47" s="83"/>
      <c r="BB47" s="83"/>
      <c r="BC47" s="83"/>
      <c r="BD47" s="83"/>
      <c r="BE47" s="83"/>
      <c r="BF47" s="83"/>
      <c r="BG47" s="83"/>
      <c r="BH47" s="83"/>
    </row>
    <row r="48" spans="1:149" ht="15.5" x14ac:dyDescent="0.35">
      <c r="A48" s="369"/>
      <c r="B48" s="356"/>
      <c r="C48" s="147" t="s">
        <v>257</v>
      </c>
      <c r="D48" s="358"/>
      <c r="E48" s="366"/>
      <c r="F48" s="108"/>
      <c r="G48" s="204"/>
      <c r="H48" s="213"/>
      <c r="I48" s="149"/>
      <c r="J48" s="313"/>
      <c r="K48" s="362"/>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c r="AU48" s="83"/>
      <c r="AV48" s="83"/>
      <c r="AW48" s="83"/>
      <c r="AX48" s="83"/>
      <c r="AY48" s="83"/>
      <c r="AZ48" s="83"/>
      <c r="BA48" s="83"/>
      <c r="BB48" s="83"/>
      <c r="BC48" s="83"/>
      <c r="BD48" s="83"/>
      <c r="BE48" s="83"/>
      <c r="BF48" s="83"/>
      <c r="BG48" s="83"/>
      <c r="BH48" s="83"/>
    </row>
    <row r="49" spans="1:60" ht="15.5" x14ac:dyDescent="0.35">
      <c r="A49" s="369"/>
      <c r="B49" s="356"/>
      <c r="C49" s="147" t="s">
        <v>259</v>
      </c>
      <c r="D49" s="358"/>
      <c r="E49" s="366"/>
      <c r="F49" s="108"/>
      <c r="G49" s="204"/>
      <c r="H49" s="213"/>
      <c r="I49" s="149"/>
      <c r="J49" s="313"/>
      <c r="K49" s="362"/>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c r="AU49" s="83"/>
      <c r="AV49" s="83"/>
      <c r="AW49" s="83"/>
      <c r="AX49" s="83"/>
      <c r="AY49" s="83"/>
      <c r="AZ49" s="83"/>
      <c r="BA49" s="83"/>
      <c r="BB49" s="83"/>
      <c r="BC49" s="83"/>
      <c r="BD49" s="83"/>
      <c r="BE49" s="83"/>
      <c r="BF49" s="83"/>
      <c r="BG49" s="83"/>
      <c r="BH49" s="83"/>
    </row>
    <row r="50" spans="1:60" ht="15.5" x14ac:dyDescent="0.35">
      <c r="A50" s="369"/>
      <c r="B50" s="356"/>
      <c r="C50" s="147"/>
      <c r="D50" s="358"/>
      <c r="E50" s="366"/>
      <c r="F50" s="108"/>
      <c r="G50" s="204"/>
      <c r="H50" s="213"/>
      <c r="I50" s="149"/>
      <c r="J50" s="268"/>
      <c r="K50" s="362"/>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c r="AU50" s="83"/>
      <c r="AV50" s="83"/>
      <c r="AW50" s="83"/>
      <c r="AX50" s="83"/>
      <c r="AY50" s="83"/>
      <c r="AZ50" s="83"/>
      <c r="BA50" s="83"/>
      <c r="BB50" s="83"/>
      <c r="BC50" s="83"/>
      <c r="BD50" s="83"/>
      <c r="BE50" s="83"/>
      <c r="BF50" s="83"/>
      <c r="BG50" s="83"/>
      <c r="BH50" s="83"/>
    </row>
    <row r="51" spans="1:60" s="66" customFormat="1" ht="94.5" customHeight="1" x14ac:dyDescent="0.35">
      <c r="A51" s="459">
        <v>7</v>
      </c>
      <c r="B51" s="510" t="s">
        <v>260</v>
      </c>
      <c r="C51" s="284" t="s">
        <v>342</v>
      </c>
      <c r="D51" s="508" t="s">
        <v>228</v>
      </c>
      <c r="E51" s="508"/>
      <c r="F51" s="508" t="s">
        <v>100</v>
      </c>
      <c r="G51" s="499">
        <v>350</v>
      </c>
      <c r="H51" s="499"/>
      <c r="I51" s="543"/>
      <c r="J51" s="392"/>
      <c r="K51" s="380"/>
      <c r="L51" s="393"/>
      <c r="M51" s="393"/>
      <c r="N51" s="393"/>
      <c r="O51" s="393"/>
    </row>
    <row r="52" spans="1:60" s="66" customFormat="1" ht="41.25" customHeight="1" x14ac:dyDescent="0.35">
      <c r="A52" s="461"/>
      <c r="B52" s="511"/>
      <c r="C52" s="284" t="s">
        <v>248</v>
      </c>
      <c r="D52" s="509"/>
      <c r="E52" s="509"/>
      <c r="F52" s="509"/>
      <c r="G52" s="501"/>
      <c r="H52" s="501"/>
      <c r="I52" s="544"/>
      <c r="J52" s="392"/>
      <c r="K52" s="380"/>
      <c r="L52" s="393"/>
      <c r="M52" s="393"/>
      <c r="N52" s="393"/>
      <c r="O52" s="393"/>
    </row>
    <row r="53" spans="1:60" s="66" customFormat="1" ht="15.5" x14ac:dyDescent="0.35">
      <c r="A53" s="344"/>
      <c r="B53" s="355"/>
      <c r="C53" s="207"/>
      <c r="D53" s="346"/>
      <c r="E53" s="346"/>
      <c r="F53" s="346"/>
      <c r="G53" s="348"/>
      <c r="H53" s="211"/>
      <c r="I53" s="212"/>
      <c r="J53" s="269"/>
      <c r="K53" s="362"/>
      <c r="L53" s="226"/>
      <c r="M53" s="226"/>
      <c r="N53" s="226"/>
      <c r="O53" s="226"/>
      <c r="P53" s="293"/>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3"/>
      <c r="AS53" s="293"/>
      <c r="AT53" s="293"/>
      <c r="AU53" s="293"/>
      <c r="AV53" s="293"/>
      <c r="AW53" s="293"/>
      <c r="AX53" s="293"/>
      <c r="AY53" s="293"/>
      <c r="AZ53" s="293"/>
      <c r="BA53" s="293"/>
      <c r="BB53" s="293"/>
      <c r="BC53" s="293"/>
      <c r="BD53" s="293"/>
      <c r="BE53" s="293"/>
      <c r="BF53" s="293"/>
      <c r="BG53" s="293"/>
      <c r="BH53" s="293"/>
    </row>
    <row r="54" spans="1:60" s="20" customFormat="1" ht="98.25" customHeight="1" x14ac:dyDescent="0.35">
      <c r="A54" s="472">
        <v>8</v>
      </c>
      <c r="B54" s="473" t="s">
        <v>104</v>
      </c>
      <c r="C54" s="214" t="s">
        <v>250</v>
      </c>
      <c r="D54" s="474" t="s">
        <v>159</v>
      </c>
      <c r="E54" s="346" t="s">
        <v>324</v>
      </c>
      <c r="F54" s="346" t="s">
        <v>55</v>
      </c>
      <c r="G54" s="211">
        <v>475</v>
      </c>
      <c r="H54" s="513"/>
      <c r="I54" s="512"/>
      <c r="J54" s="479"/>
      <c r="K54" s="465"/>
      <c r="L54" s="503"/>
      <c r="M54" s="503"/>
      <c r="N54" s="503"/>
      <c r="O54" s="503"/>
      <c r="P54" s="238"/>
      <c r="Q54" s="238"/>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row>
    <row r="55" spans="1:60" s="20" customFormat="1" ht="15.5" x14ac:dyDescent="0.35">
      <c r="A55" s="472"/>
      <c r="B55" s="473"/>
      <c r="C55" s="214" t="s">
        <v>92</v>
      </c>
      <c r="D55" s="474"/>
      <c r="E55" s="346"/>
      <c r="F55" s="346"/>
      <c r="G55" s="211"/>
      <c r="H55" s="513"/>
      <c r="I55" s="512"/>
      <c r="J55" s="480"/>
      <c r="K55" s="467"/>
      <c r="L55" s="503"/>
      <c r="M55" s="503"/>
      <c r="N55" s="503"/>
      <c r="O55" s="503"/>
      <c r="P55" s="238"/>
      <c r="Q55" s="238"/>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row>
    <row r="56" spans="1:60" s="20" customFormat="1" ht="15.5" x14ac:dyDescent="0.35">
      <c r="A56" s="344"/>
      <c r="B56" s="355"/>
      <c r="C56" s="214"/>
      <c r="D56" s="355"/>
      <c r="E56" s="346"/>
      <c r="F56" s="346"/>
      <c r="G56" s="211"/>
      <c r="H56" s="348"/>
      <c r="I56" s="351"/>
      <c r="J56" s="270"/>
      <c r="K56" s="360"/>
      <c r="L56" s="227"/>
      <c r="M56" s="227"/>
      <c r="N56" s="227"/>
      <c r="O56" s="227"/>
      <c r="P56" s="238"/>
      <c r="Q56" s="238"/>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row>
    <row r="57" spans="1:60" s="20" customFormat="1" ht="81.75" customHeight="1" x14ac:dyDescent="0.35">
      <c r="A57" s="344">
        <v>9</v>
      </c>
      <c r="B57" s="355" t="s">
        <v>232</v>
      </c>
      <c r="C57" s="287" t="s">
        <v>167</v>
      </c>
      <c r="D57" s="359"/>
      <c r="E57" s="346"/>
      <c r="F57" s="346" t="s">
        <v>46</v>
      </c>
      <c r="G57" s="211">
        <v>600</v>
      </c>
      <c r="H57" s="204"/>
      <c r="I57" s="217"/>
      <c r="J57" s="271"/>
      <c r="K57" s="206"/>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row>
    <row r="58" spans="1:60" s="20" customFormat="1" ht="15.5" x14ac:dyDescent="0.35">
      <c r="A58" s="344"/>
      <c r="B58" s="295"/>
      <c r="C58" s="216"/>
      <c r="D58" s="359"/>
      <c r="E58" s="215"/>
      <c r="F58" s="346"/>
      <c r="G58" s="211"/>
      <c r="H58" s="204"/>
      <c r="I58" s="217"/>
      <c r="J58" s="271"/>
      <c r="K58" s="206"/>
      <c r="P58" s="238"/>
      <c r="Q58" s="238"/>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row>
    <row r="59" spans="1:60" s="20" customFormat="1" ht="103.5" customHeight="1" x14ac:dyDescent="0.3">
      <c r="A59" s="459">
        <v>10</v>
      </c>
      <c r="B59" s="471" t="s">
        <v>190</v>
      </c>
      <c r="C59" s="147" t="s">
        <v>249</v>
      </c>
      <c r="D59" s="148" t="s">
        <v>163</v>
      </c>
      <c r="E59" s="148" t="s">
        <v>310</v>
      </c>
      <c r="F59" s="108" t="s">
        <v>191</v>
      </c>
      <c r="G59" s="204">
        <v>1</v>
      </c>
      <c r="H59" s="204"/>
      <c r="I59" s="217"/>
      <c r="J59" s="273"/>
      <c r="K59" s="465"/>
      <c r="P59" s="238"/>
      <c r="Q59" s="238"/>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row>
    <row r="60" spans="1:60" s="20" customFormat="1" ht="15.5" x14ac:dyDescent="0.3">
      <c r="A60" s="460"/>
      <c r="B60" s="471"/>
      <c r="C60" s="147" t="s">
        <v>93</v>
      </c>
      <c r="D60" s="148"/>
      <c r="E60" s="374"/>
      <c r="F60" s="148"/>
      <c r="G60" s="204"/>
      <c r="H60" s="204"/>
      <c r="I60" s="217"/>
      <c r="J60" s="274"/>
      <c r="K60" s="466"/>
      <c r="P60" s="238"/>
      <c r="Q60" s="238"/>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row>
    <row r="61" spans="1:60" s="20" customFormat="1" ht="15.5" x14ac:dyDescent="0.3">
      <c r="A61" s="461"/>
      <c r="B61" s="471"/>
      <c r="C61" s="147" t="s">
        <v>94</v>
      </c>
      <c r="D61" s="148"/>
      <c r="E61" s="148"/>
      <c r="F61" s="148"/>
      <c r="G61" s="204"/>
      <c r="H61" s="204"/>
      <c r="I61" s="217"/>
      <c r="J61" s="275"/>
      <c r="K61" s="467"/>
      <c r="P61" s="238"/>
      <c r="Q61" s="238"/>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row>
    <row r="62" spans="1:60" s="20" customFormat="1" ht="15.5" x14ac:dyDescent="0.35">
      <c r="A62" s="361"/>
      <c r="B62" s="359"/>
      <c r="C62" s="147"/>
      <c r="D62" s="148"/>
      <c r="E62" s="148"/>
      <c r="F62" s="148"/>
      <c r="G62" s="204"/>
      <c r="H62" s="204"/>
      <c r="I62" s="217"/>
      <c r="J62" s="275"/>
      <c r="K62" s="360"/>
      <c r="P62" s="238"/>
      <c r="Q62" s="238"/>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row>
    <row r="63" spans="1:60" s="20" customFormat="1" ht="77.5" x14ac:dyDescent="0.35">
      <c r="A63" s="145">
        <v>11</v>
      </c>
      <c r="B63" s="359" t="s">
        <v>309</v>
      </c>
      <c r="C63" s="147" t="s">
        <v>261</v>
      </c>
      <c r="D63" s="148"/>
      <c r="E63" s="147"/>
      <c r="F63" s="195" t="s">
        <v>55</v>
      </c>
      <c r="G63" s="204">
        <v>60</v>
      </c>
      <c r="H63" s="213"/>
      <c r="I63" s="149"/>
      <c r="J63" s="272"/>
      <c r="K63" s="116"/>
    </row>
    <row r="64" spans="1:60" s="20" customFormat="1" ht="15.5" x14ac:dyDescent="0.35">
      <c r="A64" s="145"/>
      <c r="B64" s="296"/>
      <c r="C64" s="232"/>
      <c r="D64" s="148"/>
      <c r="E64" s="147"/>
      <c r="F64" s="195"/>
      <c r="G64" s="204"/>
      <c r="H64" s="213"/>
      <c r="I64" s="149"/>
      <c r="J64" s="272"/>
      <c r="K64" s="116"/>
    </row>
    <row r="65" spans="1:29" s="94" customFormat="1" ht="105.75" customHeight="1" x14ac:dyDescent="0.35">
      <c r="A65" s="344">
        <v>12</v>
      </c>
      <c r="B65" s="294" t="s">
        <v>196</v>
      </c>
      <c r="C65" s="219" t="s">
        <v>251</v>
      </c>
      <c r="D65" s="346"/>
      <c r="E65" s="346" t="s">
        <v>311</v>
      </c>
      <c r="F65" s="347" t="s">
        <v>176</v>
      </c>
      <c r="G65" s="348">
        <v>1</v>
      </c>
      <c r="H65" s="211"/>
      <c r="I65" s="212"/>
      <c r="J65" s="266"/>
      <c r="K65" s="206"/>
      <c r="L65" s="231"/>
      <c r="M65" s="231"/>
      <c r="N65" s="231"/>
      <c r="O65" s="83"/>
      <c r="P65" s="83"/>
      <c r="Q65" s="83"/>
      <c r="R65" s="83"/>
      <c r="S65" s="83"/>
      <c r="T65" s="83"/>
      <c r="U65" s="83"/>
      <c r="V65" s="83"/>
      <c r="W65" s="83"/>
      <c r="X65" s="83"/>
      <c r="Y65" s="83"/>
      <c r="Z65" s="83"/>
      <c r="AA65" s="83"/>
      <c r="AB65" s="83"/>
      <c r="AC65" s="83"/>
    </row>
    <row r="66" spans="1:29" s="94" customFormat="1" ht="120" customHeight="1" x14ac:dyDescent="0.3">
      <c r="A66" s="459">
        <v>13</v>
      </c>
      <c r="B66" s="482" t="s">
        <v>198</v>
      </c>
      <c r="C66" s="279" t="s">
        <v>263</v>
      </c>
      <c r="D66" s="148"/>
      <c r="E66" s="148" t="s">
        <v>312</v>
      </c>
      <c r="F66" s="195"/>
      <c r="G66" s="204"/>
      <c r="H66" s="204"/>
      <c r="I66" s="250"/>
      <c r="J66" s="476"/>
      <c r="K66" s="10"/>
      <c r="L66" s="231"/>
      <c r="M66" s="231"/>
      <c r="N66" s="231"/>
      <c r="O66" s="83"/>
      <c r="P66" s="83"/>
      <c r="Q66" s="83"/>
      <c r="R66" s="83"/>
      <c r="S66" s="83"/>
      <c r="T66" s="83"/>
      <c r="U66" s="83"/>
      <c r="V66" s="83"/>
      <c r="W66" s="83"/>
      <c r="X66" s="83"/>
      <c r="Y66" s="83"/>
      <c r="Z66" s="83"/>
      <c r="AA66" s="83"/>
      <c r="AB66" s="83"/>
      <c r="AC66" s="83"/>
    </row>
    <row r="67" spans="1:29" s="20" customFormat="1" ht="15.5" x14ac:dyDescent="0.3">
      <c r="A67" s="460"/>
      <c r="B67" s="483"/>
      <c r="C67" s="280" t="s">
        <v>254</v>
      </c>
      <c r="D67" s="148"/>
      <c r="E67" s="148"/>
      <c r="F67" s="195"/>
      <c r="G67" s="204"/>
      <c r="H67" s="204"/>
      <c r="I67" s="250"/>
      <c r="J67" s="477"/>
      <c r="K67" s="10"/>
    </row>
    <row r="68" spans="1:29" s="20" customFormat="1" ht="15.5" x14ac:dyDescent="0.3">
      <c r="A68" s="460"/>
      <c r="B68" s="483"/>
      <c r="C68" s="280" t="s">
        <v>262</v>
      </c>
      <c r="D68" s="346"/>
      <c r="E68" s="346"/>
      <c r="F68" s="347"/>
      <c r="G68" s="348"/>
      <c r="H68" s="348"/>
      <c r="I68" s="251"/>
      <c r="J68" s="477"/>
      <c r="K68" s="237"/>
    </row>
    <row r="69" spans="1:29" s="16" customFormat="1" ht="12.75" customHeight="1" x14ac:dyDescent="0.3">
      <c r="A69" s="460"/>
      <c r="B69" s="483"/>
      <c r="C69" s="281" t="s">
        <v>83</v>
      </c>
      <c r="D69" s="346"/>
      <c r="E69" s="346"/>
      <c r="F69" s="347"/>
      <c r="G69" s="348"/>
      <c r="H69" s="348"/>
      <c r="I69" s="251"/>
      <c r="J69" s="477"/>
      <c r="K69" s="237"/>
    </row>
    <row r="70" spans="1:29" s="20" customFormat="1" ht="15.5" x14ac:dyDescent="0.3">
      <c r="A70" s="460"/>
      <c r="B70" s="345" t="s">
        <v>2</v>
      </c>
      <c r="C70" s="279" t="s">
        <v>200</v>
      </c>
      <c r="D70" s="353"/>
      <c r="E70" s="278" t="s">
        <v>313</v>
      </c>
      <c r="F70" s="282" t="s">
        <v>46</v>
      </c>
      <c r="G70" s="283">
        <v>10</v>
      </c>
      <c r="H70" s="348"/>
      <c r="I70" s="251"/>
      <c r="J70" s="477"/>
      <c r="K70" s="237"/>
    </row>
    <row r="71" spans="1:29" s="20" customFormat="1" ht="84" customHeight="1" x14ac:dyDescent="0.3">
      <c r="A71" s="460"/>
      <c r="B71" s="345" t="s">
        <v>3</v>
      </c>
      <c r="C71" s="279" t="s">
        <v>252</v>
      </c>
      <c r="D71" s="353"/>
      <c r="E71" s="346"/>
      <c r="F71" s="282" t="s">
        <v>55</v>
      </c>
      <c r="G71" s="283">
        <v>20</v>
      </c>
      <c r="H71" s="348"/>
      <c r="I71" s="251"/>
      <c r="J71" s="477"/>
      <c r="K71" s="237"/>
    </row>
    <row r="72" spans="1:29" s="20" customFormat="1" ht="15.5" x14ac:dyDescent="0.3">
      <c r="A72" s="460"/>
      <c r="B72" s="345" t="s">
        <v>4</v>
      </c>
      <c r="C72" s="279" t="s">
        <v>201</v>
      </c>
      <c r="D72" s="353"/>
      <c r="E72" s="278" t="s">
        <v>202</v>
      </c>
      <c r="F72" s="282" t="s">
        <v>46</v>
      </c>
      <c r="G72" s="283">
        <v>10</v>
      </c>
      <c r="H72" s="348"/>
      <c r="I72" s="251"/>
      <c r="J72" s="477"/>
      <c r="K72" s="237"/>
    </row>
    <row r="73" spans="1:29" s="20" customFormat="1" ht="15.5" x14ac:dyDescent="0.3">
      <c r="A73" s="460"/>
      <c r="B73" s="345" t="s">
        <v>5</v>
      </c>
      <c r="C73" s="279" t="s">
        <v>264</v>
      </c>
      <c r="D73" s="353"/>
      <c r="E73" s="346"/>
      <c r="F73" s="282" t="s">
        <v>46</v>
      </c>
      <c r="G73" s="283">
        <v>10</v>
      </c>
      <c r="H73" s="348"/>
      <c r="I73" s="251"/>
      <c r="J73" s="477"/>
      <c r="K73" s="237"/>
    </row>
    <row r="74" spans="1:29" s="20" customFormat="1" ht="15.5" x14ac:dyDescent="0.3">
      <c r="A74" s="460"/>
      <c r="B74" s="345" t="s">
        <v>162</v>
      </c>
      <c r="C74" s="279" t="s">
        <v>314</v>
      </c>
      <c r="D74" s="353"/>
      <c r="E74" s="278" t="s">
        <v>315</v>
      </c>
      <c r="F74" s="282" t="s">
        <v>203</v>
      </c>
      <c r="G74" s="283">
        <v>1</v>
      </c>
      <c r="H74" s="348"/>
      <c r="I74" s="251"/>
      <c r="J74" s="477"/>
      <c r="K74" s="237"/>
    </row>
    <row r="75" spans="1:29" s="20" customFormat="1" ht="15.5" x14ac:dyDescent="0.3">
      <c r="A75" s="460"/>
      <c r="B75" s="345" t="s">
        <v>164</v>
      </c>
      <c r="C75" s="394" t="s">
        <v>316</v>
      </c>
      <c r="D75" s="353"/>
      <c r="E75" s="346"/>
      <c r="F75" s="282" t="s">
        <v>46</v>
      </c>
      <c r="G75" s="283">
        <v>12</v>
      </c>
      <c r="H75" s="348"/>
      <c r="I75" s="251"/>
      <c r="J75" s="477"/>
      <c r="K75" s="237"/>
    </row>
    <row r="76" spans="1:29" s="20" customFormat="1" ht="81.75" customHeight="1" x14ac:dyDescent="0.3">
      <c r="A76" s="460"/>
      <c r="B76" s="345" t="s">
        <v>204</v>
      </c>
      <c r="C76" s="205" t="s">
        <v>253</v>
      </c>
      <c r="D76" s="346"/>
      <c r="E76" s="346"/>
      <c r="F76" s="347" t="s">
        <v>55</v>
      </c>
      <c r="G76" s="348">
        <v>15</v>
      </c>
      <c r="H76" s="348"/>
      <c r="I76" s="251"/>
      <c r="J76" s="477"/>
      <c r="K76" s="237"/>
    </row>
    <row r="77" spans="1:29" s="20" customFormat="1" ht="15.5" x14ac:dyDescent="0.3">
      <c r="A77" s="461"/>
      <c r="B77" s="345" t="s">
        <v>164</v>
      </c>
      <c r="C77" s="284" t="s">
        <v>254</v>
      </c>
      <c r="D77" s="346"/>
      <c r="E77" s="346"/>
      <c r="F77" s="347"/>
      <c r="G77" s="348"/>
      <c r="H77" s="348"/>
      <c r="I77" s="251"/>
      <c r="J77" s="478"/>
      <c r="K77" s="237"/>
    </row>
    <row r="78" spans="1:29" s="20" customFormat="1" ht="15.5" x14ac:dyDescent="0.3">
      <c r="A78" s="376"/>
      <c r="B78" s="377"/>
      <c r="C78" s="378"/>
      <c r="D78" s="148"/>
      <c r="E78" s="148"/>
      <c r="F78" s="195"/>
      <c r="G78" s="204"/>
      <c r="H78" s="204"/>
      <c r="I78" s="250"/>
      <c r="J78" s="379"/>
      <c r="K78" s="10"/>
    </row>
    <row r="79" spans="1:29" s="20" customFormat="1" ht="115.5" customHeight="1" x14ac:dyDescent="0.3">
      <c r="A79" s="462">
        <v>14</v>
      </c>
      <c r="B79" s="481" t="s">
        <v>205</v>
      </c>
      <c r="C79" s="279" t="s">
        <v>265</v>
      </c>
      <c r="D79" s="346"/>
      <c r="E79" s="346" t="s">
        <v>318</v>
      </c>
      <c r="F79" s="282" t="s">
        <v>55</v>
      </c>
      <c r="G79" s="348">
        <v>35</v>
      </c>
      <c r="H79" s="348"/>
      <c r="I79" s="251"/>
      <c r="J79" s="468"/>
      <c r="K79" s="237"/>
    </row>
    <row r="80" spans="1:29" s="20" customFormat="1" ht="31" x14ac:dyDescent="0.3">
      <c r="A80" s="463"/>
      <c r="B80" s="481"/>
      <c r="C80" s="280" t="s">
        <v>248</v>
      </c>
      <c r="D80" s="346"/>
      <c r="E80" s="346"/>
      <c r="F80" s="347"/>
      <c r="G80" s="348"/>
      <c r="H80" s="348"/>
      <c r="I80" s="251"/>
      <c r="J80" s="469"/>
      <c r="K80" s="237"/>
    </row>
    <row r="81" spans="1:11" s="20" customFormat="1" ht="15.5" x14ac:dyDescent="0.3">
      <c r="A81" s="463"/>
      <c r="B81" s="481"/>
      <c r="C81" s="280" t="s">
        <v>199</v>
      </c>
      <c r="D81" s="346"/>
      <c r="E81" s="346"/>
      <c r="F81" s="347"/>
      <c r="G81" s="348"/>
      <c r="H81" s="348"/>
      <c r="I81" s="251"/>
      <c r="J81" s="469"/>
      <c r="K81" s="237"/>
    </row>
    <row r="82" spans="1:11" s="20" customFormat="1" ht="15.5" x14ac:dyDescent="0.3">
      <c r="A82" s="463"/>
      <c r="B82" s="481"/>
      <c r="C82" s="281" t="s">
        <v>83</v>
      </c>
      <c r="D82" s="346"/>
      <c r="E82" s="346"/>
      <c r="F82" s="347"/>
      <c r="G82" s="348"/>
      <c r="H82" s="348"/>
      <c r="I82" s="251"/>
      <c r="J82" s="469"/>
      <c r="K82" s="237"/>
    </row>
    <row r="83" spans="1:11" s="64" customFormat="1" ht="15.5" x14ac:dyDescent="0.3">
      <c r="A83" s="463"/>
      <c r="B83" s="481"/>
      <c r="C83" s="281" t="s">
        <v>84</v>
      </c>
      <c r="D83" s="346"/>
      <c r="E83" s="346"/>
      <c r="F83" s="347"/>
      <c r="G83" s="348"/>
      <c r="H83" s="348"/>
      <c r="I83" s="251"/>
      <c r="J83" s="469"/>
      <c r="K83" s="237"/>
    </row>
    <row r="84" spans="1:11" s="20" customFormat="1" ht="15.5" x14ac:dyDescent="0.3">
      <c r="A84" s="463"/>
      <c r="B84" s="345" t="s">
        <v>2</v>
      </c>
      <c r="C84" s="279" t="s">
        <v>206</v>
      </c>
      <c r="D84" s="346"/>
      <c r="E84" s="346"/>
      <c r="F84" s="282" t="s">
        <v>55</v>
      </c>
      <c r="G84" s="283">
        <v>25</v>
      </c>
      <c r="H84" s="348"/>
      <c r="I84" s="251"/>
      <c r="J84" s="469"/>
      <c r="K84" s="237"/>
    </row>
    <row r="85" spans="1:11" s="20" customFormat="1" ht="15.5" x14ac:dyDescent="0.3">
      <c r="A85" s="463"/>
      <c r="B85" s="345" t="s">
        <v>3</v>
      </c>
      <c r="C85" s="279" t="s">
        <v>319</v>
      </c>
      <c r="D85" s="346"/>
      <c r="E85" s="285" t="s">
        <v>320</v>
      </c>
      <c r="F85" s="282" t="s">
        <v>207</v>
      </c>
      <c r="G85" s="283">
        <v>3</v>
      </c>
      <c r="H85" s="348"/>
      <c r="I85" s="251"/>
      <c r="J85" s="469"/>
      <c r="K85" s="237"/>
    </row>
    <row r="86" spans="1:11" s="20" customFormat="1" ht="15.5" x14ac:dyDescent="0.3">
      <c r="A86" s="463"/>
      <c r="B86" s="365" t="s">
        <v>4</v>
      </c>
      <c r="C86" s="279" t="s">
        <v>208</v>
      </c>
      <c r="D86" s="148"/>
      <c r="E86" s="374"/>
      <c r="F86" s="282" t="s">
        <v>209</v>
      </c>
      <c r="G86" s="395">
        <v>32</v>
      </c>
      <c r="H86" s="204"/>
      <c r="I86" s="250"/>
      <c r="J86" s="469"/>
      <c r="K86" s="237"/>
    </row>
    <row r="87" spans="1:11" s="20" customFormat="1" ht="15.5" x14ac:dyDescent="0.3">
      <c r="A87" s="464"/>
      <c r="B87" s="345" t="s">
        <v>5</v>
      </c>
      <c r="C87" s="289" t="s">
        <v>210</v>
      </c>
      <c r="D87" s="346"/>
      <c r="E87" s="215"/>
      <c r="F87" s="282" t="s">
        <v>91</v>
      </c>
      <c r="G87" s="283">
        <v>25</v>
      </c>
      <c r="H87" s="348"/>
      <c r="I87" s="251"/>
      <c r="J87" s="470"/>
      <c r="K87" s="237"/>
    </row>
    <row r="88" spans="1:11" s="20" customFormat="1" ht="15.5" x14ac:dyDescent="0.3">
      <c r="A88" s="344"/>
      <c r="B88" s="297"/>
      <c r="C88" s="286"/>
      <c r="D88" s="346"/>
      <c r="E88" s="215"/>
      <c r="F88" s="357"/>
      <c r="G88" s="348"/>
      <c r="H88" s="348"/>
      <c r="I88" s="251"/>
      <c r="J88" s="276"/>
      <c r="K88" s="237"/>
    </row>
    <row r="89" spans="1:11" s="20" customFormat="1" ht="207.75" customHeight="1" x14ac:dyDescent="0.3">
      <c r="A89" s="350">
        <v>15</v>
      </c>
      <c r="B89" s="363" t="s">
        <v>215</v>
      </c>
      <c r="C89" s="289" t="s">
        <v>266</v>
      </c>
      <c r="D89" s="346"/>
      <c r="E89" s="346" t="s">
        <v>317</v>
      </c>
      <c r="F89" s="148" t="s">
        <v>209</v>
      </c>
      <c r="G89" s="348">
        <v>10</v>
      </c>
      <c r="H89" s="348"/>
      <c r="I89" s="251"/>
      <c r="J89" s="276"/>
      <c r="K89" s="237"/>
    </row>
    <row r="90" spans="1:11" s="20" customFormat="1" ht="15.5" x14ac:dyDescent="0.3">
      <c r="A90" s="350"/>
      <c r="B90" s="363"/>
      <c r="C90" s="147"/>
      <c r="D90" s="346"/>
      <c r="E90" s="346"/>
      <c r="F90" s="148"/>
      <c r="G90" s="348"/>
      <c r="H90" s="348"/>
      <c r="I90" s="251"/>
      <c r="J90" s="276"/>
      <c r="K90" s="237"/>
    </row>
    <row r="91" spans="1:11" s="20" customFormat="1" ht="141.75" customHeight="1" x14ac:dyDescent="0.3">
      <c r="A91" s="350">
        <v>16</v>
      </c>
      <c r="B91" s="363" t="s">
        <v>216</v>
      </c>
      <c r="C91" s="430" t="s">
        <v>334</v>
      </c>
      <c r="D91" s="346"/>
      <c r="E91" s="346" t="s">
        <v>321</v>
      </c>
      <c r="F91" s="357" t="s">
        <v>209</v>
      </c>
      <c r="G91" s="348">
        <v>12</v>
      </c>
      <c r="H91" s="348"/>
      <c r="I91" s="251"/>
      <c r="J91" s="276"/>
      <c r="K91" s="237"/>
    </row>
    <row r="92" spans="1:11" s="20" customFormat="1" ht="15.5" x14ac:dyDescent="0.3">
      <c r="A92" s="350"/>
      <c r="B92" s="363"/>
      <c r="C92" s="147"/>
      <c r="D92" s="346"/>
      <c r="E92" s="346"/>
      <c r="F92" s="148"/>
      <c r="G92" s="348"/>
      <c r="H92" s="352"/>
      <c r="I92" s="251"/>
      <c r="J92" s="276"/>
      <c r="K92" s="237"/>
    </row>
    <row r="93" spans="1:11" s="20" customFormat="1" ht="209.25" customHeight="1" x14ac:dyDescent="0.35">
      <c r="A93" s="370">
        <v>17</v>
      </c>
      <c r="B93" s="343" t="s">
        <v>224</v>
      </c>
      <c r="C93" s="147" t="s">
        <v>268</v>
      </c>
      <c r="D93" s="148" t="s">
        <v>225</v>
      </c>
      <c r="E93" s="148" t="s">
        <v>333</v>
      </c>
      <c r="F93" s="204" t="s">
        <v>55</v>
      </c>
      <c r="G93" s="292">
        <v>270</v>
      </c>
      <c r="H93" s="290"/>
      <c r="I93" s="291"/>
      <c r="J93" s="277"/>
      <c r="K93" s="100"/>
    </row>
    <row r="94" spans="1:11" s="20" customFormat="1" ht="15.5" x14ac:dyDescent="0.35">
      <c r="A94" s="370"/>
      <c r="B94" s="343"/>
      <c r="C94" s="147"/>
      <c r="D94" s="148"/>
      <c r="E94" s="148"/>
      <c r="F94" s="204"/>
      <c r="G94" s="292"/>
      <c r="H94" s="290"/>
      <c r="I94" s="291"/>
      <c r="J94" s="277"/>
      <c r="K94" s="100"/>
    </row>
    <row r="95" spans="1:11" s="20" customFormat="1" ht="33.75" customHeight="1" x14ac:dyDescent="0.35">
      <c r="A95" s="370">
        <v>18</v>
      </c>
      <c r="B95" s="343" t="s">
        <v>229</v>
      </c>
      <c r="C95" s="147" t="s">
        <v>269</v>
      </c>
      <c r="D95" s="148" t="s">
        <v>225</v>
      </c>
      <c r="E95" s="148" t="s">
        <v>270</v>
      </c>
      <c r="F95" s="204" t="s">
        <v>81</v>
      </c>
      <c r="G95" s="292">
        <v>2</v>
      </c>
      <c r="H95" s="290"/>
      <c r="I95" s="291"/>
      <c r="J95" s="277"/>
      <c r="K95" s="100"/>
    </row>
    <row r="96" spans="1:11" s="20" customFormat="1" ht="15.5" x14ac:dyDescent="0.35">
      <c r="A96" s="370"/>
      <c r="B96" s="343"/>
      <c r="C96" s="147"/>
      <c r="D96" s="148"/>
      <c r="E96" s="148"/>
      <c r="F96" s="204"/>
      <c r="G96" s="292"/>
      <c r="H96" s="290"/>
      <c r="I96" s="291"/>
      <c r="J96" s="277"/>
      <c r="K96" s="100"/>
    </row>
    <row r="97" spans="1:60" s="20" customFormat="1" ht="97.5" customHeight="1" x14ac:dyDescent="0.35">
      <c r="A97" s="370">
        <v>19</v>
      </c>
      <c r="B97" s="343" t="s">
        <v>322</v>
      </c>
      <c r="C97" s="147" t="s">
        <v>267</v>
      </c>
      <c r="D97" s="148" t="s">
        <v>271</v>
      </c>
      <c r="E97" s="148" t="s">
        <v>332</v>
      </c>
      <c r="F97" s="204" t="s">
        <v>55</v>
      </c>
      <c r="G97" s="292">
        <v>2900</v>
      </c>
      <c r="H97" s="290"/>
      <c r="I97" s="291"/>
      <c r="J97" s="277"/>
      <c r="K97" s="100"/>
    </row>
    <row r="98" spans="1:60" s="20" customFormat="1" ht="15.5" x14ac:dyDescent="0.35">
      <c r="A98" s="252"/>
      <c r="B98" s="245"/>
      <c r="C98" s="286"/>
      <c r="D98" s="106"/>
      <c r="E98" s="107"/>
      <c r="F98" s="107"/>
      <c r="G98" s="106"/>
      <c r="H98" s="107"/>
      <c r="I98" s="136"/>
      <c r="J98" s="310"/>
      <c r="K98" s="220"/>
    </row>
    <row r="99" spans="1:60" ht="62" x14ac:dyDescent="0.35">
      <c r="A99" s="252">
        <v>20</v>
      </c>
      <c r="B99" s="375" t="s">
        <v>273</v>
      </c>
      <c r="C99" s="205" t="s">
        <v>275</v>
      </c>
      <c r="D99" s="148"/>
      <c r="E99" s="148"/>
      <c r="F99" s="204" t="s">
        <v>46</v>
      </c>
      <c r="G99" s="292">
        <v>30</v>
      </c>
      <c r="H99" s="107"/>
      <c r="I99" s="136"/>
      <c r="J99" s="261"/>
      <c r="K99" s="220"/>
      <c r="L99" s="231"/>
      <c r="M99" s="231"/>
      <c r="N99" s="231"/>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row>
    <row r="100" spans="1:60" ht="62" x14ac:dyDescent="0.35">
      <c r="A100" s="396">
        <v>21</v>
      </c>
      <c r="B100" s="343" t="s">
        <v>274</v>
      </c>
      <c r="C100" s="147" t="s">
        <v>276</v>
      </c>
      <c r="D100" s="148"/>
      <c r="E100" s="148"/>
      <c r="F100" s="204" t="s">
        <v>55</v>
      </c>
      <c r="G100" s="309">
        <v>375</v>
      </c>
      <c r="H100" s="107"/>
      <c r="I100" s="136"/>
      <c r="J100" s="397"/>
      <c r="K100" s="100"/>
      <c r="L100" s="84"/>
      <c r="M100" s="84"/>
      <c r="N100" s="84"/>
    </row>
    <row r="101" spans="1:60" ht="129" customHeight="1" x14ac:dyDescent="0.35">
      <c r="A101" s="252">
        <v>22</v>
      </c>
      <c r="B101" s="375" t="s">
        <v>279</v>
      </c>
      <c r="C101" s="147" t="s">
        <v>280</v>
      </c>
      <c r="D101" s="148"/>
      <c r="E101" s="148"/>
      <c r="F101" s="204" t="s">
        <v>55</v>
      </c>
      <c r="G101" s="292">
        <v>65</v>
      </c>
      <c r="H101" s="107"/>
      <c r="I101" s="136"/>
      <c r="J101" s="261"/>
      <c r="K101" s="220"/>
      <c r="L101" s="231"/>
      <c r="M101" s="231"/>
      <c r="N101" s="231"/>
      <c r="P101" s="83"/>
      <c r="Q101" s="83"/>
      <c r="R101" s="83"/>
      <c r="S101" s="83"/>
      <c r="T101" s="83"/>
      <c r="U101" s="83"/>
      <c r="V101" s="83"/>
      <c r="W101" s="83"/>
      <c r="X101" s="83"/>
      <c r="Y101" s="83"/>
      <c r="Z101" s="83"/>
      <c r="AA101" s="83"/>
      <c r="AB101" s="83"/>
      <c r="AC101" s="83"/>
      <c r="AD101" s="83"/>
      <c r="AE101" s="83"/>
      <c r="AF101" s="83"/>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row>
    <row r="102" spans="1:60" ht="15.5" x14ac:dyDescent="0.35">
      <c r="A102" s="252"/>
      <c r="B102" s="354"/>
      <c r="C102" s="205"/>
      <c r="D102" s="148"/>
      <c r="E102" s="148"/>
      <c r="F102" s="204"/>
      <c r="G102" s="292"/>
      <c r="H102" s="107"/>
      <c r="I102" s="136"/>
      <c r="J102" s="261"/>
      <c r="K102" s="220"/>
      <c r="L102" s="231"/>
      <c r="M102" s="231"/>
      <c r="N102" s="231"/>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row>
    <row r="103" spans="1:60" s="66" customFormat="1" ht="93" x14ac:dyDescent="0.35">
      <c r="A103" s="252">
        <v>23</v>
      </c>
      <c r="B103" s="375" t="s">
        <v>282</v>
      </c>
      <c r="C103" s="147" t="s">
        <v>283</v>
      </c>
      <c r="D103" s="346" t="s">
        <v>284</v>
      </c>
      <c r="E103" s="148"/>
      <c r="F103" s="204" t="s">
        <v>55</v>
      </c>
      <c r="G103" s="292">
        <v>55</v>
      </c>
      <c r="H103" s="211"/>
      <c r="I103" s="212"/>
      <c r="J103" s="288"/>
      <c r="K103" s="362"/>
      <c r="L103" s="226"/>
      <c r="M103" s="226"/>
      <c r="N103" s="226"/>
      <c r="O103" s="226"/>
      <c r="P103" s="293"/>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3"/>
      <c r="AT103" s="293"/>
      <c r="AU103" s="293"/>
      <c r="AV103" s="293"/>
      <c r="AW103" s="293"/>
      <c r="AX103" s="293"/>
      <c r="AY103" s="293"/>
      <c r="AZ103" s="293"/>
      <c r="BA103" s="293"/>
      <c r="BB103" s="293"/>
      <c r="BC103" s="293"/>
      <c r="BD103" s="293"/>
      <c r="BE103" s="293"/>
      <c r="BF103" s="293"/>
      <c r="BG103" s="293"/>
      <c r="BH103" s="293"/>
    </row>
    <row r="104" spans="1:60" s="66" customFormat="1" ht="87" customHeight="1" thickBot="1" x14ac:dyDescent="0.4">
      <c r="A104" s="408">
        <v>24</v>
      </c>
      <c r="B104" s="431" t="s">
        <v>323</v>
      </c>
      <c r="C104" s="409" t="s">
        <v>285</v>
      </c>
      <c r="D104" s="410" t="s">
        <v>284</v>
      </c>
      <c r="E104" s="411"/>
      <c r="F104" s="412" t="s">
        <v>55</v>
      </c>
      <c r="G104" s="413">
        <v>30</v>
      </c>
      <c r="H104" s="414"/>
      <c r="I104" s="415"/>
      <c r="J104" s="416"/>
      <c r="K104" s="417"/>
      <c r="L104" s="226"/>
      <c r="M104" s="226"/>
      <c r="N104" s="226"/>
      <c r="O104" s="226"/>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3"/>
      <c r="AT104" s="293"/>
      <c r="AU104" s="293"/>
      <c r="AV104" s="293"/>
      <c r="AW104" s="293"/>
      <c r="AX104" s="293"/>
      <c r="AY104" s="293"/>
      <c r="AZ104" s="293"/>
      <c r="BA104" s="293"/>
      <c r="BB104" s="293"/>
      <c r="BC104" s="293"/>
      <c r="BD104" s="293"/>
      <c r="BE104" s="293"/>
      <c r="BF104" s="293"/>
      <c r="BG104" s="293"/>
      <c r="BH104" s="293"/>
    </row>
    <row r="105" spans="1:60" s="20" customFormat="1" x14ac:dyDescent="0.3"/>
    <row r="106" spans="1:60" s="20" customFormat="1" ht="24" customHeight="1" x14ac:dyDescent="0.3"/>
    <row r="107" spans="1:60" s="20" customFormat="1" ht="13.5" customHeight="1" x14ac:dyDescent="0.3"/>
    <row r="108" spans="1:60" s="20" customFormat="1" x14ac:dyDescent="0.3"/>
    <row r="109" spans="1:60" s="20" customFormat="1" x14ac:dyDescent="0.3"/>
    <row r="110" spans="1:60" s="20" customFormat="1" x14ac:dyDescent="0.3"/>
    <row r="111" spans="1:60" s="20" customFormat="1" x14ac:dyDescent="0.3"/>
    <row r="112" spans="1:60" s="20" customFormat="1" ht="18.75" customHeight="1" x14ac:dyDescent="0.3"/>
    <row r="113" spans="1:12" s="20" customFormat="1" ht="13.5" customHeight="1" x14ac:dyDescent="0.3">
      <c r="L113" s="238"/>
    </row>
    <row r="114" spans="1:12" s="20" customFormat="1" x14ac:dyDescent="0.3"/>
    <row r="115" spans="1:12" s="20" customFormat="1" x14ac:dyDescent="0.3"/>
    <row r="116" spans="1:12" s="20" customFormat="1" x14ac:dyDescent="0.3">
      <c r="A116" s="13"/>
      <c r="B116" s="13"/>
      <c r="C116" s="18"/>
      <c r="D116" s="13"/>
      <c r="E116" s="18"/>
      <c r="F116" s="18"/>
      <c r="G116" s="13"/>
      <c r="H116" s="13"/>
      <c r="I116" s="8"/>
      <c r="J116" s="8"/>
      <c r="K116" s="14"/>
    </row>
    <row r="117" spans="1:12" s="20" customFormat="1" ht="26.25" customHeight="1" x14ac:dyDescent="0.3">
      <c r="A117" s="13"/>
      <c r="B117" s="13"/>
      <c r="C117" s="18"/>
      <c r="D117" s="13"/>
      <c r="E117" s="18"/>
      <c r="F117" s="8"/>
      <c r="G117" s="13"/>
      <c r="H117" s="13"/>
      <c r="I117" s="8"/>
      <c r="J117" s="8"/>
      <c r="K117" s="14"/>
    </row>
    <row r="118" spans="1:12" s="20" customFormat="1" ht="13.5" customHeight="1" x14ac:dyDescent="0.3">
      <c r="A118" s="13"/>
      <c r="B118" s="13"/>
      <c r="C118" s="18"/>
      <c r="D118" s="13"/>
      <c r="E118" s="18"/>
      <c r="F118" s="8"/>
      <c r="G118" s="13"/>
      <c r="H118" s="13"/>
      <c r="I118" s="8"/>
      <c r="J118" s="8"/>
      <c r="K118" s="14"/>
    </row>
    <row r="119" spans="1:12" s="20" customFormat="1" x14ac:dyDescent="0.3">
      <c r="A119" s="13"/>
      <c r="B119" s="13"/>
      <c r="C119" s="18"/>
      <c r="D119" s="13"/>
      <c r="E119" s="18"/>
      <c r="F119" s="8"/>
      <c r="G119" s="13"/>
      <c r="H119" s="13"/>
      <c r="I119" s="8"/>
      <c r="J119" s="8"/>
      <c r="K119" s="14"/>
    </row>
    <row r="120" spans="1:12" s="20" customFormat="1" x14ac:dyDescent="0.3">
      <c r="A120" s="13"/>
      <c r="B120" s="13"/>
      <c r="C120" s="18"/>
      <c r="D120" s="13"/>
      <c r="E120" s="18"/>
      <c r="F120" s="8"/>
      <c r="G120" s="13"/>
      <c r="H120" s="13"/>
      <c r="I120" s="8"/>
      <c r="J120" s="8"/>
      <c r="K120" s="14"/>
    </row>
    <row r="121" spans="1:12" s="20" customFormat="1" x14ac:dyDescent="0.3">
      <c r="A121" s="13"/>
      <c r="B121" s="13"/>
      <c r="C121" s="18"/>
      <c r="D121" s="13"/>
      <c r="E121" s="18"/>
      <c r="F121" s="8"/>
      <c r="G121" s="13"/>
      <c r="H121" s="13"/>
      <c r="I121" s="8"/>
      <c r="J121" s="8"/>
      <c r="K121" s="14"/>
    </row>
    <row r="122" spans="1:12" s="20" customFormat="1" x14ac:dyDescent="0.3">
      <c r="A122" s="13"/>
      <c r="B122" s="13"/>
      <c r="C122" s="18"/>
      <c r="D122" s="13"/>
      <c r="E122" s="18"/>
      <c r="F122" s="8"/>
      <c r="G122" s="13"/>
      <c r="H122" s="13"/>
      <c r="I122" s="8"/>
      <c r="J122" s="8"/>
      <c r="K122" s="14"/>
    </row>
    <row r="123" spans="1:12" s="20" customFormat="1" ht="26.25" customHeight="1" x14ac:dyDescent="0.3">
      <c r="A123" s="13"/>
      <c r="B123" s="13"/>
      <c r="C123" s="18"/>
      <c r="D123" s="13"/>
      <c r="E123" s="18"/>
      <c r="F123" s="8"/>
      <c r="G123" s="13"/>
      <c r="H123" s="13"/>
      <c r="I123" s="8"/>
      <c r="J123" s="8"/>
      <c r="K123" s="14"/>
    </row>
    <row r="124" spans="1:12" s="20" customFormat="1" x14ac:dyDescent="0.3">
      <c r="A124" s="13"/>
      <c r="B124" s="13"/>
      <c r="C124" s="18"/>
      <c r="D124" s="13"/>
      <c r="E124" s="18"/>
      <c r="F124" s="8"/>
      <c r="G124" s="13"/>
      <c r="H124" s="13"/>
      <c r="I124" s="8"/>
      <c r="J124" s="8"/>
      <c r="K124" s="14"/>
    </row>
    <row r="125" spans="1:12" s="20" customFormat="1" x14ac:dyDescent="0.3">
      <c r="A125" s="13"/>
      <c r="B125" s="13"/>
      <c r="C125" s="18"/>
      <c r="D125" s="13"/>
      <c r="E125" s="18"/>
      <c r="F125" s="8"/>
      <c r="G125" s="13"/>
      <c r="H125" s="13"/>
      <c r="I125" s="8"/>
      <c r="J125" s="8"/>
      <c r="K125" s="14"/>
    </row>
    <row r="126" spans="1:12" s="20" customFormat="1" ht="13.5" customHeight="1" x14ac:dyDescent="0.3">
      <c r="A126" s="13"/>
      <c r="B126" s="13"/>
      <c r="C126" s="18"/>
      <c r="D126" s="13"/>
      <c r="E126" s="18"/>
      <c r="F126" s="8"/>
      <c r="G126" s="13"/>
      <c r="H126" s="13"/>
      <c r="I126" s="8"/>
      <c r="J126" s="8"/>
      <c r="K126" s="14"/>
    </row>
    <row r="127" spans="1:12" s="20" customFormat="1" x14ac:dyDescent="0.3">
      <c r="A127" s="13"/>
      <c r="B127" s="13"/>
      <c r="C127" s="18"/>
      <c r="D127" s="13"/>
      <c r="E127" s="18"/>
      <c r="F127" s="8"/>
      <c r="G127" s="13"/>
      <c r="H127" s="13"/>
      <c r="I127" s="8"/>
      <c r="J127" s="8"/>
      <c r="K127" s="14"/>
    </row>
    <row r="128" spans="1:12" s="20" customFormat="1" ht="13.5" customHeight="1" x14ac:dyDescent="0.3">
      <c r="A128" s="13"/>
      <c r="B128" s="13"/>
      <c r="C128" s="18"/>
      <c r="D128" s="13"/>
      <c r="E128" s="18"/>
      <c r="F128" s="8"/>
      <c r="G128" s="13"/>
      <c r="H128" s="13"/>
      <c r="I128" s="8"/>
      <c r="J128" s="8"/>
      <c r="K128" s="14"/>
    </row>
    <row r="129" spans="1:11" s="20" customFormat="1" x14ac:dyDescent="0.3">
      <c r="A129" s="13"/>
      <c r="B129" s="13"/>
      <c r="C129" s="18"/>
      <c r="D129" s="13"/>
      <c r="E129" s="18"/>
      <c r="F129" s="8"/>
      <c r="G129" s="13"/>
      <c r="H129" s="13"/>
      <c r="I129" s="8"/>
      <c r="J129" s="8"/>
      <c r="K129" s="14"/>
    </row>
    <row r="130" spans="1:11" s="20" customFormat="1" x14ac:dyDescent="0.3">
      <c r="A130" s="13"/>
      <c r="B130" s="13"/>
      <c r="C130" s="18"/>
      <c r="D130" s="13"/>
      <c r="E130" s="18"/>
      <c r="F130" s="8"/>
      <c r="G130" s="13"/>
      <c r="H130" s="13"/>
      <c r="I130" s="8"/>
      <c r="J130" s="8"/>
      <c r="K130" s="14"/>
    </row>
    <row r="131" spans="1:11" s="20" customFormat="1" x14ac:dyDescent="0.3">
      <c r="A131" s="13"/>
      <c r="B131" s="13"/>
      <c r="C131" s="18"/>
      <c r="D131" s="13"/>
      <c r="E131" s="18"/>
      <c r="F131" s="8"/>
      <c r="G131" s="13"/>
      <c r="H131" s="13"/>
      <c r="I131" s="8"/>
      <c r="J131" s="8"/>
      <c r="K131" s="14"/>
    </row>
    <row r="132" spans="1:11" s="20" customFormat="1" x14ac:dyDescent="0.3">
      <c r="A132" s="13"/>
      <c r="B132" s="13"/>
      <c r="C132" s="18"/>
      <c r="D132" s="13"/>
      <c r="E132" s="18"/>
      <c r="F132" s="8"/>
      <c r="G132" s="13"/>
      <c r="H132" s="13"/>
      <c r="I132" s="8"/>
      <c r="J132" s="8"/>
      <c r="K132" s="14"/>
    </row>
    <row r="133" spans="1:11" s="20" customFormat="1" x14ac:dyDescent="0.3">
      <c r="A133" s="13"/>
      <c r="B133" s="13"/>
      <c r="C133" s="18"/>
      <c r="D133" s="13"/>
      <c r="E133" s="18"/>
      <c r="F133" s="8"/>
      <c r="G133" s="13"/>
      <c r="H133" s="13"/>
      <c r="I133" s="8"/>
      <c r="J133" s="8"/>
      <c r="K133" s="14"/>
    </row>
    <row r="134" spans="1:11" s="20" customFormat="1" x14ac:dyDescent="0.3">
      <c r="A134" s="13"/>
      <c r="B134" s="13"/>
      <c r="C134" s="18"/>
      <c r="D134" s="13"/>
      <c r="E134" s="18"/>
      <c r="F134" s="8"/>
      <c r="G134" s="13"/>
      <c r="H134" s="13"/>
      <c r="I134" s="8"/>
      <c r="J134" s="8"/>
      <c r="K134" s="14"/>
    </row>
    <row r="135" spans="1:11" s="20" customFormat="1" x14ac:dyDescent="0.3">
      <c r="A135" s="13"/>
      <c r="B135" s="13"/>
      <c r="C135" s="18"/>
      <c r="D135" s="13"/>
      <c r="E135" s="18"/>
      <c r="F135" s="8"/>
      <c r="G135" s="13"/>
      <c r="H135" s="13"/>
      <c r="I135" s="8"/>
      <c r="J135" s="8"/>
      <c r="K135" s="14"/>
    </row>
    <row r="136" spans="1:11" s="20" customFormat="1" x14ac:dyDescent="0.3">
      <c r="A136" s="13"/>
      <c r="B136" s="13"/>
      <c r="C136" s="18"/>
      <c r="D136" s="13"/>
      <c r="E136" s="18"/>
      <c r="F136" s="8"/>
      <c r="G136" s="13"/>
      <c r="H136" s="13"/>
      <c r="I136" s="8"/>
      <c r="J136" s="8"/>
      <c r="K136" s="14"/>
    </row>
    <row r="137" spans="1:11" s="20" customFormat="1" ht="15" customHeight="1" x14ac:dyDescent="0.3">
      <c r="A137" s="13"/>
      <c r="B137" s="13"/>
      <c r="C137" s="18"/>
      <c r="D137" s="13"/>
      <c r="E137" s="18"/>
      <c r="F137" s="8"/>
      <c r="G137" s="13"/>
      <c r="H137" s="13"/>
      <c r="I137" s="8"/>
      <c r="J137" s="8"/>
      <c r="K137" s="14"/>
    </row>
    <row r="138" spans="1:11" s="20" customFormat="1" ht="13.5" customHeight="1" x14ac:dyDescent="0.3">
      <c r="A138" s="13"/>
      <c r="B138" s="13"/>
      <c r="C138" s="18"/>
      <c r="D138" s="13"/>
      <c r="E138" s="18"/>
      <c r="F138" s="8"/>
      <c r="G138" s="13"/>
      <c r="H138" s="13"/>
      <c r="I138" s="8"/>
      <c r="J138" s="8"/>
      <c r="K138" s="14"/>
    </row>
    <row r="139" spans="1:11" s="20" customFormat="1" x14ac:dyDescent="0.3">
      <c r="A139" s="13"/>
      <c r="B139" s="13"/>
      <c r="C139" s="18"/>
      <c r="D139" s="13"/>
      <c r="E139" s="18"/>
      <c r="F139" s="8"/>
      <c r="G139" s="13"/>
      <c r="H139" s="13"/>
      <c r="I139" s="8"/>
      <c r="J139" s="8"/>
      <c r="K139" s="14"/>
    </row>
    <row r="140" spans="1:11" s="20" customFormat="1" ht="13.5" customHeight="1" x14ac:dyDescent="0.3">
      <c r="A140" s="13"/>
      <c r="B140" s="13"/>
      <c r="C140" s="18"/>
      <c r="D140" s="13"/>
      <c r="E140" s="18"/>
      <c r="F140" s="8"/>
      <c r="G140" s="13"/>
      <c r="H140" s="13"/>
      <c r="I140" s="8"/>
      <c r="J140" s="8"/>
      <c r="K140" s="14"/>
    </row>
    <row r="141" spans="1:11" s="20" customFormat="1" x14ac:dyDescent="0.3">
      <c r="A141" s="13"/>
      <c r="B141" s="13"/>
      <c r="C141" s="18"/>
      <c r="D141" s="13"/>
      <c r="E141" s="18"/>
      <c r="F141" s="8"/>
      <c r="G141" s="13"/>
      <c r="H141" s="13"/>
      <c r="I141" s="8"/>
      <c r="J141" s="8"/>
      <c r="K141" s="14"/>
    </row>
    <row r="142" spans="1:11" s="20" customFormat="1" x14ac:dyDescent="0.3">
      <c r="A142" s="13"/>
      <c r="B142" s="13"/>
      <c r="C142" s="18"/>
      <c r="D142" s="13"/>
      <c r="E142" s="18"/>
      <c r="F142" s="8"/>
      <c r="G142" s="13"/>
      <c r="H142" s="13"/>
      <c r="I142" s="8"/>
      <c r="J142" s="8"/>
      <c r="K142" s="14"/>
    </row>
    <row r="143" spans="1:11" s="20" customFormat="1" ht="26.25" customHeight="1" x14ac:dyDescent="0.3">
      <c r="A143" s="13"/>
      <c r="B143" s="13"/>
      <c r="C143" s="18"/>
      <c r="D143" s="13"/>
      <c r="E143" s="18"/>
      <c r="F143" s="8"/>
      <c r="G143" s="13"/>
      <c r="H143" s="13"/>
      <c r="I143" s="8"/>
      <c r="J143" s="8"/>
      <c r="K143" s="14"/>
    </row>
    <row r="144" spans="1:11" s="20" customFormat="1" x14ac:dyDescent="0.3">
      <c r="A144" s="13"/>
      <c r="B144" s="13"/>
      <c r="C144" s="18"/>
      <c r="D144" s="13"/>
      <c r="E144" s="18"/>
      <c r="F144" s="8"/>
      <c r="G144" s="13"/>
      <c r="H144" s="13"/>
      <c r="I144" s="8"/>
      <c r="J144" s="8"/>
      <c r="K144" s="14"/>
    </row>
    <row r="145" spans="1:11" s="20" customFormat="1" x14ac:dyDescent="0.3">
      <c r="A145" s="13"/>
      <c r="B145" s="13"/>
      <c r="C145" s="18"/>
      <c r="D145" s="13"/>
      <c r="E145" s="18"/>
      <c r="F145" s="8"/>
      <c r="G145" s="13"/>
      <c r="H145" s="13"/>
      <c r="I145" s="8"/>
      <c r="J145" s="8"/>
      <c r="K145" s="14"/>
    </row>
    <row r="146" spans="1:11" s="20" customFormat="1" x14ac:dyDescent="0.3">
      <c r="A146" s="13"/>
      <c r="B146" s="13"/>
      <c r="C146" s="18"/>
      <c r="D146" s="13"/>
      <c r="E146" s="18"/>
      <c r="F146" s="8"/>
      <c r="G146" s="13"/>
      <c r="H146" s="13"/>
      <c r="I146" s="8"/>
      <c r="J146" s="8"/>
      <c r="K146" s="14"/>
    </row>
    <row r="147" spans="1:11" s="20" customFormat="1" x14ac:dyDescent="0.3">
      <c r="A147" s="13"/>
      <c r="B147" s="13"/>
      <c r="C147" s="18"/>
      <c r="D147" s="13"/>
      <c r="E147" s="18"/>
      <c r="F147" s="8"/>
      <c r="G147" s="13"/>
      <c r="H147" s="13"/>
      <c r="I147" s="8"/>
      <c r="J147" s="8"/>
      <c r="K147" s="14"/>
    </row>
    <row r="148" spans="1:11" s="20" customFormat="1" x14ac:dyDescent="0.3">
      <c r="A148" s="13"/>
      <c r="B148" s="13"/>
      <c r="C148" s="18"/>
      <c r="D148" s="13"/>
      <c r="E148" s="18"/>
      <c r="F148" s="8"/>
      <c r="G148" s="13"/>
      <c r="H148" s="13"/>
      <c r="I148" s="8"/>
      <c r="J148" s="8"/>
      <c r="K148" s="14"/>
    </row>
    <row r="149" spans="1:11" s="20" customFormat="1" ht="13.5" customHeight="1" x14ac:dyDescent="0.3">
      <c r="A149" s="13"/>
      <c r="B149" s="13"/>
      <c r="C149" s="18"/>
      <c r="D149" s="13"/>
      <c r="E149" s="18"/>
      <c r="F149" s="8"/>
      <c r="G149" s="13"/>
      <c r="H149" s="13"/>
      <c r="I149" s="8"/>
      <c r="J149" s="8"/>
      <c r="K149" s="14"/>
    </row>
    <row r="150" spans="1:11" s="20" customFormat="1" x14ac:dyDescent="0.3">
      <c r="A150" s="13"/>
      <c r="B150" s="13"/>
      <c r="C150" s="18"/>
      <c r="D150" s="13"/>
      <c r="E150" s="18"/>
      <c r="F150" s="8"/>
      <c r="G150" s="13"/>
      <c r="H150" s="13"/>
      <c r="I150" s="8"/>
      <c r="J150" s="8"/>
      <c r="K150" s="14"/>
    </row>
    <row r="151" spans="1:11" s="20" customFormat="1" ht="13.5" customHeight="1" x14ac:dyDescent="0.3">
      <c r="A151" s="13"/>
      <c r="B151" s="13"/>
      <c r="C151" s="18"/>
      <c r="D151" s="13"/>
      <c r="E151" s="18"/>
      <c r="F151" s="8"/>
      <c r="G151" s="13"/>
      <c r="H151" s="13"/>
      <c r="I151" s="8"/>
      <c r="J151" s="8"/>
      <c r="K151" s="14"/>
    </row>
    <row r="152" spans="1:11" s="20" customFormat="1" x14ac:dyDescent="0.3">
      <c r="A152" s="13"/>
      <c r="B152" s="13"/>
      <c r="C152" s="18"/>
      <c r="D152" s="13"/>
      <c r="E152" s="18"/>
      <c r="F152" s="8"/>
      <c r="G152" s="13"/>
      <c r="H152" s="13"/>
      <c r="I152" s="8"/>
      <c r="J152" s="8"/>
      <c r="K152" s="14"/>
    </row>
    <row r="153" spans="1:11" s="20" customFormat="1" x14ac:dyDescent="0.3">
      <c r="A153" s="13"/>
      <c r="B153" s="13"/>
      <c r="C153" s="18"/>
      <c r="D153" s="13"/>
      <c r="E153" s="18"/>
      <c r="F153" s="8"/>
      <c r="G153" s="13"/>
      <c r="H153" s="13"/>
      <c r="I153" s="8"/>
      <c r="J153" s="8"/>
      <c r="K153" s="14"/>
    </row>
    <row r="154" spans="1:11" s="20" customFormat="1" x14ac:dyDescent="0.3">
      <c r="A154" s="13"/>
      <c r="B154" s="13"/>
      <c r="C154" s="18"/>
      <c r="D154" s="13"/>
      <c r="E154" s="18"/>
      <c r="F154" s="8"/>
      <c r="G154" s="13"/>
      <c r="H154" s="13"/>
      <c r="I154" s="8"/>
      <c r="J154" s="8"/>
      <c r="K154" s="14"/>
    </row>
    <row r="155" spans="1:11" s="20" customFormat="1" x14ac:dyDescent="0.3">
      <c r="A155" s="13"/>
      <c r="B155" s="13"/>
      <c r="C155" s="18"/>
      <c r="D155" s="13"/>
      <c r="E155" s="18"/>
      <c r="F155" s="8"/>
      <c r="G155" s="13"/>
      <c r="H155" s="13"/>
      <c r="I155" s="8"/>
      <c r="J155" s="8"/>
      <c r="K155" s="14"/>
    </row>
    <row r="156" spans="1:11" s="20" customFormat="1" x14ac:dyDescent="0.3">
      <c r="A156" s="13"/>
      <c r="B156" s="13"/>
      <c r="C156" s="18"/>
      <c r="D156" s="13"/>
      <c r="E156" s="18"/>
      <c r="F156" s="8"/>
      <c r="G156" s="13"/>
      <c r="H156" s="13"/>
      <c r="I156" s="8"/>
      <c r="J156" s="8"/>
      <c r="K156" s="14"/>
    </row>
    <row r="157" spans="1:11" s="20" customFormat="1" ht="13.5" customHeight="1" x14ac:dyDescent="0.3">
      <c r="A157" s="13"/>
      <c r="B157" s="13"/>
      <c r="C157" s="18"/>
      <c r="D157" s="13"/>
      <c r="E157" s="18"/>
      <c r="F157" s="8"/>
      <c r="G157" s="13"/>
      <c r="H157" s="13"/>
      <c r="I157" s="8"/>
      <c r="J157" s="8"/>
      <c r="K157" s="14"/>
    </row>
    <row r="158" spans="1:11" s="20" customFormat="1" x14ac:dyDescent="0.3">
      <c r="A158" s="13"/>
      <c r="B158" s="13"/>
      <c r="C158" s="18"/>
      <c r="D158" s="13"/>
      <c r="E158" s="18"/>
      <c r="F158" s="8"/>
      <c r="G158" s="13"/>
      <c r="H158" s="13"/>
      <c r="I158" s="8"/>
      <c r="J158" s="8"/>
      <c r="K158" s="14"/>
    </row>
    <row r="159" spans="1:11" s="20" customFormat="1" ht="14.25" customHeight="1" x14ac:dyDescent="0.3">
      <c r="A159" s="13"/>
      <c r="B159" s="13"/>
      <c r="C159" s="18"/>
      <c r="D159" s="13"/>
      <c r="E159" s="18"/>
      <c r="F159" s="8"/>
      <c r="G159" s="13"/>
      <c r="H159" s="13"/>
      <c r="I159" s="8"/>
      <c r="J159" s="8"/>
      <c r="K159" s="14"/>
    </row>
    <row r="160" spans="1:11" s="20" customFormat="1" x14ac:dyDescent="0.3">
      <c r="A160" s="13"/>
      <c r="B160" s="13"/>
      <c r="C160" s="18"/>
      <c r="D160" s="13"/>
      <c r="E160" s="18"/>
      <c r="F160" s="8"/>
      <c r="G160" s="13"/>
      <c r="H160" s="13"/>
      <c r="I160" s="8"/>
      <c r="J160" s="8"/>
      <c r="K160" s="14"/>
    </row>
    <row r="161" spans="1:11" s="20" customFormat="1" ht="13.5" customHeight="1" x14ac:dyDescent="0.3">
      <c r="A161" s="13"/>
      <c r="B161" s="13"/>
      <c r="C161" s="18"/>
      <c r="D161" s="13"/>
      <c r="E161" s="18"/>
      <c r="F161" s="8"/>
      <c r="G161" s="13"/>
      <c r="H161" s="13"/>
      <c r="I161" s="8"/>
      <c r="J161" s="8"/>
      <c r="K161" s="14"/>
    </row>
    <row r="162" spans="1:11" s="20" customFormat="1" x14ac:dyDescent="0.3">
      <c r="A162" s="13"/>
      <c r="B162" s="13"/>
      <c r="C162" s="18"/>
      <c r="D162" s="13"/>
      <c r="E162" s="18"/>
      <c r="F162" s="8"/>
      <c r="G162" s="13"/>
      <c r="H162" s="13"/>
      <c r="I162" s="8"/>
      <c r="J162" s="8"/>
      <c r="K162" s="14"/>
    </row>
    <row r="163" spans="1:11" s="20" customFormat="1" x14ac:dyDescent="0.3">
      <c r="A163" s="13"/>
      <c r="B163" s="13"/>
      <c r="C163" s="18"/>
      <c r="D163" s="13"/>
      <c r="E163" s="18"/>
      <c r="F163" s="8"/>
      <c r="G163" s="13"/>
      <c r="H163" s="13"/>
      <c r="I163" s="8"/>
      <c r="J163" s="8"/>
      <c r="K163" s="14"/>
    </row>
    <row r="164" spans="1:11" s="20" customFormat="1" x14ac:dyDescent="0.3">
      <c r="A164" s="13"/>
      <c r="B164" s="13"/>
      <c r="C164" s="18"/>
      <c r="D164" s="13"/>
      <c r="E164" s="18"/>
      <c r="F164" s="8"/>
      <c r="G164" s="13"/>
      <c r="H164" s="13"/>
      <c r="I164" s="8"/>
      <c r="J164" s="8"/>
      <c r="K164" s="14"/>
    </row>
    <row r="165" spans="1:11" s="20" customFormat="1" x14ac:dyDescent="0.3">
      <c r="A165" s="13"/>
      <c r="B165" s="13"/>
      <c r="C165" s="18"/>
      <c r="D165" s="13"/>
      <c r="E165" s="18"/>
      <c r="F165" s="8"/>
      <c r="G165" s="13"/>
      <c r="H165" s="13"/>
      <c r="I165" s="8"/>
      <c r="J165" s="8"/>
      <c r="K165" s="14"/>
    </row>
    <row r="166" spans="1:11" s="20" customFormat="1" x14ac:dyDescent="0.3">
      <c r="A166" s="13"/>
      <c r="B166" s="13"/>
      <c r="C166" s="18"/>
      <c r="D166" s="13"/>
      <c r="E166" s="18"/>
      <c r="F166" s="8"/>
      <c r="G166" s="13"/>
      <c r="H166" s="13"/>
      <c r="I166" s="8"/>
      <c r="J166" s="8"/>
      <c r="K166" s="14"/>
    </row>
    <row r="167" spans="1:11" s="20" customFormat="1" x14ac:dyDescent="0.3">
      <c r="A167" s="13"/>
      <c r="B167" s="13"/>
      <c r="C167" s="18"/>
      <c r="D167" s="13"/>
      <c r="E167" s="18"/>
      <c r="F167" s="8"/>
      <c r="G167" s="13"/>
      <c r="H167" s="13"/>
      <c r="I167" s="8"/>
      <c r="J167" s="8"/>
      <c r="K167" s="14"/>
    </row>
    <row r="168" spans="1:11" s="20" customFormat="1" x14ac:dyDescent="0.3">
      <c r="A168" s="13"/>
      <c r="B168" s="13"/>
      <c r="C168" s="18"/>
      <c r="D168" s="13"/>
      <c r="E168" s="18"/>
      <c r="F168" s="8"/>
      <c r="G168" s="13"/>
      <c r="H168" s="13"/>
      <c r="I168" s="8"/>
      <c r="J168" s="8"/>
      <c r="K168" s="14"/>
    </row>
    <row r="169" spans="1:11" s="20" customFormat="1" x14ac:dyDescent="0.3">
      <c r="A169" s="13"/>
      <c r="B169" s="13"/>
      <c r="C169" s="18"/>
      <c r="D169" s="13"/>
      <c r="E169" s="18"/>
      <c r="F169" s="8"/>
      <c r="G169" s="13"/>
      <c r="H169" s="13"/>
      <c r="I169" s="8"/>
      <c r="J169" s="8"/>
      <c r="K169" s="14"/>
    </row>
    <row r="170" spans="1:11" s="20" customFormat="1" x14ac:dyDescent="0.3">
      <c r="A170" s="13"/>
      <c r="B170" s="13"/>
      <c r="C170" s="18"/>
      <c r="D170" s="13"/>
      <c r="E170" s="18"/>
      <c r="F170" s="8"/>
      <c r="G170" s="13"/>
      <c r="H170" s="13"/>
      <c r="I170" s="8"/>
      <c r="J170" s="8"/>
      <c r="K170" s="14"/>
    </row>
    <row r="171" spans="1:11" s="20" customFormat="1" x14ac:dyDescent="0.3">
      <c r="A171" s="13"/>
      <c r="B171" s="13"/>
      <c r="C171" s="18"/>
      <c r="D171" s="13"/>
      <c r="E171" s="18"/>
      <c r="F171" s="8"/>
      <c r="G171" s="13"/>
      <c r="H171" s="13"/>
      <c r="I171" s="8"/>
      <c r="J171" s="8"/>
      <c r="K171" s="14"/>
    </row>
    <row r="172" spans="1:11" s="20" customFormat="1" x14ac:dyDescent="0.3">
      <c r="A172" s="13"/>
      <c r="B172" s="13"/>
      <c r="C172" s="18"/>
      <c r="D172" s="13"/>
      <c r="E172" s="18"/>
      <c r="F172" s="8"/>
      <c r="G172" s="13"/>
      <c r="H172" s="13"/>
      <c r="I172" s="8"/>
      <c r="J172" s="8"/>
      <c r="K172" s="14"/>
    </row>
    <row r="173" spans="1:11" s="20" customFormat="1" x14ac:dyDescent="0.3">
      <c r="A173" s="13"/>
      <c r="B173" s="13"/>
      <c r="C173" s="18"/>
      <c r="D173" s="13"/>
      <c r="E173" s="18"/>
      <c r="F173" s="8"/>
      <c r="G173" s="13"/>
      <c r="H173" s="13"/>
      <c r="I173" s="8"/>
      <c r="J173" s="8"/>
      <c r="K173" s="14"/>
    </row>
    <row r="174" spans="1:11" s="20" customFormat="1" x14ac:dyDescent="0.3">
      <c r="A174" s="13"/>
      <c r="B174" s="13"/>
      <c r="C174" s="18"/>
      <c r="D174" s="13"/>
      <c r="E174" s="18"/>
      <c r="F174" s="8"/>
      <c r="G174" s="13"/>
      <c r="H174" s="13"/>
      <c r="I174" s="8"/>
      <c r="J174" s="8"/>
      <c r="K174" s="14"/>
    </row>
    <row r="175" spans="1:11" s="20" customFormat="1" x14ac:dyDescent="0.3">
      <c r="A175" s="13"/>
      <c r="B175" s="13"/>
      <c r="C175" s="18"/>
      <c r="D175" s="13"/>
      <c r="E175" s="18"/>
      <c r="F175" s="8"/>
      <c r="G175" s="13"/>
      <c r="H175" s="13"/>
      <c r="I175" s="8"/>
      <c r="J175" s="8"/>
      <c r="K175" s="14"/>
    </row>
    <row r="176" spans="1:11" s="20" customFormat="1" x14ac:dyDescent="0.3">
      <c r="A176" s="13"/>
      <c r="B176" s="13"/>
      <c r="C176" s="18"/>
      <c r="D176" s="13"/>
      <c r="E176" s="18"/>
      <c r="F176" s="8"/>
      <c r="G176" s="13"/>
      <c r="H176" s="13"/>
      <c r="I176" s="8"/>
      <c r="J176" s="8"/>
      <c r="K176" s="14"/>
    </row>
    <row r="177" spans="1:11" s="20" customFormat="1" x14ac:dyDescent="0.3">
      <c r="A177" s="13"/>
      <c r="B177" s="13"/>
      <c r="C177" s="18"/>
      <c r="D177" s="13"/>
      <c r="E177" s="18"/>
      <c r="F177" s="8"/>
      <c r="G177" s="13"/>
      <c r="H177" s="13"/>
      <c r="I177" s="8"/>
      <c r="J177" s="8"/>
      <c r="K177" s="14"/>
    </row>
    <row r="178" spans="1:11" s="20" customFormat="1" x14ac:dyDescent="0.3">
      <c r="A178" s="13"/>
      <c r="B178" s="13"/>
      <c r="C178" s="18"/>
      <c r="D178" s="13"/>
      <c r="E178" s="18"/>
      <c r="F178" s="8"/>
      <c r="G178" s="13"/>
      <c r="H178" s="13"/>
      <c r="I178" s="8"/>
      <c r="J178" s="8"/>
      <c r="K178" s="14"/>
    </row>
    <row r="179" spans="1:11" s="20" customFormat="1" x14ac:dyDescent="0.3">
      <c r="A179" s="13"/>
      <c r="B179" s="13"/>
      <c r="C179" s="18"/>
      <c r="D179" s="13"/>
      <c r="E179" s="18"/>
      <c r="F179" s="8"/>
      <c r="G179" s="13"/>
      <c r="H179" s="13"/>
      <c r="I179" s="8"/>
      <c r="J179" s="8"/>
      <c r="K179" s="14"/>
    </row>
    <row r="180" spans="1:11" s="20" customFormat="1" x14ac:dyDescent="0.3">
      <c r="A180" s="13"/>
      <c r="B180" s="13"/>
      <c r="C180" s="18"/>
      <c r="D180" s="13"/>
      <c r="E180" s="18"/>
      <c r="F180" s="8"/>
      <c r="G180" s="13"/>
      <c r="H180" s="13"/>
      <c r="I180" s="8"/>
      <c r="J180" s="8"/>
      <c r="K180" s="14"/>
    </row>
    <row r="181" spans="1:11" s="20" customFormat="1" x14ac:dyDescent="0.3">
      <c r="A181" s="13"/>
      <c r="B181" s="13"/>
      <c r="C181" s="18"/>
      <c r="D181" s="13"/>
      <c r="E181" s="18"/>
      <c r="F181" s="8"/>
      <c r="G181" s="13"/>
      <c r="H181" s="13"/>
      <c r="I181" s="8"/>
      <c r="J181" s="8"/>
      <c r="K181" s="14"/>
    </row>
    <row r="182" spans="1:11" s="64" customFormat="1" x14ac:dyDescent="0.3">
      <c r="A182" s="13"/>
      <c r="B182" s="13"/>
      <c r="C182" s="18"/>
      <c r="D182" s="13"/>
      <c r="E182" s="18"/>
      <c r="F182" s="8"/>
      <c r="G182" s="13"/>
      <c r="H182" s="13"/>
      <c r="I182" s="8"/>
      <c r="J182" s="8"/>
      <c r="K182" s="14"/>
    </row>
    <row r="183" spans="1:11" s="64" customFormat="1" x14ac:dyDescent="0.3">
      <c r="A183" s="13"/>
      <c r="B183" s="13"/>
      <c r="C183" s="18"/>
      <c r="D183" s="13"/>
      <c r="E183" s="18"/>
      <c r="F183" s="8"/>
      <c r="G183" s="13"/>
      <c r="H183" s="13"/>
      <c r="I183" s="8"/>
      <c r="J183" s="8"/>
      <c r="K183" s="14"/>
    </row>
    <row r="184" spans="1:11" s="16" customFormat="1" x14ac:dyDescent="0.3">
      <c r="A184" s="13"/>
      <c r="B184" s="13"/>
      <c r="C184" s="18"/>
      <c r="D184" s="13"/>
      <c r="E184" s="18"/>
      <c r="F184" s="8"/>
      <c r="G184" s="13"/>
      <c r="H184" s="13"/>
      <c r="I184" s="8"/>
      <c r="J184" s="8"/>
      <c r="K184" s="14"/>
    </row>
    <row r="185" spans="1:11" s="20" customFormat="1" x14ac:dyDescent="0.3">
      <c r="A185" s="13"/>
      <c r="B185" s="13"/>
      <c r="C185" s="18"/>
      <c r="D185" s="13"/>
      <c r="E185" s="18"/>
      <c r="F185" s="8"/>
      <c r="G185" s="13"/>
      <c r="H185" s="13"/>
      <c r="I185" s="8"/>
      <c r="J185" s="8"/>
      <c r="K185" s="14"/>
    </row>
    <row r="186" spans="1:11" s="20" customFormat="1" x14ac:dyDescent="0.3">
      <c r="A186" s="13"/>
      <c r="B186" s="13"/>
      <c r="C186" s="18"/>
      <c r="D186" s="13"/>
      <c r="E186" s="18"/>
      <c r="F186" s="8"/>
      <c r="G186" s="13"/>
      <c r="H186" s="13"/>
      <c r="I186" s="8"/>
      <c r="J186" s="8"/>
      <c r="K186" s="14"/>
    </row>
    <row r="187" spans="1:11" s="64" customFormat="1" x14ac:dyDescent="0.3">
      <c r="A187" s="13"/>
      <c r="B187" s="13"/>
      <c r="C187" s="18"/>
      <c r="D187" s="13"/>
      <c r="E187" s="18"/>
      <c r="F187" s="8"/>
      <c r="G187" s="13"/>
      <c r="H187" s="13"/>
      <c r="I187" s="8"/>
      <c r="J187" s="8"/>
      <c r="K187" s="14"/>
    </row>
    <row r="188" spans="1:11" s="64" customFormat="1" x14ac:dyDescent="0.3">
      <c r="A188" s="13"/>
      <c r="B188" s="13"/>
      <c r="C188" s="18"/>
      <c r="D188" s="13"/>
      <c r="E188" s="18"/>
      <c r="F188" s="8"/>
      <c r="G188" s="13"/>
      <c r="H188" s="13"/>
      <c r="I188" s="8"/>
      <c r="J188" s="8"/>
      <c r="K188" s="14"/>
    </row>
    <row r="189" spans="1:11" s="64" customFormat="1" x14ac:dyDescent="0.3">
      <c r="A189" s="13"/>
      <c r="B189" s="13"/>
      <c r="C189" s="18"/>
      <c r="D189" s="13"/>
      <c r="E189" s="18"/>
      <c r="F189" s="8"/>
      <c r="G189" s="13"/>
      <c r="H189" s="13"/>
      <c r="I189" s="8"/>
      <c r="J189" s="8"/>
      <c r="K189" s="14"/>
    </row>
    <row r="190" spans="1:11" s="64" customFormat="1" x14ac:dyDescent="0.3">
      <c r="A190" s="13"/>
      <c r="B190" s="13"/>
      <c r="C190" s="18"/>
      <c r="D190" s="13"/>
      <c r="E190" s="18"/>
      <c r="F190" s="8"/>
      <c r="G190" s="13"/>
      <c r="H190" s="13"/>
      <c r="I190" s="8"/>
      <c r="J190" s="8"/>
      <c r="K190" s="14"/>
    </row>
    <row r="191" spans="1:11" s="20" customFormat="1" x14ac:dyDescent="0.3">
      <c r="A191" s="13"/>
      <c r="B191" s="13"/>
      <c r="C191" s="18"/>
      <c r="D191" s="13"/>
      <c r="E191" s="18"/>
      <c r="F191" s="8"/>
      <c r="G191" s="13"/>
      <c r="H191" s="13"/>
      <c r="I191" s="8"/>
      <c r="J191" s="8"/>
      <c r="K191" s="14"/>
    </row>
    <row r="192" spans="1:11" s="20" customFormat="1" x14ac:dyDescent="0.3">
      <c r="A192" s="13"/>
      <c r="B192" s="13"/>
      <c r="C192" s="18"/>
      <c r="D192" s="13"/>
      <c r="E192" s="18"/>
      <c r="F192" s="8"/>
      <c r="G192" s="13"/>
      <c r="H192" s="13"/>
      <c r="I192" s="8"/>
      <c r="J192" s="8"/>
      <c r="K192" s="14"/>
    </row>
    <row r="193" spans="1:11" s="20" customFormat="1" x14ac:dyDescent="0.3">
      <c r="A193" s="13"/>
      <c r="B193" s="13"/>
      <c r="C193" s="18"/>
      <c r="D193" s="13"/>
      <c r="E193" s="18"/>
      <c r="F193" s="8"/>
      <c r="G193" s="13"/>
      <c r="H193" s="13"/>
      <c r="I193" s="8"/>
      <c r="J193" s="8"/>
      <c r="K193" s="14"/>
    </row>
    <row r="194" spans="1:11" s="20" customFormat="1" x14ac:dyDescent="0.3">
      <c r="A194" s="13"/>
      <c r="B194" s="13"/>
      <c r="C194" s="18"/>
      <c r="D194" s="13"/>
      <c r="E194" s="18"/>
      <c r="F194" s="8"/>
      <c r="G194" s="13"/>
      <c r="H194" s="13"/>
      <c r="I194" s="8"/>
      <c r="J194" s="8"/>
      <c r="K194" s="14"/>
    </row>
    <row r="195" spans="1:11" s="20" customFormat="1" x14ac:dyDescent="0.3">
      <c r="A195" s="13"/>
      <c r="B195" s="13"/>
      <c r="C195" s="18"/>
      <c r="D195" s="13"/>
      <c r="E195" s="18"/>
      <c r="F195" s="8"/>
      <c r="G195" s="13"/>
      <c r="H195" s="13"/>
      <c r="I195" s="8"/>
      <c r="J195" s="8"/>
      <c r="K195" s="14"/>
    </row>
    <row r="196" spans="1:11" s="20" customFormat="1" x14ac:dyDescent="0.3">
      <c r="A196" s="13"/>
      <c r="B196" s="13"/>
      <c r="C196" s="18"/>
      <c r="D196" s="13"/>
      <c r="E196" s="18"/>
      <c r="F196" s="8"/>
      <c r="G196" s="13"/>
      <c r="H196" s="13"/>
      <c r="I196" s="8"/>
      <c r="J196" s="8"/>
      <c r="K196" s="14"/>
    </row>
    <row r="197" spans="1:11" s="20" customFormat="1" x14ac:dyDescent="0.3">
      <c r="A197" s="13"/>
      <c r="B197" s="13"/>
      <c r="C197" s="18"/>
      <c r="D197" s="13"/>
      <c r="E197" s="18"/>
      <c r="F197" s="8"/>
      <c r="G197" s="13"/>
      <c r="H197" s="13"/>
      <c r="I197" s="8"/>
      <c r="J197" s="8"/>
      <c r="K197" s="14"/>
    </row>
    <row r="198" spans="1:11" s="16" customFormat="1" x14ac:dyDescent="0.3">
      <c r="A198" s="13"/>
      <c r="B198" s="13"/>
      <c r="C198" s="18"/>
      <c r="D198" s="13"/>
      <c r="E198" s="18"/>
      <c r="F198" s="8"/>
      <c r="G198" s="13"/>
      <c r="H198" s="13"/>
      <c r="I198" s="8"/>
      <c r="J198" s="8"/>
      <c r="K198" s="14"/>
    </row>
    <row r="200" spans="1:11" s="16" customFormat="1" x14ac:dyDescent="0.3">
      <c r="A200" s="13"/>
      <c r="B200" s="13"/>
      <c r="C200" s="18"/>
      <c r="D200" s="13"/>
      <c r="E200" s="18"/>
      <c r="F200" s="8"/>
      <c r="G200" s="13"/>
      <c r="H200" s="13"/>
      <c r="I200" s="8"/>
      <c r="J200" s="8"/>
      <c r="K200" s="14"/>
    </row>
    <row r="202" spans="1:11" s="65" customFormat="1" ht="14" x14ac:dyDescent="0.3">
      <c r="A202" s="13"/>
      <c r="B202" s="13"/>
      <c r="C202" s="18"/>
      <c r="D202" s="13"/>
      <c r="E202" s="18"/>
      <c r="F202" s="8"/>
      <c r="G202" s="13"/>
      <c r="H202" s="13"/>
      <c r="I202" s="8"/>
      <c r="J202" s="8"/>
      <c r="K202" s="14"/>
    </row>
    <row r="203" spans="1:11" s="65" customFormat="1" ht="14" x14ac:dyDescent="0.3">
      <c r="A203" s="13"/>
      <c r="B203" s="13"/>
      <c r="C203" s="18"/>
      <c r="D203" s="13"/>
      <c r="E203" s="18"/>
      <c r="F203" s="8"/>
      <c r="G203" s="13"/>
      <c r="H203" s="13"/>
      <c r="I203" s="8"/>
      <c r="J203" s="8"/>
      <c r="K203" s="14"/>
    </row>
    <row r="204" spans="1:11" s="65" customFormat="1" ht="14" x14ac:dyDescent="0.3">
      <c r="A204" s="13"/>
      <c r="B204" s="13"/>
      <c r="C204" s="18"/>
      <c r="D204" s="13"/>
      <c r="E204" s="18"/>
      <c r="F204" s="8"/>
      <c r="G204" s="13"/>
      <c r="H204" s="13"/>
      <c r="I204" s="8"/>
      <c r="J204" s="8"/>
      <c r="K204" s="14"/>
    </row>
    <row r="205" spans="1:11" s="65" customFormat="1" ht="14" x14ac:dyDescent="0.3">
      <c r="A205" s="13"/>
      <c r="B205" s="13"/>
      <c r="C205" s="18"/>
      <c r="D205" s="13"/>
      <c r="E205" s="18"/>
      <c r="F205" s="8"/>
      <c r="G205" s="13"/>
      <c r="H205" s="13"/>
      <c r="I205" s="8"/>
      <c r="J205" s="8"/>
      <c r="K205" s="14"/>
    </row>
    <row r="206" spans="1:11" s="63" customFormat="1" x14ac:dyDescent="0.3">
      <c r="A206" s="13"/>
      <c r="B206" s="13"/>
      <c r="C206" s="18"/>
      <c r="D206" s="13"/>
      <c r="E206" s="18"/>
      <c r="F206" s="8"/>
      <c r="G206" s="13"/>
      <c r="H206" s="13"/>
      <c r="I206" s="8"/>
      <c r="J206" s="8"/>
      <c r="K206" s="14"/>
    </row>
    <row r="207" spans="1:11" s="63" customFormat="1" x14ac:dyDescent="0.3">
      <c r="A207" s="13"/>
      <c r="B207" s="13"/>
      <c r="C207" s="18"/>
      <c r="D207" s="13"/>
      <c r="E207" s="18"/>
      <c r="F207" s="8"/>
      <c r="G207" s="13"/>
      <c r="H207" s="13"/>
      <c r="I207" s="8"/>
      <c r="J207" s="8"/>
      <c r="K207" s="14"/>
    </row>
    <row r="208" spans="1:11" s="63" customFormat="1" x14ac:dyDescent="0.3">
      <c r="A208" s="13"/>
      <c r="B208" s="13"/>
      <c r="C208" s="18"/>
      <c r="D208" s="13"/>
      <c r="E208" s="18"/>
      <c r="F208" s="8"/>
      <c r="G208" s="13"/>
      <c r="H208" s="13"/>
      <c r="I208" s="8"/>
      <c r="J208" s="8"/>
      <c r="K208" s="14"/>
    </row>
    <row r="209" spans="1:11" s="63" customFormat="1" x14ac:dyDescent="0.3">
      <c r="A209" s="13"/>
      <c r="B209" s="13"/>
      <c r="C209" s="18"/>
      <c r="D209" s="13"/>
      <c r="E209" s="18"/>
      <c r="F209" s="8"/>
      <c r="G209" s="13"/>
      <c r="H209" s="13"/>
      <c r="I209" s="8"/>
      <c r="J209" s="8"/>
      <c r="K209" s="14"/>
    </row>
    <row r="210" spans="1:11" s="63" customFormat="1" ht="27" customHeight="1" x14ac:dyDescent="0.3">
      <c r="A210" s="13"/>
      <c r="B210" s="13"/>
      <c r="C210" s="18"/>
      <c r="D210" s="13"/>
      <c r="E210" s="18"/>
      <c r="F210" s="8"/>
      <c r="G210" s="13"/>
      <c r="H210" s="13"/>
      <c r="I210" s="8"/>
      <c r="J210" s="8"/>
      <c r="K210" s="14"/>
    </row>
    <row r="211" spans="1:11" s="63" customFormat="1" x14ac:dyDescent="0.3">
      <c r="A211" s="13"/>
      <c r="B211" s="13"/>
      <c r="C211" s="18"/>
      <c r="D211" s="13"/>
      <c r="E211" s="18"/>
      <c r="F211" s="8"/>
      <c r="G211" s="13"/>
      <c r="H211" s="13"/>
      <c r="I211" s="8"/>
      <c r="J211" s="8"/>
      <c r="K211" s="14"/>
    </row>
    <row r="212" spans="1:11" s="65" customFormat="1" ht="14" x14ac:dyDescent="0.3">
      <c r="A212" s="13"/>
      <c r="B212" s="13"/>
      <c r="C212" s="18"/>
      <c r="D212" s="13"/>
      <c r="E212" s="18"/>
      <c r="F212" s="8"/>
      <c r="G212" s="13"/>
      <c r="H212" s="13"/>
      <c r="I212" s="8"/>
      <c r="J212" s="8"/>
      <c r="K212" s="14"/>
    </row>
    <row r="213" spans="1:11" s="65" customFormat="1" ht="15.75" customHeight="1" x14ac:dyDescent="0.3">
      <c r="A213" s="13"/>
      <c r="B213" s="13"/>
      <c r="C213" s="18"/>
      <c r="D213" s="13"/>
      <c r="E213" s="18"/>
      <c r="F213" s="8"/>
      <c r="G213" s="13"/>
      <c r="H213" s="13"/>
      <c r="I213" s="8"/>
      <c r="J213" s="8"/>
      <c r="K213" s="14"/>
    </row>
    <row r="214" spans="1:11" s="16" customFormat="1" x14ac:dyDescent="0.3">
      <c r="A214" s="13"/>
      <c r="B214" s="13"/>
      <c r="C214" s="18"/>
      <c r="D214" s="13"/>
      <c r="E214" s="18"/>
      <c r="F214" s="8"/>
      <c r="G214" s="13"/>
      <c r="H214" s="13"/>
      <c r="I214" s="8"/>
      <c r="J214" s="8"/>
      <c r="K214" s="14"/>
    </row>
    <row r="215" spans="1:11" s="16" customFormat="1" x14ac:dyDescent="0.3">
      <c r="A215" s="13"/>
      <c r="B215" s="13"/>
      <c r="C215" s="18"/>
      <c r="D215" s="13"/>
      <c r="E215" s="18"/>
      <c r="F215" s="8"/>
      <c r="G215" s="13"/>
      <c r="H215" s="13"/>
      <c r="I215" s="8"/>
      <c r="J215" s="8"/>
      <c r="K215" s="14"/>
    </row>
    <row r="216" spans="1:11" s="20" customFormat="1" x14ac:dyDescent="0.3">
      <c r="A216" s="13"/>
      <c r="B216" s="13"/>
      <c r="C216" s="18"/>
      <c r="D216" s="13"/>
      <c r="E216" s="18"/>
      <c r="F216" s="8"/>
      <c r="G216" s="13"/>
      <c r="H216" s="13"/>
      <c r="I216" s="8"/>
      <c r="J216" s="8"/>
      <c r="K216" s="14"/>
    </row>
    <row r="217" spans="1:11" s="20" customFormat="1" x14ac:dyDescent="0.3">
      <c r="A217" s="13"/>
      <c r="B217" s="13"/>
      <c r="C217" s="18"/>
      <c r="D217" s="13"/>
      <c r="E217" s="18"/>
      <c r="F217" s="8"/>
      <c r="G217" s="13"/>
      <c r="H217" s="13"/>
      <c r="I217" s="8"/>
      <c r="J217" s="8"/>
      <c r="K217" s="14"/>
    </row>
    <row r="218" spans="1:11" s="20" customFormat="1" x14ac:dyDescent="0.3">
      <c r="A218" s="13"/>
      <c r="B218" s="13"/>
      <c r="C218" s="18"/>
      <c r="D218" s="13"/>
      <c r="E218" s="18"/>
      <c r="F218" s="8"/>
      <c r="G218" s="13"/>
      <c r="H218" s="13"/>
      <c r="I218" s="8"/>
      <c r="J218" s="8"/>
      <c r="K218" s="14"/>
    </row>
    <row r="219" spans="1:11" s="20" customFormat="1" x14ac:dyDescent="0.3">
      <c r="A219" s="13"/>
      <c r="B219" s="13"/>
      <c r="C219" s="18"/>
      <c r="D219" s="13"/>
      <c r="E219" s="18"/>
      <c r="F219" s="8"/>
      <c r="G219" s="13"/>
      <c r="H219" s="13"/>
      <c r="I219" s="8"/>
      <c r="J219" s="8"/>
      <c r="K219" s="14"/>
    </row>
    <row r="220" spans="1:11" s="20" customFormat="1" x14ac:dyDescent="0.3">
      <c r="A220" s="13"/>
      <c r="B220" s="13"/>
      <c r="C220" s="18"/>
      <c r="D220" s="13"/>
      <c r="E220" s="18"/>
      <c r="F220" s="8"/>
      <c r="G220" s="13"/>
      <c r="H220" s="13"/>
      <c r="I220" s="8"/>
      <c r="J220" s="8"/>
      <c r="K220" s="14"/>
    </row>
    <row r="221" spans="1:11" s="20" customFormat="1" x14ac:dyDescent="0.3">
      <c r="A221" s="13"/>
      <c r="B221" s="13"/>
      <c r="C221" s="18"/>
      <c r="D221" s="13"/>
      <c r="E221" s="18"/>
      <c r="F221" s="8"/>
      <c r="G221" s="13"/>
      <c r="H221" s="13"/>
      <c r="I221" s="8"/>
      <c r="J221" s="8"/>
      <c r="K221" s="14"/>
    </row>
    <row r="222" spans="1:11" s="20" customFormat="1" x14ac:dyDescent="0.3">
      <c r="A222" s="13"/>
      <c r="B222" s="13"/>
      <c r="C222" s="18"/>
      <c r="D222" s="13"/>
      <c r="E222" s="18"/>
      <c r="F222" s="8"/>
      <c r="G222" s="13"/>
      <c r="H222" s="13"/>
      <c r="I222" s="8"/>
      <c r="J222" s="8"/>
      <c r="K222" s="14"/>
    </row>
    <row r="223" spans="1:11" s="20" customFormat="1" x14ac:dyDescent="0.3">
      <c r="A223" s="13"/>
      <c r="B223" s="13"/>
      <c r="C223" s="18"/>
      <c r="D223" s="13"/>
      <c r="E223" s="18"/>
      <c r="F223" s="8"/>
      <c r="G223" s="13"/>
      <c r="H223" s="13"/>
      <c r="I223" s="8"/>
      <c r="J223" s="8"/>
      <c r="K223" s="14"/>
    </row>
    <row r="224" spans="1:11" s="20" customFormat="1" x14ac:dyDescent="0.3">
      <c r="A224" s="13"/>
      <c r="B224" s="13"/>
      <c r="C224" s="18"/>
      <c r="D224" s="13"/>
      <c r="E224" s="18"/>
      <c r="F224" s="8"/>
      <c r="G224" s="13"/>
      <c r="H224" s="13"/>
      <c r="I224" s="8"/>
      <c r="J224" s="8"/>
      <c r="K224" s="14"/>
    </row>
    <row r="225" spans="1:11" s="20" customFormat="1" x14ac:dyDescent="0.3">
      <c r="A225" s="13"/>
      <c r="B225" s="13"/>
      <c r="C225" s="18"/>
      <c r="D225" s="13"/>
      <c r="E225" s="18"/>
      <c r="F225" s="8"/>
      <c r="G225" s="13"/>
      <c r="H225" s="13"/>
      <c r="I225" s="8"/>
      <c r="J225" s="8"/>
      <c r="K225" s="14"/>
    </row>
    <row r="226" spans="1:11" s="20" customFormat="1" x14ac:dyDescent="0.3">
      <c r="A226" s="13"/>
      <c r="B226" s="13"/>
      <c r="C226" s="18"/>
      <c r="D226" s="13"/>
      <c r="E226" s="18"/>
      <c r="F226" s="8"/>
      <c r="G226" s="13"/>
      <c r="H226" s="13"/>
      <c r="I226" s="8"/>
      <c r="J226" s="8"/>
      <c r="K226" s="14"/>
    </row>
    <row r="227" spans="1:11" s="20" customFormat="1" x14ac:dyDescent="0.3">
      <c r="A227" s="13"/>
      <c r="B227" s="13"/>
      <c r="C227" s="18"/>
      <c r="D227" s="13"/>
      <c r="E227" s="18"/>
      <c r="F227" s="8"/>
      <c r="G227" s="13"/>
      <c r="H227" s="13"/>
      <c r="I227" s="8"/>
      <c r="J227" s="8"/>
      <c r="K227" s="14"/>
    </row>
    <row r="228" spans="1:11" s="20" customFormat="1" x14ac:dyDescent="0.3">
      <c r="A228" s="13"/>
      <c r="B228" s="13"/>
      <c r="C228" s="18"/>
      <c r="D228" s="13"/>
      <c r="E228" s="18"/>
      <c r="F228" s="8"/>
      <c r="G228" s="13"/>
      <c r="H228" s="13"/>
      <c r="I228" s="8"/>
      <c r="J228" s="8"/>
      <c r="K228" s="14"/>
    </row>
    <row r="229" spans="1:11" s="20" customFormat="1" x14ac:dyDescent="0.3">
      <c r="A229" s="13"/>
      <c r="B229" s="13"/>
      <c r="C229" s="18"/>
      <c r="D229" s="13"/>
      <c r="E229" s="18"/>
      <c r="F229" s="8"/>
      <c r="G229" s="13"/>
      <c r="H229" s="13"/>
      <c r="I229" s="8"/>
      <c r="J229" s="8"/>
      <c r="K229" s="14"/>
    </row>
    <row r="230" spans="1:11" s="20" customFormat="1" x14ac:dyDescent="0.3">
      <c r="A230" s="13"/>
      <c r="B230" s="13"/>
      <c r="C230" s="18"/>
      <c r="D230" s="13"/>
      <c r="E230" s="18"/>
      <c r="F230" s="8"/>
      <c r="G230" s="13"/>
      <c r="H230" s="13"/>
      <c r="I230" s="8"/>
      <c r="J230" s="8"/>
      <c r="K230" s="14"/>
    </row>
    <row r="231" spans="1:11" s="20" customFormat="1" x14ac:dyDescent="0.3">
      <c r="A231" s="13"/>
      <c r="B231" s="13"/>
      <c r="C231" s="18"/>
      <c r="D231" s="13"/>
      <c r="E231" s="18"/>
      <c r="F231" s="8"/>
      <c r="G231" s="13"/>
      <c r="H231" s="13"/>
      <c r="I231" s="8"/>
      <c r="J231" s="8"/>
      <c r="K231" s="14"/>
    </row>
    <row r="232" spans="1:11" s="20" customFormat="1" x14ac:dyDescent="0.3">
      <c r="A232" s="13"/>
      <c r="B232" s="13"/>
      <c r="C232" s="18"/>
      <c r="D232" s="13"/>
      <c r="E232" s="18"/>
      <c r="F232" s="8"/>
      <c r="G232" s="13"/>
      <c r="H232" s="13"/>
      <c r="I232" s="8"/>
      <c r="J232" s="8"/>
      <c r="K232" s="14"/>
    </row>
    <row r="234" spans="1:11" s="20" customFormat="1" x14ac:dyDescent="0.3">
      <c r="A234" s="13"/>
      <c r="B234" s="13"/>
      <c r="C234" s="18"/>
      <c r="D234" s="13"/>
      <c r="E234" s="18"/>
      <c r="F234" s="8"/>
      <c r="G234" s="13"/>
      <c r="H234" s="13"/>
      <c r="I234" s="8"/>
      <c r="J234" s="8"/>
      <c r="K234" s="14"/>
    </row>
    <row r="235" spans="1:11" s="16" customFormat="1" x14ac:dyDescent="0.3">
      <c r="A235" s="13"/>
      <c r="B235" s="13"/>
      <c r="C235" s="18"/>
      <c r="D235" s="13"/>
      <c r="E235" s="18"/>
      <c r="F235" s="8"/>
      <c r="G235" s="13"/>
      <c r="H235" s="13"/>
      <c r="I235" s="8"/>
      <c r="J235" s="8"/>
      <c r="K235" s="14"/>
    </row>
  </sheetData>
  <protectedRanges>
    <protectedRange sqref="I17:J30 F2 H38:H41 H7:H8 I2:J2 F117:F65399 I4:J8 F4:F30 I63:J65 F65 I31:J50 I98 I116:I65399 F31:F44 H9:J16 J93:J98 I51:J58 F98 J116:J65398 I99:J104" name="Range1"/>
    <protectedRange sqref="F45:F50 H42:J43 H54:J58 F54:F58 F63:F64 H63:J65 H47:J50" name="Range1_1"/>
    <protectedRange sqref="F51:F53" name="Range1_1_3_1"/>
    <protectedRange sqref="I59:J62" name="Range1_3"/>
    <protectedRange sqref="F59:F62 H59:J62" name="Range1_1_2"/>
    <protectedRange sqref="F1" name="Range1_5"/>
    <protectedRange sqref="I1:J1" name="Range1_6_1_1"/>
    <protectedRange sqref="F66:F69 F76:F78 F80:F83 I66:J92" name="Range1_7"/>
    <protectedRange sqref="F70" name="Range1_1_3_1_3"/>
    <protectedRange sqref="F71" name="Range1_1_3_1_4"/>
    <protectedRange sqref="F72:F73" name="Range1_1_3_1_5"/>
    <protectedRange sqref="F74" name="Range1_1_3_1_6"/>
    <protectedRange sqref="F75" name="Range1_1_3_1_7"/>
    <protectedRange sqref="F79 F84:F92" name="Range1_1_3_1_8"/>
    <protectedRange sqref="H93:H97" name="Range1_2"/>
    <protectedRange sqref="E99:E102 E93:E97 G93:H97 G99:G104" name="Range1_1_1"/>
  </protectedRanges>
  <mergeCells count="75">
    <mergeCell ref="H51:H52"/>
    <mergeCell ref="I51:I52"/>
    <mergeCell ref="D44:D47"/>
    <mergeCell ref="A38:A40"/>
    <mergeCell ref="B38:B40"/>
    <mergeCell ref="D38:D40"/>
    <mergeCell ref="H1:I1"/>
    <mergeCell ref="A19:I19"/>
    <mergeCell ref="A20:A23"/>
    <mergeCell ref="B20:B23"/>
    <mergeCell ref="D20:D23"/>
    <mergeCell ref="E20:E23"/>
    <mergeCell ref="F20:F23"/>
    <mergeCell ref="G20:G23"/>
    <mergeCell ref="H20:H23"/>
    <mergeCell ref="I20:I23"/>
    <mergeCell ref="A1:G1"/>
    <mergeCell ref="A17:B17"/>
    <mergeCell ref="A5:K5"/>
    <mergeCell ref="D31:D34"/>
    <mergeCell ref="E31:E34"/>
    <mergeCell ref="F31:F34"/>
    <mergeCell ref="A26:A29"/>
    <mergeCell ref="B26:B29"/>
    <mergeCell ref="D26:D29"/>
    <mergeCell ref="A31:A36"/>
    <mergeCell ref="B31:B36"/>
    <mergeCell ref="L54:O55"/>
    <mergeCell ref="E38:E40"/>
    <mergeCell ref="F38:F40"/>
    <mergeCell ref="B44:B47"/>
    <mergeCell ref="I38:I40"/>
    <mergeCell ref="G38:G40"/>
    <mergeCell ref="E51:E52"/>
    <mergeCell ref="F51:F52"/>
    <mergeCell ref="G51:G52"/>
    <mergeCell ref="B51:B52"/>
    <mergeCell ref="I54:I55"/>
    <mergeCell ref="H54:H55"/>
    <mergeCell ref="H38:H40"/>
    <mergeCell ref="J44:J47"/>
    <mergeCell ref="K38:K40"/>
    <mergeCell ref="D51:D52"/>
    <mergeCell ref="B66:B69"/>
    <mergeCell ref="L20:P23"/>
    <mergeCell ref="I31:I34"/>
    <mergeCell ref="G31:G34"/>
    <mergeCell ref="H31:H34"/>
    <mergeCell ref="E26:E29"/>
    <mergeCell ref="F26:F29"/>
    <mergeCell ref="I26:I29"/>
    <mergeCell ref="L26:O29"/>
    <mergeCell ref="J20:J23"/>
    <mergeCell ref="K20:K23"/>
    <mergeCell ref="K26:K29"/>
    <mergeCell ref="G26:G29"/>
    <mergeCell ref="H26:H29"/>
    <mergeCell ref="K31:K36"/>
    <mergeCell ref="J26:J29"/>
    <mergeCell ref="A66:A77"/>
    <mergeCell ref="A79:A87"/>
    <mergeCell ref="K44:K47"/>
    <mergeCell ref="J79:J87"/>
    <mergeCell ref="B59:B61"/>
    <mergeCell ref="A59:A61"/>
    <mergeCell ref="A54:A55"/>
    <mergeCell ref="B54:B55"/>
    <mergeCell ref="D54:D55"/>
    <mergeCell ref="A51:A52"/>
    <mergeCell ref="A44:A47"/>
    <mergeCell ref="J66:J77"/>
    <mergeCell ref="J54:J55"/>
    <mergeCell ref="K54:K55"/>
    <mergeCell ref="K59:K61"/>
    <mergeCell ref="B79:B8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0FE89-4293-4926-810E-00D054AD0B52}">
  <dimension ref="A1:H7"/>
  <sheetViews>
    <sheetView zoomScale="73" workbookViewId="0">
      <selection activeCell="H23" sqref="H23"/>
    </sheetView>
  </sheetViews>
  <sheetFormatPr defaultRowHeight="12.5" x14ac:dyDescent="0.25"/>
  <cols>
    <col min="1" max="1" width="7.54296875" bestFit="1" customWidth="1"/>
    <col min="2" max="2" width="15.36328125" bestFit="1" customWidth="1"/>
    <col min="3" max="3" width="42.81640625" customWidth="1"/>
    <col min="7" max="7" width="10.54296875" bestFit="1" customWidth="1"/>
    <col min="8" max="8" width="23.36328125" customWidth="1"/>
  </cols>
  <sheetData>
    <row r="1" spans="1:8" ht="18" x14ac:dyDescent="0.4">
      <c r="A1" s="574" t="s">
        <v>351</v>
      </c>
      <c r="B1" s="574" t="s">
        <v>352</v>
      </c>
      <c r="C1" s="574" t="s">
        <v>353</v>
      </c>
      <c r="D1" s="574" t="s">
        <v>354</v>
      </c>
      <c r="E1" s="574" t="s">
        <v>355</v>
      </c>
      <c r="F1" s="574" t="s">
        <v>356</v>
      </c>
      <c r="G1" s="574" t="s">
        <v>357</v>
      </c>
      <c r="H1" s="574" t="s">
        <v>105</v>
      </c>
    </row>
    <row r="2" spans="1:8" ht="25.5" x14ac:dyDescent="0.3">
      <c r="A2" s="576">
        <v>1</v>
      </c>
      <c r="B2" s="577" t="s">
        <v>358</v>
      </c>
      <c r="C2" s="578" t="s">
        <v>361</v>
      </c>
      <c r="D2" s="579" t="s">
        <v>203</v>
      </c>
      <c r="E2" s="576">
        <v>560</v>
      </c>
      <c r="F2" s="576"/>
      <c r="G2" s="576"/>
      <c r="H2" s="579" t="s">
        <v>364</v>
      </c>
    </row>
    <row r="3" spans="1:8" ht="13" x14ac:dyDescent="0.3">
      <c r="A3" s="576">
        <v>2</v>
      </c>
      <c r="B3" s="577" t="s">
        <v>359</v>
      </c>
      <c r="C3" s="579" t="s">
        <v>363</v>
      </c>
      <c r="D3" s="579" t="s">
        <v>365</v>
      </c>
      <c r="E3" s="576"/>
      <c r="F3" s="576"/>
      <c r="G3" s="576"/>
      <c r="H3" s="576"/>
    </row>
    <row r="4" spans="1:8" ht="26" x14ac:dyDescent="0.3">
      <c r="A4" s="576">
        <v>3</v>
      </c>
      <c r="B4" s="575" t="s">
        <v>360</v>
      </c>
      <c r="C4" s="578" t="s">
        <v>362</v>
      </c>
      <c r="D4" s="579" t="s">
        <v>365</v>
      </c>
      <c r="E4" s="576"/>
      <c r="F4" s="576"/>
      <c r="G4" s="576"/>
      <c r="H4" s="576"/>
    </row>
    <row r="5" spans="1:8" x14ac:dyDescent="0.25">
      <c r="A5" s="576"/>
      <c r="B5" s="576"/>
      <c r="C5" s="576"/>
      <c r="D5" s="576"/>
      <c r="E5" s="576"/>
      <c r="F5" s="576"/>
      <c r="G5" s="576"/>
      <c r="H5" s="576"/>
    </row>
    <row r="6" spans="1:8" x14ac:dyDescent="0.25">
      <c r="A6" s="576"/>
      <c r="B6" s="576"/>
      <c r="C6" s="576"/>
      <c r="D6" s="576"/>
      <c r="E6" s="576"/>
      <c r="F6" s="576"/>
      <c r="G6" s="576"/>
      <c r="H6" s="576"/>
    </row>
    <row r="7" spans="1:8" x14ac:dyDescent="0.25">
      <c r="A7" s="576"/>
      <c r="B7" s="576"/>
      <c r="C7" s="576"/>
      <c r="D7" s="576"/>
      <c r="E7" s="576"/>
      <c r="F7" s="576"/>
      <c r="G7" s="576"/>
      <c r="H7" s="57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5"/>
  <sheetViews>
    <sheetView topLeftCell="A8" zoomScale="70" zoomScaleNormal="70" workbookViewId="0">
      <selection activeCell="G7" sqref="G7"/>
    </sheetView>
  </sheetViews>
  <sheetFormatPr defaultColWidth="9.1796875" defaultRowHeight="19.5" x14ac:dyDescent="0.25"/>
  <cols>
    <col min="1" max="1" width="6.7265625" style="69" customWidth="1"/>
    <col min="2" max="2" width="22.26953125" style="69" customWidth="1"/>
    <col min="3" max="3" width="23.81640625" style="70" customWidth="1"/>
    <col min="4" max="4" width="15.453125" style="70" customWidth="1"/>
    <col min="5" max="5" width="15.1796875" style="69" bestFit="1" customWidth="1"/>
    <col min="6" max="8" width="10.81640625" style="69" customWidth="1"/>
    <col min="9" max="9" width="16" style="69" bestFit="1" customWidth="1"/>
    <col min="10" max="10" width="18.1796875" style="69" bestFit="1" customWidth="1"/>
    <col min="11" max="11" width="11" style="69" bestFit="1" customWidth="1"/>
    <col min="12" max="16384" width="9.1796875" style="69"/>
  </cols>
  <sheetData>
    <row r="1" spans="1:10" x14ac:dyDescent="0.25">
      <c r="A1" s="552"/>
      <c r="B1" s="553"/>
      <c r="C1" s="553"/>
      <c r="D1" s="553"/>
      <c r="E1" s="553"/>
      <c r="F1" s="553"/>
      <c r="G1" s="553"/>
      <c r="H1" s="550">
        <v>45262</v>
      </c>
      <c r="I1" s="551"/>
      <c r="J1" s="154" t="s">
        <v>169</v>
      </c>
    </row>
    <row r="2" spans="1:10" s="67" customFormat="1" ht="26.25" customHeight="1" x14ac:dyDescent="0.25">
      <c r="A2" s="554" t="s">
        <v>298</v>
      </c>
      <c r="B2" s="555"/>
      <c r="C2" s="555"/>
      <c r="D2" s="555"/>
      <c r="E2" s="555"/>
      <c r="F2" s="555"/>
      <c r="G2" s="555"/>
      <c r="H2" s="555"/>
      <c r="I2" s="555"/>
      <c r="J2" s="556"/>
    </row>
    <row r="3" spans="1:10" s="68" customFormat="1" ht="10.5" customHeight="1" x14ac:dyDescent="0.25">
      <c r="A3" s="563"/>
      <c r="B3" s="564"/>
      <c r="C3" s="564"/>
      <c r="D3" s="564"/>
      <c r="E3" s="564"/>
      <c r="F3" s="564"/>
      <c r="G3" s="564"/>
      <c r="H3" s="564"/>
      <c r="I3" s="564"/>
      <c r="J3" s="565"/>
    </row>
    <row r="4" spans="1:10" s="68" customFormat="1" ht="19" x14ac:dyDescent="0.25">
      <c r="A4" s="557" t="s">
        <v>132</v>
      </c>
      <c r="B4" s="558"/>
      <c r="C4" s="558"/>
      <c r="D4" s="558"/>
      <c r="E4" s="558"/>
      <c r="F4" s="558"/>
      <c r="G4" s="558"/>
      <c r="H4" s="558"/>
      <c r="I4" s="558"/>
      <c r="J4" s="559"/>
    </row>
    <row r="5" spans="1:10" s="68" customFormat="1" ht="19" x14ac:dyDescent="0.25">
      <c r="A5" s="167" t="s">
        <v>133</v>
      </c>
      <c r="B5" s="546" t="s">
        <v>11</v>
      </c>
      <c r="C5" s="546"/>
      <c r="D5" s="546"/>
      <c r="E5" s="546"/>
      <c r="F5" s="168" t="s">
        <v>12</v>
      </c>
      <c r="G5" s="168" t="s">
        <v>134</v>
      </c>
      <c r="H5" s="168" t="s">
        <v>17</v>
      </c>
      <c r="I5" s="169" t="s">
        <v>13</v>
      </c>
      <c r="J5" s="170" t="s">
        <v>135</v>
      </c>
    </row>
    <row r="6" spans="1:10" x14ac:dyDescent="0.25">
      <c r="A6" s="171"/>
      <c r="B6" s="172" t="s">
        <v>136</v>
      </c>
      <c r="C6" s="173" t="s">
        <v>137</v>
      </c>
      <c r="D6" s="173" t="s">
        <v>138</v>
      </c>
      <c r="E6" s="172" t="s">
        <v>139</v>
      </c>
      <c r="F6" s="172"/>
      <c r="G6" s="172"/>
      <c r="H6" s="172"/>
      <c r="I6" s="172"/>
      <c r="J6" s="174"/>
    </row>
    <row r="7" spans="1:10" ht="111" customHeight="1" x14ac:dyDescent="0.25">
      <c r="A7" s="171" t="s">
        <v>117</v>
      </c>
      <c r="B7" s="172"/>
      <c r="C7" s="173" t="s">
        <v>140</v>
      </c>
      <c r="D7" s="173" t="s">
        <v>141</v>
      </c>
      <c r="E7" s="172">
        <v>4</v>
      </c>
      <c r="F7" s="172" t="s">
        <v>142</v>
      </c>
      <c r="G7" s="175">
        <f>E7*14</f>
        <v>56</v>
      </c>
      <c r="H7" s="172"/>
      <c r="I7" s="172"/>
      <c r="J7" s="560"/>
    </row>
    <row r="8" spans="1:10" x14ac:dyDescent="0.25">
      <c r="A8" s="171"/>
      <c r="B8" s="172"/>
      <c r="C8" s="173"/>
      <c r="D8" s="173"/>
      <c r="E8" s="172"/>
      <c r="F8" s="172"/>
      <c r="G8" s="175"/>
      <c r="H8" s="172"/>
      <c r="I8" s="172"/>
      <c r="J8" s="560"/>
    </row>
    <row r="9" spans="1:10" ht="111" customHeight="1" x14ac:dyDescent="0.25">
      <c r="A9" s="171" t="s">
        <v>121</v>
      </c>
      <c r="B9" s="172"/>
      <c r="C9" s="173" t="s">
        <v>143</v>
      </c>
      <c r="D9" s="173" t="s">
        <v>144</v>
      </c>
      <c r="E9" s="172">
        <v>9</v>
      </c>
      <c r="F9" s="172" t="s">
        <v>142</v>
      </c>
      <c r="G9" s="175">
        <f>E9*14</f>
        <v>126</v>
      </c>
      <c r="H9" s="172"/>
      <c r="I9" s="172"/>
      <c r="J9" s="560"/>
    </row>
    <row r="10" spans="1:10" x14ac:dyDescent="0.25">
      <c r="A10" s="171"/>
      <c r="B10" s="172"/>
      <c r="C10" s="173"/>
      <c r="D10" s="173"/>
      <c r="E10" s="172"/>
      <c r="F10" s="172"/>
      <c r="G10" s="175"/>
      <c r="H10" s="172"/>
      <c r="I10" s="172"/>
      <c r="J10" s="560"/>
    </row>
    <row r="11" spans="1:10" ht="111" customHeight="1" x14ac:dyDescent="0.25">
      <c r="A11" s="171" t="s">
        <v>122</v>
      </c>
      <c r="B11" s="172"/>
      <c r="C11" s="173" t="s">
        <v>145</v>
      </c>
      <c r="D11" s="173" t="s">
        <v>146</v>
      </c>
      <c r="E11" s="172">
        <v>15</v>
      </c>
      <c r="F11" s="172" t="s">
        <v>142</v>
      </c>
      <c r="G11" s="175">
        <f>E11*14</f>
        <v>210</v>
      </c>
      <c r="H11" s="172"/>
      <c r="I11" s="172"/>
      <c r="J11" s="560"/>
    </row>
    <row r="12" spans="1:10" x14ac:dyDescent="0.25">
      <c r="A12" s="246"/>
      <c r="B12" s="247"/>
      <c r="C12" s="248"/>
      <c r="D12" s="248"/>
      <c r="E12" s="247"/>
      <c r="F12" s="247"/>
      <c r="G12" s="249"/>
      <c r="H12" s="247"/>
      <c r="I12" s="247"/>
      <c r="J12" s="561"/>
    </row>
    <row r="13" spans="1:10" ht="111" customHeight="1" thickBot="1" x14ac:dyDescent="0.3">
      <c r="A13" s="176" t="s">
        <v>124</v>
      </c>
      <c r="B13" s="177"/>
      <c r="C13" s="178" t="s">
        <v>147</v>
      </c>
      <c r="D13" s="178" t="s">
        <v>148</v>
      </c>
      <c r="E13" s="177">
        <v>12</v>
      </c>
      <c r="F13" s="177" t="s">
        <v>142</v>
      </c>
      <c r="G13" s="179">
        <f>E13*14</f>
        <v>168</v>
      </c>
      <c r="H13" s="177"/>
      <c r="I13" s="177"/>
      <c r="J13" s="562"/>
    </row>
    <row r="14" spans="1:10" s="68" customFormat="1" ht="19.5" customHeight="1" thickBot="1" x14ac:dyDescent="0.3">
      <c r="A14" s="547" t="s">
        <v>149</v>
      </c>
      <c r="B14" s="548"/>
      <c r="C14" s="548"/>
      <c r="D14" s="548"/>
      <c r="E14" s="548"/>
      <c r="F14" s="549"/>
      <c r="G14" s="180">
        <f>SUM(G7:G13)</f>
        <v>560</v>
      </c>
      <c r="H14" s="400"/>
      <c r="I14" s="181">
        <f>SUM(I7:I13)</f>
        <v>0</v>
      </c>
      <c r="J14" s="182"/>
    </row>
    <row r="15" spans="1:10" x14ac:dyDescent="0.25">
      <c r="A15" s="183"/>
      <c r="B15" s="183"/>
      <c r="C15" s="184"/>
      <c r="D15" s="184"/>
      <c r="E15" s="183"/>
      <c r="F15" s="183"/>
      <c r="G15" s="183"/>
      <c r="H15" s="183"/>
      <c r="I15" s="183"/>
      <c r="J15" s="183"/>
    </row>
  </sheetData>
  <protectedRanges>
    <protectedRange sqref="I1" name="Range1_6_1_1"/>
  </protectedRanges>
  <mergeCells count="8">
    <mergeCell ref="A14:F14"/>
    <mergeCell ref="H1:I1"/>
    <mergeCell ref="A1:G1"/>
    <mergeCell ref="A2:J2"/>
    <mergeCell ref="A4:J4"/>
    <mergeCell ref="B5:E5"/>
    <mergeCell ref="J7:J13"/>
    <mergeCell ref="A3:J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32"/>
  <sheetViews>
    <sheetView zoomScale="70" zoomScaleNormal="70" workbookViewId="0">
      <selection activeCell="C8" sqref="C8"/>
    </sheetView>
  </sheetViews>
  <sheetFormatPr defaultColWidth="8.81640625" defaultRowHeight="13" x14ac:dyDescent="0.3"/>
  <cols>
    <col min="1" max="1" width="7.81640625" style="13" customWidth="1"/>
    <col min="2" max="2" width="26.26953125" style="13" customWidth="1"/>
    <col min="3" max="3" width="71.81640625" style="18" customWidth="1"/>
    <col min="4" max="4" width="28.453125" style="18" customWidth="1"/>
    <col min="5" max="5" width="13.26953125" style="18" customWidth="1"/>
    <col min="6" max="6" width="8.1796875" style="8" bestFit="1" customWidth="1"/>
    <col min="7" max="7" width="8.453125" style="13" bestFit="1" customWidth="1"/>
    <col min="8" max="8" width="10.26953125" style="13" bestFit="1" customWidth="1"/>
    <col min="9" max="9" width="13.7265625" style="8" bestFit="1" customWidth="1"/>
    <col min="10" max="10" width="10.26953125" style="14" customWidth="1"/>
    <col min="11" max="238" width="8.81640625" style="14"/>
    <col min="239" max="239" width="7.81640625" style="14" customWidth="1"/>
    <col min="240" max="240" width="65.7265625" style="14" customWidth="1"/>
    <col min="241" max="242" width="7.7265625" style="14" bestFit="1" customWidth="1"/>
    <col min="243" max="243" width="15.453125" style="14" bestFit="1" customWidth="1"/>
    <col min="244" max="244" width="16.7265625" style="14" customWidth="1"/>
    <col min="245" max="245" width="18.453125" style="14" customWidth="1"/>
    <col min="246" max="246" width="16" style="14" bestFit="1" customWidth="1"/>
    <col min="247" max="494" width="8.81640625" style="14"/>
    <col min="495" max="495" width="7.81640625" style="14" customWidth="1"/>
    <col min="496" max="496" width="65.7265625" style="14" customWidth="1"/>
    <col min="497" max="498" width="7.7265625" style="14" bestFit="1" customWidth="1"/>
    <col min="499" max="499" width="15.453125" style="14" bestFit="1" customWidth="1"/>
    <col min="500" max="500" width="16.7265625" style="14" customWidth="1"/>
    <col min="501" max="501" width="18.453125" style="14" customWidth="1"/>
    <col min="502" max="502" width="16" style="14" bestFit="1" customWidth="1"/>
    <col min="503" max="750" width="8.81640625" style="14"/>
    <col min="751" max="751" width="7.81640625" style="14" customWidth="1"/>
    <col min="752" max="752" width="65.7265625" style="14" customWidth="1"/>
    <col min="753" max="754" width="7.7265625" style="14" bestFit="1" customWidth="1"/>
    <col min="755" max="755" width="15.453125" style="14" bestFit="1" customWidth="1"/>
    <col min="756" max="756" width="16.7265625" style="14" customWidth="1"/>
    <col min="757" max="757" width="18.453125" style="14" customWidth="1"/>
    <col min="758" max="758" width="16" style="14" bestFit="1" customWidth="1"/>
    <col min="759" max="1006" width="8.81640625" style="14"/>
    <col min="1007" max="1007" width="7.81640625" style="14" customWidth="1"/>
    <col min="1008" max="1008" width="65.7265625" style="14" customWidth="1"/>
    <col min="1009" max="1010" width="7.7265625" style="14" bestFit="1" customWidth="1"/>
    <col min="1011" max="1011" width="15.453125" style="14" bestFit="1" customWidth="1"/>
    <col min="1012" max="1012" width="16.7265625" style="14" customWidth="1"/>
    <col min="1013" max="1013" width="18.453125" style="14" customWidth="1"/>
    <col min="1014" max="1014" width="16" style="14" bestFit="1" customWidth="1"/>
    <col min="1015" max="1262" width="8.81640625" style="14"/>
    <col min="1263" max="1263" width="7.81640625" style="14" customWidth="1"/>
    <col min="1264" max="1264" width="65.7265625" style="14" customWidth="1"/>
    <col min="1265" max="1266" width="7.7265625" style="14" bestFit="1" customWidth="1"/>
    <col min="1267" max="1267" width="15.453125" style="14" bestFit="1" customWidth="1"/>
    <col min="1268" max="1268" width="16.7265625" style="14" customWidth="1"/>
    <col min="1269" max="1269" width="18.453125" style="14" customWidth="1"/>
    <col min="1270" max="1270" width="16" style="14" bestFit="1" customWidth="1"/>
    <col min="1271" max="1518" width="8.81640625" style="14"/>
    <col min="1519" max="1519" width="7.81640625" style="14" customWidth="1"/>
    <col min="1520" max="1520" width="65.7265625" style="14" customWidth="1"/>
    <col min="1521" max="1522" width="7.7265625" style="14" bestFit="1" customWidth="1"/>
    <col min="1523" max="1523" width="15.453125" style="14" bestFit="1" customWidth="1"/>
    <col min="1524" max="1524" width="16.7265625" style="14" customWidth="1"/>
    <col min="1525" max="1525" width="18.453125" style="14" customWidth="1"/>
    <col min="1526" max="1526" width="16" style="14" bestFit="1" customWidth="1"/>
    <col min="1527" max="1774" width="8.81640625" style="14"/>
    <col min="1775" max="1775" width="7.81640625" style="14" customWidth="1"/>
    <col min="1776" max="1776" width="65.7265625" style="14" customWidth="1"/>
    <col min="1777" max="1778" width="7.7265625" style="14" bestFit="1" customWidth="1"/>
    <col min="1779" max="1779" width="15.453125" style="14" bestFit="1" customWidth="1"/>
    <col min="1780" max="1780" width="16.7265625" style="14" customWidth="1"/>
    <col min="1781" max="1781" width="18.453125" style="14" customWidth="1"/>
    <col min="1782" max="1782" width="16" style="14" bestFit="1" customWidth="1"/>
    <col min="1783" max="2030" width="8.81640625" style="14"/>
    <col min="2031" max="2031" width="7.81640625" style="14" customWidth="1"/>
    <col min="2032" max="2032" width="65.7265625" style="14" customWidth="1"/>
    <col min="2033" max="2034" width="7.7265625" style="14" bestFit="1" customWidth="1"/>
    <col min="2035" max="2035" width="15.453125" style="14" bestFit="1" customWidth="1"/>
    <col min="2036" max="2036" width="16.7265625" style="14" customWidth="1"/>
    <col min="2037" max="2037" width="18.453125" style="14" customWidth="1"/>
    <col min="2038" max="2038" width="16" style="14" bestFit="1" customWidth="1"/>
    <col min="2039" max="2286" width="8.81640625" style="14"/>
    <col min="2287" max="2287" width="7.81640625" style="14" customWidth="1"/>
    <col min="2288" max="2288" width="65.7265625" style="14" customWidth="1"/>
    <col min="2289" max="2290" width="7.7265625" style="14" bestFit="1" customWidth="1"/>
    <col min="2291" max="2291" width="15.453125" style="14" bestFit="1" customWidth="1"/>
    <col min="2292" max="2292" width="16.7265625" style="14" customWidth="1"/>
    <col min="2293" max="2293" width="18.453125" style="14" customWidth="1"/>
    <col min="2294" max="2294" width="16" style="14" bestFit="1" customWidth="1"/>
    <col min="2295" max="2542" width="8.81640625" style="14"/>
    <col min="2543" max="2543" width="7.81640625" style="14" customWidth="1"/>
    <col min="2544" max="2544" width="65.7265625" style="14" customWidth="1"/>
    <col min="2545" max="2546" width="7.7265625" style="14" bestFit="1" customWidth="1"/>
    <col min="2547" max="2547" width="15.453125" style="14" bestFit="1" customWidth="1"/>
    <col min="2548" max="2548" width="16.7265625" style="14" customWidth="1"/>
    <col min="2549" max="2549" width="18.453125" style="14" customWidth="1"/>
    <col min="2550" max="2550" width="16" style="14" bestFit="1" customWidth="1"/>
    <col min="2551" max="2798" width="8.81640625" style="14"/>
    <col min="2799" max="2799" width="7.81640625" style="14" customWidth="1"/>
    <col min="2800" max="2800" width="65.7265625" style="14" customWidth="1"/>
    <col min="2801" max="2802" width="7.7265625" style="14" bestFit="1" customWidth="1"/>
    <col min="2803" max="2803" width="15.453125" style="14" bestFit="1" customWidth="1"/>
    <col min="2804" max="2804" width="16.7265625" style="14" customWidth="1"/>
    <col min="2805" max="2805" width="18.453125" style="14" customWidth="1"/>
    <col min="2806" max="2806" width="16" style="14" bestFit="1" customWidth="1"/>
    <col min="2807" max="3054" width="8.81640625" style="14"/>
    <col min="3055" max="3055" width="7.81640625" style="14" customWidth="1"/>
    <col min="3056" max="3056" width="65.7265625" style="14" customWidth="1"/>
    <col min="3057" max="3058" width="7.7265625" style="14" bestFit="1" customWidth="1"/>
    <col min="3059" max="3059" width="15.453125" style="14" bestFit="1" customWidth="1"/>
    <col min="3060" max="3060" width="16.7265625" style="14" customWidth="1"/>
    <col min="3061" max="3061" width="18.453125" style="14" customWidth="1"/>
    <col min="3062" max="3062" width="16" style="14" bestFit="1" customWidth="1"/>
    <col min="3063" max="3310" width="8.81640625" style="14"/>
    <col min="3311" max="3311" width="7.81640625" style="14" customWidth="1"/>
    <col min="3312" max="3312" width="65.7265625" style="14" customWidth="1"/>
    <col min="3313" max="3314" width="7.7265625" style="14" bestFit="1" customWidth="1"/>
    <col min="3315" max="3315" width="15.453125" style="14" bestFit="1" customWidth="1"/>
    <col min="3316" max="3316" width="16.7265625" style="14" customWidth="1"/>
    <col min="3317" max="3317" width="18.453125" style="14" customWidth="1"/>
    <col min="3318" max="3318" width="16" style="14" bestFit="1" customWidth="1"/>
    <col min="3319" max="3566" width="8.81640625" style="14"/>
    <col min="3567" max="3567" width="7.81640625" style="14" customWidth="1"/>
    <col min="3568" max="3568" width="65.7265625" style="14" customWidth="1"/>
    <col min="3569" max="3570" width="7.7265625" style="14" bestFit="1" customWidth="1"/>
    <col min="3571" max="3571" width="15.453125" style="14" bestFit="1" customWidth="1"/>
    <col min="3572" max="3572" width="16.7265625" style="14" customWidth="1"/>
    <col min="3573" max="3573" width="18.453125" style="14" customWidth="1"/>
    <col min="3574" max="3574" width="16" style="14" bestFit="1" customWidth="1"/>
    <col min="3575" max="3822" width="8.81640625" style="14"/>
    <col min="3823" max="3823" width="7.81640625" style="14" customWidth="1"/>
    <col min="3824" max="3824" width="65.7265625" style="14" customWidth="1"/>
    <col min="3825" max="3826" width="7.7265625" style="14" bestFit="1" customWidth="1"/>
    <col min="3827" max="3827" width="15.453125" style="14" bestFit="1" customWidth="1"/>
    <col min="3828" max="3828" width="16.7265625" style="14" customWidth="1"/>
    <col min="3829" max="3829" width="18.453125" style="14" customWidth="1"/>
    <col min="3830" max="3830" width="16" style="14" bestFit="1" customWidth="1"/>
    <col min="3831" max="4078" width="8.81640625" style="14"/>
    <col min="4079" max="4079" width="7.81640625" style="14" customWidth="1"/>
    <col min="4080" max="4080" width="65.7265625" style="14" customWidth="1"/>
    <col min="4081" max="4082" width="7.7265625" style="14" bestFit="1" customWidth="1"/>
    <col min="4083" max="4083" width="15.453125" style="14" bestFit="1" customWidth="1"/>
    <col min="4084" max="4084" width="16.7265625" style="14" customWidth="1"/>
    <col min="4085" max="4085" width="18.453125" style="14" customWidth="1"/>
    <col min="4086" max="4086" width="16" style="14" bestFit="1" customWidth="1"/>
    <col min="4087" max="4334" width="8.81640625" style="14"/>
    <col min="4335" max="4335" width="7.81640625" style="14" customWidth="1"/>
    <col min="4336" max="4336" width="65.7265625" style="14" customWidth="1"/>
    <col min="4337" max="4338" width="7.7265625" style="14" bestFit="1" customWidth="1"/>
    <col min="4339" max="4339" width="15.453125" style="14" bestFit="1" customWidth="1"/>
    <col min="4340" max="4340" width="16.7265625" style="14" customWidth="1"/>
    <col min="4341" max="4341" width="18.453125" style="14" customWidth="1"/>
    <col min="4342" max="4342" width="16" style="14" bestFit="1" customWidth="1"/>
    <col min="4343" max="4590" width="8.81640625" style="14"/>
    <col min="4591" max="4591" width="7.81640625" style="14" customWidth="1"/>
    <col min="4592" max="4592" width="65.7265625" style="14" customWidth="1"/>
    <col min="4593" max="4594" width="7.7265625" style="14" bestFit="1" customWidth="1"/>
    <col min="4595" max="4595" width="15.453125" style="14" bestFit="1" customWidth="1"/>
    <col min="4596" max="4596" width="16.7265625" style="14" customWidth="1"/>
    <col min="4597" max="4597" width="18.453125" style="14" customWidth="1"/>
    <col min="4598" max="4598" width="16" style="14" bestFit="1" customWidth="1"/>
    <col min="4599" max="4846" width="8.81640625" style="14"/>
    <col min="4847" max="4847" width="7.81640625" style="14" customWidth="1"/>
    <col min="4848" max="4848" width="65.7265625" style="14" customWidth="1"/>
    <col min="4849" max="4850" width="7.7265625" style="14" bestFit="1" customWidth="1"/>
    <col min="4851" max="4851" width="15.453125" style="14" bestFit="1" customWidth="1"/>
    <col min="4852" max="4852" width="16.7265625" style="14" customWidth="1"/>
    <col min="4853" max="4853" width="18.453125" style="14" customWidth="1"/>
    <col min="4854" max="4854" width="16" style="14" bestFit="1" customWidth="1"/>
    <col min="4855" max="5102" width="8.81640625" style="14"/>
    <col min="5103" max="5103" width="7.81640625" style="14" customWidth="1"/>
    <col min="5104" max="5104" width="65.7265625" style="14" customWidth="1"/>
    <col min="5105" max="5106" width="7.7265625" style="14" bestFit="1" customWidth="1"/>
    <col min="5107" max="5107" width="15.453125" style="14" bestFit="1" customWidth="1"/>
    <col min="5108" max="5108" width="16.7265625" style="14" customWidth="1"/>
    <col min="5109" max="5109" width="18.453125" style="14" customWidth="1"/>
    <col min="5110" max="5110" width="16" style="14" bestFit="1" customWidth="1"/>
    <col min="5111" max="5358" width="8.81640625" style="14"/>
    <col min="5359" max="5359" width="7.81640625" style="14" customWidth="1"/>
    <col min="5360" max="5360" width="65.7265625" style="14" customWidth="1"/>
    <col min="5361" max="5362" width="7.7265625" style="14" bestFit="1" customWidth="1"/>
    <col min="5363" max="5363" width="15.453125" style="14" bestFit="1" customWidth="1"/>
    <col min="5364" max="5364" width="16.7265625" style="14" customWidth="1"/>
    <col min="5365" max="5365" width="18.453125" style="14" customWidth="1"/>
    <col min="5366" max="5366" width="16" style="14" bestFit="1" customWidth="1"/>
    <col min="5367" max="5614" width="8.81640625" style="14"/>
    <col min="5615" max="5615" width="7.81640625" style="14" customWidth="1"/>
    <col min="5616" max="5616" width="65.7265625" style="14" customWidth="1"/>
    <col min="5617" max="5618" width="7.7265625" style="14" bestFit="1" customWidth="1"/>
    <col min="5619" max="5619" width="15.453125" style="14" bestFit="1" customWidth="1"/>
    <col min="5620" max="5620" width="16.7265625" style="14" customWidth="1"/>
    <col min="5621" max="5621" width="18.453125" style="14" customWidth="1"/>
    <col min="5622" max="5622" width="16" style="14" bestFit="1" customWidth="1"/>
    <col min="5623" max="5870" width="8.81640625" style="14"/>
    <col min="5871" max="5871" width="7.81640625" style="14" customWidth="1"/>
    <col min="5872" max="5872" width="65.7265625" style="14" customWidth="1"/>
    <col min="5873" max="5874" width="7.7265625" style="14" bestFit="1" customWidth="1"/>
    <col min="5875" max="5875" width="15.453125" style="14" bestFit="1" customWidth="1"/>
    <col min="5876" max="5876" width="16.7265625" style="14" customWidth="1"/>
    <col min="5877" max="5877" width="18.453125" style="14" customWidth="1"/>
    <col min="5878" max="5878" width="16" style="14" bestFit="1" customWidth="1"/>
    <col min="5879" max="6126" width="8.81640625" style="14"/>
    <col min="6127" max="6127" width="7.81640625" style="14" customWidth="1"/>
    <col min="6128" max="6128" width="65.7265625" style="14" customWidth="1"/>
    <col min="6129" max="6130" width="7.7265625" style="14" bestFit="1" customWidth="1"/>
    <col min="6131" max="6131" width="15.453125" style="14" bestFit="1" customWidth="1"/>
    <col min="6132" max="6132" width="16.7265625" style="14" customWidth="1"/>
    <col min="6133" max="6133" width="18.453125" style="14" customWidth="1"/>
    <col min="6134" max="6134" width="16" style="14" bestFit="1" customWidth="1"/>
    <col min="6135" max="6382" width="8.81640625" style="14"/>
    <col min="6383" max="6383" width="7.81640625" style="14" customWidth="1"/>
    <col min="6384" max="6384" width="65.7265625" style="14" customWidth="1"/>
    <col min="6385" max="6386" width="7.7265625" style="14" bestFit="1" customWidth="1"/>
    <col min="6387" max="6387" width="15.453125" style="14" bestFit="1" customWidth="1"/>
    <col min="6388" max="6388" width="16.7265625" style="14" customWidth="1"/>
    <col min="6389" max="6389" width="18.453125" style="14" customWidth="1"/>
    <col min="6390" max="6390" width="16" style="14" bestFit="1" customWidth="1"/>
    <col min="6391" max="6638" width="8.81640625" style="14"/>
    <col min="6639" max="6639" width="7.81640625" style="14" customWidth="1"/>
    <col min="6640" max="6640" width="65.7265625" style="14" customWidth="1"/>
    <col min="6641" max="6642" width="7.7265625" style="14" bestFit="1" customWidth="1"/>
    <col min="6643" max="6643" width="15.453125" style="14" bestFit="1" customWidth="1"/>
    <col min="6644" max="6644" width="16.7265625" style="14" customWidth="1"/>
    <col min="6645" max="6645" width="18.453125" style="14" customWidth="1"/>
    <col min="6646" max="6646" width="16" style="14" bestFit="1" customWidth="1"/>
    <col min="6647" max="6894" width="8.81640625" style="14"/>
    <col min="6895" max="6895" width="7.81640625" style="14" customWidth="1"/>
    <col min="6896" max="6896" width="65.7265625" style="14" customWidth="1"/>
    <col min="6897" max="6898" width="7.7265625" style="14" bestFit="1" customWidth="1"/>
    <col min="6899" max="6899" width="15.453125" style="14" bestFit="1" customWidth="1"/>
    <col min="6900" max="6900" width="16.7265625" style="14" customWidth="1"/>
    <col min="6901" max="6901" width="18.453125" style="14" customWidth="1"/>
    <col min="6902" max="6902" width="16" style="14" bestFit="1" customWidth="1"/>
    <col min="6903" max="7150" width="8.81640625" style="14"/>
    <col min="7151" max="7151" width="7.81640625" style="14" customWidth="1"/>
    <col min="7152" max="7152" width="65.7265625" style="14" customWidth="1"/>
    <col min="7153" max="7154" width="7.7265625" style="14" bestFit="1" customWidth="1"/>
    <col min="7155" max="7155" width="15.453125" style="14" bestFit="1" customWidth="1"/>
    <col min="7156" max="7156" width="16.7265625" style="14" customWidth="1"/>
    <col min="7157" max="7157" width="18.453125" style="14" customWidth="1"/>
    <col min="7158" max="7158" width="16" style="14" bestFit="1" customWidth="1"/>
    <col min="7159" max="7406" width="8.81640625" style="14"/>
    <col min="7407" max="7407" width="7.81640625" style="14" customWidth="1"/>
    <col min="7408" max="7408" width="65.7265625" style="14" customWidth="1"/>
    <col min="7409" max="7410" width="7.7265625" style="14" bestFit="1" customWidth="1"/>
    <col min="7411" max="7411" width="15.453125" style="14" bestFit="1" customWidth="1"/>
    <col min="7412" max="7412" width="16.7265625" style="14" customWidth="1"/>
    <col min="7413" max="7413" width="18.453125" style="14" customWidth="1"/>
    <col min="7414" max="7414" width="16" style="14" bestFit="1" customWidth="1"/>
    <col min="7415" max="7662" width="8.81640625" style="14"/>
    <col min="7663" max="7663" width="7.81640625" style="14" customWidth="1"/>
    <col min="7664" max="7664" width="65.7265625" style="14" customWidth="1"/>
    <col min="7665" max="7666" width="7.7265625" style="14" bestFit="1" customWidth="1"/>
    <col min="7667" max="7667" width="15.453125" style="14" bestFit="1" customWidth="1"/>
    <col min="7668" max="7668" width="16.7265625" style="14" customWidth="1"/>
    <col min="7669" max="7669" width="18.453125" style="14" customWidth="1"/>
    <col min="7670" max="7670" width="16" style="14" bestFit="1" customWidth="1"/>
    <col min="7671" max="7918" width="8.81640625" style="14"/>
    <col min="7919" max="7919" width="7.81640625" style="14" customWidth="1"/>
    <col min="7920" max="7920" width="65.7265625" style="14" customWidth="1"/>
    <col min="7921" max="7922" width="7.7265625" style="14" bestFit="1" customWidth="1"/>
    <col min="7923" max="7923" width="15.453125" style="14" bestFit="1" customWidth="1"/>
    <col min="7924" max="7924" width="16.7265625" style="14" customWidth="1"/>
    <col min="7925" max="7925" width="18.453125" style="14" customWidth="1"/>
    <col min="7926" max="7926" width="16" style="14" bestFit="1" customWidth="1"/>
    <col min="7927" max="8174" width="8.81640625" style="14"/>
    <col min="8175" max="8175" width="7.81640625" style="14" customWidth="1"/>
    <col min="8176" max="8176" width="65.7265625" style="14" customWidth="1"/>
    <col min="8177" max="8178" width="7.7265625" style="14" bestFit="1" customWidth="1"/>
    <col min="8179" max="8179" width="15.453125" style="14" bestFit="1" customWidth="1"/>
    <col min="8180" max="8180" width="16.7265625" style="14" customWidth="1"/>
    <col min="8181" max="8181" width="18.453125" style="14" customWidth="1"/>
    <col min="8182" max="8182" width="16" style="14" bestFit="1" customWidth="1"/>
    <col min="8183" max="8430" width="8.81640625" style="14"/>
    <col min="8431" max="8431" width="7.81640625" style="14" customWidth="1"/>
    <col min="8432" max="8432" width="65.7265625" style="14" customWidth="1"/>
    <col min="8433" max="8434" width="7.7265625" style="14" bestFit="1" customWidth="1"/>
    <col min="8435" max="8435" width="15.453125" style="14" bestFit="1" customWidth="1"/>
    <col min="8436" max="8436" width="16.7265625" style="14" customWidth="1"/>
    <col min="8437" max="8437" width="18.453125" style="14" customWidth="1"/>
    <col min="8438" max="8438" width="16" style="14" bestFit="1" customWidth="1"/>
    <col min="8439" max="8686" width="8.81640625" style="14"/>
    <col min="8687" max="8687" width="7.81640625" style="14" customWidth="1"/>
    <col min="8688" max="8688" width="65.7265625" style="14" customWidth="1"/>
    <col min="8689" max="8690" width="7.7265625" style="14" bestFit="1" customWidth="1"/>
    <col min="8691" max="8691" width="15.453125" style="14" bestFit="1" customWidth="1"/>
    <col min="8692" max="8692" width="16.7265625" style="14" customWidth="1"/>
    <col min="8693" max="8693" width="18.453125" style="14" customWidth="1"/>
    <col min="8694" max="8694" width="16" style="14" bestFit="1" customWidth="1"/>
    <col min="8695" max="8942" width="8.81640625" style="14"/>
    <col min="8943" max="8943" width="7.81640625" style="14" customWidth="1"/>
    <col min="8944" max="8944" width="65.7265625" style="14" customWidth="1"/>
    <col min="8945" max="8946" width="7.7265625" style="14" bestFit="1" customWidth="1"/>
    <col min="8947" max="8947" width="15.453125" style="14" bestFit="1" customWidth="1"/>
    <col min="8948" max="8948" width="16.7265625" style="14" customWidth="1"/>
    <col min="8949" max="8949" width="18.453125" style="14" customWidth="1"/>
    <col min="8950" max="8950" width="16" style="14" bestFit="1" customWidth="1"/>
    <col min="8951" max="9198" width="8.81640625" style="14"/>
    <col min="9199" max="9199" width="7.81640625" style="14" customWidth="1"/>
    <col min="9200" max="9200" width="65.7265625" style="14" customWidth="1"/>
    <col min="9201" max="9202" width="7.7265625" style="14" bestFit="1" customWidth="1"/>
    <col min="9203" max="9203" width="15.453125" style="14" bestFit="1" customWidth="1"/>
    <col min="9204" max="9204" width="16.7265625" style="14" customWidth="1"/>
    <col min="9205" max="9205" width="18.453125" style="14" customWidth="1"/>
    <col min="9206" max="9206" width="16" style="14" bestFit="1" customWidth="1"/>
    <col min="9207" max="9454" width="8.81640625" style="14"/>
    <col min="9455" max="9455" width="7.81640625" style="14" customWidth="1"/>
    <col min="9456" max="9456" width="65.7265625" style="14" customWidth="1"/>
    <col min="9457" max="9458" width="7.7265625" style="14" bestFit="1" customWidth="1"/>
    <col min="9459" max="9459" width="15.453125" style="14" bestFit="1" customWidth="1"/>
    <col min="9460" max="9460" width="16.7265625" style="14" customWidth="1"/>
    <col min="9461" max="9461" width="18.453125" style="14" customWidth="1"/>
    <col min="9462" max="9462" width="16" style="14" bestFit="1" customWidth="1"/>
    <col min="9463" max="9710" width="8.81640625" style="14"/>
    <col min="9711" max="9711" width="7.81640625" style="14" customWidth="1"/>
    <col min="9712" max="9712" width="65.7265625" style="14" customWidth="1"/>
    <col min="9713" max="9714" width="7.7265625" style="14" bestFit="1" customWidth="1"/>
    <col min="9715" max="9715" width="15.453125" style="14" bestFit="1" customWidth="1"/>
    <col min="9716" max="9716" width="16.7265625" style="14" customWidth="1"/>
    <col min="9717" max="9717" width="18.453125" style="14" customWidth="1"/>
    <col min="9718" max="9718" width="16" style="14" bestFit="1" customWidth="1"/>
    <col min="9719" max="9966" width="8.81640625" style="14"/>
    <col min="9967" max="9967" width="7.81640625" style="14" customWidth="1"/>
    <col min="9968" max="9968" width="65.7265625" style="14" customWidth="1"/>
    <col min="9969" max="9970" width="7.7265625" style="14" bestFit="1" customWidth="1"/>
    <col min="9971" max="9971" width="15.453125" style="14" bestFit="1" customWidth="1"/>
    <col min="9972" max="9972" width="16.7265625" style="14" customWidth="1"/>
    <col min="9973" max="9973" width="18.453125" style="14" customWidth="1"/>
    <col min="9974" max="9974" width="16" style="14" bestFit="1" customWidth="1"/>
    <col min="9975" max="10222" width="8.81640625" style="14"/>
    <col min="10223" max="10223" width="7.81640625" style="14" customWidth="1"/>
    <col min="10224" max="10224" width="65.7265625" style="14" customWidth="1"/>
    <col min="10225" max="10226" width="7.7265625" style="14" bestFit="1" customWidth="1"/>
    <col min="10227" max="10227" width="15.453125" style="14" bestFit="1" customWidth="1"/>
    <col min="10228" max="10228" width="16.7265625" style="14" customWidth="1"/>
    <col min="10229" max="10229" width="18.453125" style="14" customWidth="1"/>
    <col min="10230" max="10230" width="16" style="14" bestFit="1" customWidth="1"/>
    <col min="10231" max="10478" width="8.81640625" style="14"/>
    <col min="10479" max="10479" width="7.81640625" style="14" customWidth="1"/>
    <col min="10480" max="10480" width="65.7265625" style="14" customWidth="1"/>
    <col min="10481" max="10482" width="7.7265625" style="14" bestFit="1" customWidth="1"/>
    <col min="10483" max="10483" width="15.453125" style="14" bestFit="1" customWidth="1"/>
    <col min="10484" max="10484" width="16.7265625" style="14" customWidth="1"/>
    <col min="10485" max="10485" width="18.453125" style="14" customWidth="1"/>
    <col min="10486" max="10486" width="16" style="14" bestFit="1" customWidth="1"/>
    <col min="10487" max="10734" width="8.81640625" style="14"/>
    <col min="10735" max="10735" width="7.81640625" style="14" customWidth="1"/>
    <col min="10736" max="10736" width="65.7265625" style="14" customWidth="1"/>
    <col min="10737" max="10738" width="7.7265625" style="14" bestFit="1" customWidth="1"/>
    <col min="10739" max="10739" width="15.453125" style="14" bestFit="1" customWidth="1"/>
    <col min="10740" max="10740" width="16.7265625" style="14" customWidth="1"/>
    <col min="10741" max="10741" width="18.453125" style="14" customWidth="1"/>
    <col min="10742" max="10742" width="16" style="14" bestFit="1" customWidth="1"/>
    <col min="10743" max="10990" width="8.81640625" style="14"/>
    <col min="10991" max="10991" width="7.81640625" style="14" customWidth="1"/>
    <col min="10992" max="10992" width="65.7265625" style="14" customWidth="1"/>
    <col min="10993" max="10994" width="7.7265625" style="14" bestFit="1" customWidth="1"/>
    <col min="10995" max="10995" width="15.453125" style="14" bestFit="1" customWidth="1"/>
    <col min="10996" max="10996" width="16.7265625" style="14" customWidth="1"/>
    <col min="10997" max="10997" width="18.453125" style="14" customWidth="1"/>
    <col min="10998" max="10998" width="16" style="14" bestFit="1" customWidth="1"/>
    <col min="10999" max="11246" width="8.81640625" style="14"/>
    <col min="11247" max="11247" width="7.81640625" style="14" customWidth="1"/>
    <col min="11248" max="11248" width="65.7265625" style="14" customWidth="1"/>
    <col min="11249" max="11250" width="7.7265625" style="14" bestFit="1" customWidth="1"/>
    <col min="11251" max="11251" width="15.453125" style="14" bestFit="1" customWidth="1"/>
    <col min="11252" max="11252" width="16.7265625" style="14" customWidth="1"/>
    <col min="11253" max="11253" width="18.453125" style="14" customWidth="1"/>
    <col min="11254" max="11254" width="16" style="14" bestFit="1" customWidth="1"/>
    <col min="11255" max="11502" width="8.81640625" style="14"/>
    <col min="11503" max="11503" width="7.81640625" style="14" customWidth="1"/>
    <col min="11504" max="11504" width="65.7265625" style="14" customWidth="1"/>
    <col min="11505" max="11506" width="7.7265625" style="14" bestFit="1" customWidth="1"/>
    <col min="11507" max="11507" width="15.453125" style="14" bestFit="1" customWidth="1"/>
    <col min="11508" max="11508" width="16.7265625" style="14" customWidth="1"/>
    <col min="11509" max="11509" width="18.453125" style="14" customWidth="1"/>
    <col min="11510" max="11510" width="16" style="14" bestFit="1" customWidth="1"/>
    <col min="11511" max="11758" width="8.81640625" style="14"/>
    <col min="11759" max="11759" width="7.81640625" style="14" customWidth="1"/>
    <col min="11760" max="11760" width="65.7265625" style="14" customWidth="1"/>
    <col min="11761" max="11762" width="7.7265625" style="14" bestFit="1" customWidth="1"/>
    <col min="11763" max="11763" width="15.453125" style="14" bestFit="1" customWidth="1"/>
    <col min="11764" max="11764" width="16.7265625" style="14" customWidth="1"/>
    <col min="11765" max="11765" width="18.453125" style="14" customWidth="1"/>
    <col min="11766" max="11766" width="16" style="14" bestFit="1" customWidth="1"/>
    <col min="11767" max="12014" width="8.81640625" style="14"/>
    <col min="12015" max="12015" width="7.81640625" style="14" customWidth="1"/>
    <col min="12016" max="12016" width="65.7265625" style="14" customWidth="1"/>
    <col min="12017" max="12018" width="7.7265625" style="14" bestFit="1" customWidth="1"/>
    <col min="12019" max="12019" width="15.453125" style="14" bestFit="1" customWidth="1"/>
    <col min="12020" max="12020" width="16.7265625" style="14" customWidth="1"/>
    <col min="12021" max="12021" width="18.453125" style="14" customWidth="1"/>
    <col min="12022" max="12022" width="16" style="14" bestFit="1" customWidth="1"/>
    <col min="12023" max="12270" width="8.81640625" style="14"/>
    <col min="12271" max="12271" width="7.81640625" style="14" customWidth="1"/>
    <col min="12272" max="12272" width="65.7265625" style="14" customWidth="1"/>
    <col min="12273" max="12274" width="7.7265625" style="14" bestFit="1" customWidth="1"/>
    <col min="12275" max="12275" width="15.453125" style="14" bestFit="1" customWidth="1"/>
    <col min="12276" max="12276" width="16.7265625" style="14" customWidth="1"/>
    <col min="12277" max="12277" width="18.453125" style="14" customWidth="1"/>
    <col min="12278" max="12278" width="16" style="14" bestFit="1" customWidth="1"/>
    <col min="12279" max="12526" width="8.81640625" style="14"/>
    <col min="12527" max="12527" width="7.81640625" style="14" customWidth="1"/>
    <col min="12528" max="12528" width="65.7265625" style="14" customWidth="1"/>
    <col min="12529" max="12530" width="7.7265625" style="14" bestFit="1" customWidth="1"/>
    <col min="12531" max="12531" width="15.453125" style="14" bestFit="1" customWidth="1"/>
    <col min="12532" max="12532" width="16.7265625" style="14" customWidth="1"/>
    <col min="12533" max="12533" width="18.453125" style="14" customWidth="1"/>
    <col min="12534" max="12534" width="16" style="14" bestFit="1" customWidth="1"/>
    <col min="12535" max="12782" width="8.81640625" style="14"/>
    <col min="12783" max="12783" width="7.81640625" style="14" customWidth="1"/>
    <col min="12784" max="12784" width="65.7265625" style="14" customWidth="1"/>
    <col min="12785" max="12786" width="7.7265625" style="14" bestFit="1" customWidth="1"/>
    <col min="12787" max="12787" width="15.453125" style="14" bestFit="1" customWidth="1"/>
    <col min="12788" max="12788" width="16.7265625" style="14" customWidth="1"/>
    <col min="12789" max="12789" width="18.453125" style="14" customWidth="1"/>
    <col min="12790" max="12790" width="16" style="14" bestFit="1" customWidth="1"/>
    <col min="12791" max="13038" width="8.81640625" style="14"/>
    <col min="13039" max="13039" width="7.81640625" style="14" customWidth="1"/>
    <col min="13040" max="13040" width="65.7265625" style="14" customWidth="1"/>
    <col min="13041" max="13042" width="7.7265625" style="14" bestFit="1" customWidth="1"/>
    <col min="13043" max="13043" width="15.453125" style="14" bestFit="1" customWidth="1"/>
    <col min="13044" max="13044" width="16.7265625" style="14" customWidth="1"/>
    <col min="13045" max="13045" width="18.453125" style="14" customWidth="1"/>
    <col min="13046" max="13046" width="16" style="14" bestFit="1" customWidth="1"/>
    <col min="13047" max="13294" width="8.81640625" style="14"/>
    <col min="13295" max="13295" width="7.81640625" style="14" customWidth="1"/>
    <col min="13296" max="13296" width="65.7265625" style="14" customWidth="1"/>
    <col min="13297" max="13298" width="7.7265625" style="14" bestFit="1" customWidth="1"/>
    <col min="13299" max="13299" width="15.453125" style="14" bestFit="1" customWidth="1"/>
    <col min="13300" max="13300" width="16.7265625" style="14" customWidth="1"/>
    <col min="13301" max="13301" width="18.453125" style="14" customWidth="1"/>
    <col min="13302" max="13302" width="16" style="14" bestFit="1" customWidth="1"/>
    <col min="13303" max="13550" width="8.81640625" style="14"/>
    <col min="13551" max="13551" width="7.81640625" style="14" customWidth="1"/>
    <col min="13552" max="13552" width="65.7265625" style="14" customWidth="1"/>
    <col min="13553" max="13554" width="7.7265625" style="14" bestFit="1" customWidth="1"/>
    <col min="13555" max="13555" width="15.453125" style="14" bestFit="1" customWidth="1"/>
    <col min="13556" max="13556" width="16.7265625" style="14" customWidth="1"/>
    <col min="13557" max="13557" width="18.453125" style="14" customWidth="1"/>
    <col min="13558" max="13558" width="16" style="14" bestFit="1" customWidth="1"/>
    <col min="13559" max="13806" width="8.81640625" style="14"/>
    <col min="13807" max="13807" width="7.81640625" style="14" customWidth="1"/>
    <col min="13808" max="13808" width="65.7265625" style="14" customWidth="1"/>
    <col min="13809" max="13810" width="7.7265625" style="14" bestFit="1" customWidth="1"/>
    <col min="13811" max="13811" width="15.453125" style="14" bestFit="1" customWidth="1"/>
    <col min="13812" max="13812" width="16.7265625" style="14" customWidth="1"/>
    <col min="13813" max="13813" width="18.453125" style="14" customWidth="1"/>
    <col min="13814" max="13814" width="16" style="14" bestFit="1" customWidth="1"/>
    <col min="13815" max="14062" width="8.81640625" style="14"/>
    <col min="14063" max="14063" width="7.81640625" style="14" customWidth="1"/>
    <col min="14064" max="14064" width="65.7265625" style="14" customWidth="1"/>
    <col min="14065" max="14066" width="7.7265625" style="14" bestFit="1" customWidth="1"/>
    <col min="14067" max="14067" width="15.453125" style="14" bestFit="1" customWidth="1"/>
    <col min="14068" max="14068" width="16.7265625" style="14" customWidth="1"/>
    <col min="14069" max="14069" width="18.453125" style="14" customWidth="1"/>
    <col min="14070" max="14070" width="16" style="14" bestFit="1" customWidth="1"/>
    <col min="14071" max="14318" width="8.81640625" style="14"/>
    <col min="14319" max="14319" width="7.81640625" style="14" customWidth="1"/>
    <col min="14320" max="14320" width="65.7265625" style="14" customWidth="1"/>
    <col min="14321" max="14322" width="7.7265625" style="14" bestFit="1" customWidth="1"/>
    <col min="14323" max="14323" width="15.453125" style="14" bestFit="1" customWidth="1"/>
    <col min="14324" max="14324" width="16.7265625" style="14" customWidth="1"/>
    <col min="14325" max="14325" width="18.453125" style="14" customWidth="1"/>
    <col min="14326" max="14326" width="16" style="14" bestFit="1" customWidth="1"/>
    <col min="14327" max="14574" width="8.81640625" style="14"/>
    <col min="14575" max="14575" width="7.81640625" style="14" customWidth="1"/>
    <col min="14576" max="14576" width="65.7265625" style="14" customWidth="1"/>
    <col min="14577" max="14578" width="7.7265625" style="14" bestFit="1" customWidth="1"/>
    <col min="14579" max="14579" width="15.453125" style="14" bestFit="1" customWidth="1"/>
    <col min="14580" max="14580" width="16.7265625" style="14" customWidth="1"/>
    <col min="14581" max="14581" width="18.453125" style="14" customWidth="1"/>
    <col min="14582" max="14582" width="16" style="14" bestFit="1" customWidth="1"/>
    <col min="14583" max="14830" width="8.81640625" style="14"/>
    <col min="14831" max="14831" width="7.81640625" style="14" customWidth="1"/>
    <col min="14832" max="14832" width="65.7265625" style="14" customWidth="1"/>
    <col min="14833" max="14834" width="7.7265625" style="14" bestFit="1" customWidth="1"/>
    <col min="14835" max="14835" width="15.453125" style="14" bestFit="1" customWidth="1"/>
    <col min="14836" max="14836" width="16.7265625" style="14" customWidth="1"/>
    <col min="14837" max="14837" width="18.453125" style="14" customWidth="1"/>
    <col min="14838" max="14838" width="16" style="14" bestFit="1" customWidth="1"/>
    <col min="14839" max="15086" width="8.81640625" style="14"/>
    <col min="15087" max="15087" width="7.81640625" style="14" customWidth="1"/>
    <col min="15088" max="15088" width="65.7265625" style="14" customWidth="1"/>
    <col min="15089" max="15090" width="7.7265625" style="14" bestFit="1" customWidth="1"/>
    <col min="15091" max="15091" width="15.453125" style="14" bestFit="1" customWidth="1"/>
    <col min="15092" max="15092" width="16.7265625" style="14" customWidth="1"/>
    <col min="15093" max="15093" width="18.453125" style="14" customWidth="1"/>
    <col min="15094" max="15094" width="16" style="14" bestFit="1" customWidth="1"/>
    <col min="15095" max="15342" width="8.81640625" style="14"/>
    <col min="15343" max="15343" width="7.81640625" style="14" customWidth="1"/>
    <col min="15344" max="15344" width="65.7265625" style="14" customWidth="1"/>
    <col min="15345" max="15346" width="7.7265625" style="14" bestFit="1" customWidth="1"/>
    <col min="15347" max="15347" width="15.453125" style="14" bestFit="1" customWidth="1"/>
    <col min="15348" max="15348" width="16.7265625" style="14" customWidth="1"/>
    <col min="15349" max="15349" width="18.453125" style="14" customWidth="1"/>
    <col min="15350" max="15350" width="16" style="14" bestFit="1" customWidth="1"/>
    <col min="15351" max="15598" width="8.81640625" style="14"/>
    <col min="15599" max="15599" width="7.81640625" style="14" customWidth="1"/>
    <col min="15600" max="15600" width="65.7265625" style="14" customWidth="1"/>
    <col min="15601" max="15602" width="7.7265625" style="14" bestFit="1" customWidth="1"/>
    <col min="15603" max="15603" width="15.453125" style="14" bestFit="1" customWidth="1"/>
    <col min="15604" max="15604" width="16.7265625" style="14" customWidth="1"/>
    <col min="15605" max="15605" width="18.453125" style="14" customWidth="1"/>
    <col min="15606" max="15606" width="16" style="14" bestFit="1" customWidth="1"/>
    <col min="15607" max="15854" width="8.81640625" style="14"/>
    <col min="15855" max="15855" width="7.81640625" style="14" customWidth="1"/>
    <col min="15856" max="15856" width="65.7265625" style="14" customWidth="1"/>
    <col min="15857" max="15858" width="7.7265625" style="14" bestFit="1" customWidth="1"/>
    <col min="15859" max="15859" width="15.453125" style="14" bestFit="1" customWidth="1"/>
    <col min="15860" max="15860" width="16.7265625" style="14" customWidth="1"/>
    <col min="15861" max="15861" width="18.453125" style="14" customWidth="1"/>
    <col min="15862" max="15862" width="16" style="14" bestFit="1" customWidth="1"/>
    <col min="15863" max="16110" width="8.81640625" style="14"/>
    <col min="16111" max="16111" width="7.81640625" style="14" customWidth="1"/>
    <col min="16112" max="16112" width="65.7265625" style="14" customWidth="1"/>
    <col min="16113" max="16114" width="7.7265625" style="14" bestFit="1" customWidth="1"/>
    <col min="16115" max="16115" width="15.453125" style="14" bestFit="1" customWidth="1"/>
    <col min="16116" max="16116" width="16.7265625" style="14" customWidth="1"/>
    <col min="16117" max="16117" width="18.453125" style="14" customWidth="1"/>
    <col min="16118" max="16118" width="16" style="14" bestFit="1" customWidth="1"/>
    <col min="16119" max="16384" width="8.81640625" style="14"/>
  </cols>
  <sheetData>
    <row r="1" spans="1:10" s="13" customFormat="1" ht="33" customHeight="1" x14ac:dyDescent="0.25">
      <c r="A1" s="536" t="s">
        <v>298</v>
      </c>
      <c r="B1" s="537"/>
      <c r="C1" s="537"/>
      <c r="D1" s="537"/>
      <c r="E1" s="537"/>
      <c r="F1" s="537"/>
      <c r="G1" s="537"/>
      <c r="H1" s="529">
        <v>45262</v>
      </c>
      <c r="I1" s="530"/>
      <c r="J1" s="190" t="s">
        <v>169</v>
      </c>
    </row>
    <row r="2" spans="1:10" ht="15.5" x14ac:dyDescent="0.35">
      <c r="A2" s="95"/>
      <c r="B2" s="96"/>
      <c r="C2" s="97" t="s">
        <v>59</v>
      </c>
      <c r="D2" s="98"/>
      <c r="E2" s="401"/>
      <c r="F2" s="99"/>
      <c r="G2" s="97"/>
      <c r="H2" s="97" t="s">
        <v>56</v>
      </c>
      <c r="I2" s="99"/>
      <c r="J2" s="100"/>
    </row>
    <row r="3" spans="1:10" s="15" customFormat="1" ht="20.149999999999999" customHeight="1" x14ac:dyDescent="0.25">
      <c r="A3" s="101" t="s">
        <v>10</v>
      </c>
      <c r="B3" s="102" t="s">
        <v>22</v>
      </c>
      <c r="C3" s="102" t="s">
        <v>11</v>
      </c>
      <c r="D3" s="102" t="s">
        <v>128</v>
      </c>
      <c r="E3" s="402" t="s">
        <v>20</v>
      </c>
      <c r="F3" s="103" t="s">
        <v>12</v>
      </c>
      <c r="G3" s="102" t="s">
        <v>18</v>
      </c>
      <c r="H3" s="103" t="s">
        <v>17</v>
      </c>
      <c r="I3" s="103" t="s">
        <v>13</v>
      </c>
      <c r="J3" s="104" t="s">
        <v>60</v>
      </c>
    </row>
    <row r="4" spans="1:10" s="16" customFormat="1" ht="15.5" x14ac:dyDescent="0.35">
      <c r="A4" s="134"/>
      <c r="B4" s="135"/>
      <c r="C4" s="135"/>
      <c r="D4" s="135"/>
      <c r="E4" s="403"/>
      <c r="F4" s="135"/>
      <c r="G4" s="132"/>
      <c r="H4" s="135"/>
      <c r="I4" s="136"/>
      <c r="J4" s="100"/>
    </row>
    <row r="5" spans="1:10" s="20" customFormat="1" ht="15.5" x14ac:dyDescent="0.3">
      <c r="A5" s="109" t="s">
        <v>129</v>
      </c>
      <c r="B5" s="133"/>
      <c r="C5" s="133"/>
      <c r="D5" s="133"/>
      <c r="E5" s="404"/>
      <c r="F5" s="133"/>
      <c r="G5" s="133"/>
      <c r="H5" s="137"/>
      <c r="I5" s="133"/>
      <c r="J5" s="138"/>
    </row>
    <row r="6" spans="1:10" s="64" customFormat="1" ht="159.75" customHeight="1" x14ac:dyDescent="0.3">
      <c r="A6" s="105">
        <v>1</v>
      </c>
      <c r="B6" s="308" t="s">
        <v>116</v>
      </c>
      <c r="C6" s="139" t="s">
        <v>181</v>
      </c>
      <c r="D6" s="140"/>
      <c r="E6" s="405"/>
      <c r="F6" s="140"/>
      <c r="G6" s="106"/>
      <c r="H6" s="141"/>
      <c r="I6" s="141"/>
      <c r="J6" s="142"/>
    </row>
    <row r="7" spans="1:10" s="64" customFormat="1" ht="15.5" x14ac:dyDescent="0.3">
      <c r="A7" s="105"/>
      <c r="B7" s="308"/>
      <c r="C7" s="139"/>
      <c r="D7" s="140"/>
      <c r="E7" s="405"/>
      <c r="F7" s="140"/>
      <c r="G7" s="106"/>
      <c r="H7" s="141"/>
      <c r="I7" s="141"/>
      <c r="J7" s="142"/>
    </row>
    <row r="8" spans="1:10" s="20" customFormat="1" ht="84" customHeight="1" x14ac:dyDescent="0.3">
      <c r="A8" s="105" t="s">
        <v>117</v>
      </c>
      <c r="B8" s="308" t="s">
        <v>118</v>
      </c>
      <c r="C8" s="140" t="s">
        <v>155</v>
      </c>
      <c r="D8" s="140"/>
      <c r="E8" s="405" t="s">
        <v>287</v>
      </c>
      <c r="F8" s="235" t="s">
        <v>158</v>
      </c>
      <c r="G8" s="113">
        <v>1</v>
      </c>
      <c r="H8" s="141"/>
      <c r="I8" s="141"/>
      <c r="J8" s="142"/>
    </row>
    <row r="9" spans="1:10" s="20" customFormat="1" ht="15.5" x14ac:dyDescent="0.3">
      <c r="A9" s="105"/>
      <c r="B9" s="308"/>
      <c r="C9" s="140"/>
      <c r="D9" s="140"/>
      <c r="E9" s="405"/>
      <c r="F9" s="235"/>
      <c r="G9" s="113"/>
      <c r="H9" s="141"/>
      <c r="I9" s="141"/>
      <c r="J9" s="142"/>
    </row>
    <row r="10" spans="1:10" s="20" customFormat="1" ht="67.5" customHeight="1" x14ac:dyDescent="0.3">
      <c r="A10" s="105" t="s">
        <v>121</v>
      </c>
      <c r="B10" s="308" t="s">
        <v>123</v>
      </c>
      <c r="C10" s="140" t="s">
        <v>119</v>
      </c>
      <c r="D10" s="140"/>
      <c r="E10" s="405" t="s">
        <v>120</v>
      </c>
      <c r="F10" s="235" t="s">
        <v>158</v>
      </c>
      <c r="G10" s="113">
        <v>1</v>
      </c>
      <c r="H10" s="141"/>
      <c r="I10" s="141"/>
      <c r="J10" s="142"/>
    </row>
    <row r="11" spans="1:10" s="20" customFormat="1" ht="15.5" x14ac:dyDescent="0.3">
      <c r="A11" s="105"/>
      <c r="B11" s="308"/>
      <c r="C11" s="140"/>
      <c r="D11" s="140"/>
      <c r="E11" s="405"/>
      <c r="F11" s="235"/>
      <c r="G11" s="113"/>
      <c r="H11" s="141"/>
      <c r="I11" s="141"/>
      <c r="J11" s="142"/>
    </row>
    <row r="12" spans="1:10" s="20" customFormat="1" ht="55.5" customHeight="1" x14ac:dyDescent="0.3">
      <c r="A12" s="105" t="s">
        <v>122</v>
      </c>
      <c r="B12" s="308" t="s">
        <v>126</v>
      </c>
      <c r="C12" s="140" t="s">
        <v>119</v>
      </c>
      <c r="D12" s="140"/>
      <c r="E12" s="405" t="s">
        <v>286</v>
      </c>
      <c r="F12" s="235" t="s">
        <v>158</v>
      </c>
      <c r="G12" s="113">
        <v>1</v>
      </c>
      <c r="H12" s="141"/>
      <c r="I12" s="141"/>
      <c r="J12" s="142"/>
    </row>
    <row r="13" spans="1:10" s="20" customFormat="1" ht="15.5" x14ac:dyDescent="0.3">
      <c r="A13" s="105"/>
      <c r="B13" s="308"/>
      <c r="C13" s="140"/>
      <c r="D13" s="140"/>
      <c r="E13" s="405"/>
      <c r="F13" s="235"/>
      <c r="G13" s="113"/>
      <c r="H13" s="141"/>
      <c r="I13" s="141"/>
      <c r="J13" s="142"/>
    </row>
    <row r="14" spans="1:10" s="20" customFormat="1" ht="124" x14ac:dyDescent="0.3">
      <c r="A14" s="105" t="s">
        <v>124</v>
      </c>
      <c r="B14" s="308" t="s">
        <v>180</v>
      </c>
      <c r="C14" s="140" t="s">
        <v>289</v>
      </c>
      <c r="D14" s="140"/>
      <c r="E14" s="405" t="s">
        <v>288</v>
      </c>
      <c r="F14" s="235" t="s">
        <v>158</v>
      </c>
      <c r="G14" s="113">
        <v>1</v>
      </c>
      <c r="H14" s="141"/>
      <c r="I14" s="141"/>
      <c r="J14" s="142"/>
    </row>
    <row r="15" spans="1:10" s="20" customFormat="1" ht="15.5" x14ac:dyDescent="0.3">
      <c r="A15" s="105"/>
      <c r="B15" s="308"/>
      <c r="C15" s="140"/>
      <c r="D15" s="140"/>
      <c r="E15" s="405"/>
      <c r="F15" s="235"/>
      <c r="G15" s="113"/>
      <c r="H15" s="141"/>
      <c r="I15" s="141"/>
      <c r="J15" s="142"/>
    </row>
    <row r="16" spans="1:10" s="20" customFormat="1" ht="144.75" customHeight="1" x14ac:dyDescent="0.3">
      <c r="A16" s="105" t="s">
        <v>125</v>
      </c>
      <c r="B16" s="308" t="s">
        <v>127</v>
      </c>
      <c r="C16" s="139" t="s">
        <v>181</v>
      </c>
      <c r="D16" s="140"/>
      <c r="E16" s="405" t="s">
        <v>290</v>
      </c>
      <c r="F16" s="235" t="s">
        <v>158</v>
      </c>
      <c r="G16" s="113">
        <v>1</v>
      </c>
      <c r="H16" s="141"/>
      <c r="I16" s="141"/>
      <c r="J16" s="142"/>
    </row>
    <row r="17" spans="1:10" ht="15.5" x14ac:dyDescent="0.3">
      <c r="A17" s="105"/>
      <c r="B17" s="308"/>
      <c r="C17" s="139"/>
      <c r="D17" s="140"/>
      <c r="E17" s="405"/>
      <c r="F17" s="140"/>
      <c r="G17" s="106"/>
      <c r="H17" s="141"/>
      <c r="I17" s="141"/>
      <c r="J17" s="142"/>
    </row>
    <row r="18" spans="1:10" s="20" customFormat="1" ht="135" customHeight="1" x14ac:dyDescent="0.35">
      <c r="A18" s="105" t="s">
        <v>235</v>
      </c>
      <c r="B18" s="308" t="s">
        <v>192</v>
      </c>
      <c r="C18" s="140" t="s">
        <v>289</v>
      </c>
      <c r="D18" s="117"/>
      <c r="E18" s="406" t="s">
        <v>166</v>
      </c>
      <c r="F18" s="235" t="s">
        <v>158</v>
      </c>
      <c r="G18" s="113">
        <v>1</v>
      </c>
      <c r="H18" s="113"/>
      <c r="I18" s="118"/>
      <c r="J18" s="116"/>
    </row>
    <row r="19" spans="1:10" s="20" customFormat="1" ht="133.5" customHeight="1" x14ac:dyDescent="0.35">
      <c r="A19" s="105" t="s">
        <v>236</v>
      </c>
      <c r="B19" s="308" t="s">
        <v>291</v>
      </c>
      <c r="C19" s="140" t="s">
        <v>289</v>
      </c>
      <c r="D19" s="117"/>
      <c r="E19" s="406" t="s">
        <v>293</v>
      </c>
      <c r="F19" s="235" t="s">
        <v>158</v>
      </c>
      <c r="G19" s="113">
        <v>2</v>
      </c>
      <c r="H19" s="113"/>
      <c r="I19" s="118"/>
      <c r="J19" s="116"/>
    </row>
    <row r="20" spans="1:10" s="20" customFormat="1" ht="136.5" customHeight="1" x14ac:dyDescent="0.35">
      <c r="A20" s="105" t="s">
        <v>292</v>
      </c>
      <c r="B20" s="308" t="s">
        <v>294</v>
      </c>
      <c r="C20" s="140" t="s">
        <v>289</v>
      </c>
      <c r="D20" s="117"/>
      <c r="E20" s="406" t="s">
        <v>295</v>
      </c>
      <c r="F20" s="235" t="s">
        <v>158</v>
      </c>
      <c r="G20" s="113">
        <v>1</v>
      </c>
      <c r="H20" s="113"/>
      <c r="I20" s="118"/>
      <c r="J20" s="116"/>
    </row>
    <row r="21" spans="1:10" s="16" customFormat="1" ht="15.5" x14ac:dyDescent="0.35">
      <c r="A21" s="566" t="s">
        <v>130</v>
      </c>
      <c r="B21" s="567"/>
      <c r="C21" s="567"/>
      <c r="D21" s="567"/>
      <c r="E21" s="567"/>
      <c r="F21" s="567"/>
      <c r="G21" s="567"/>
      <c r="H21" s="567"/>
      <c r="I21" s="143">
        <f>SUM(I8:I17)</f>
        <v>0</v>
      </c>
      <c r="J21" s="144"/>
    </row>
    <row r="22" spans="1:10" ht="16" thickBot="1" x14ac:dyDescent="0.4">
      <c r="A22" s="125"/>
      <c r="B22" s="126"/>
      <c r="C22" s="127"/>
      <c r="D22" s="127"/>
      <c r="E22" s="127"/>
      <c r="F22" s="128"/>
      <c r="G22" s="126"/>
      <c r="H22" s="126"/>
      <c r="I22" s="128"/>
      <c r="J22" s="131"/>
    </row>
    <row r="23" spans="1:10" ht="81" customHeight="1" x14ac:dyDescent="0.3"/>
    <row r="24" spans="1:10" ht="81" customHeight="1" x14ac:dyDescent="0.3"/>
    <row r="25" spans="1:10" ht="79.5" customHeight="1" x14ac:dyDescent="0.3"/>
    <row r="26" spans="1:10" ht="83.25" customHeight="1" x14ac:dyDescent="0.3"/>
    <row r="27" spans="1:10" ht="60.75" customHeight="1" x14ac:dyDescent="0.3"/>
    <row r="28" spans="1:10" ht="60.75" customHeight="1" x14ac:dyDescent="0.3"/>
    <row r="29" spans="1:10" ht="54.75" customHeight="1" x14ac:dyDescent="0.3"/>
    <row r="30" spans="1:10" ht="84" customHeight="1" x14ac:dyDescent="0.3"/>
    <row r="32" spans="1:10" s="16" customFormat="1" x14ac:dyDescent="0.3">
      <c r="A32" s="13"/>
      <c r="B32" s="13"/>
      <c r="C32" s="18"/>
      <c r="D32" s="18"/>
      <c r="E32" s="18"/>
      <c r="F32" s="8"/>
      <c r="G32" s="13"/>
      <c r="H32" s="13"/>
      <c r="I32" s="8"/>
      <c r="J32" s="14"/>
    </row>
  </sheetData>
  <protectedRanges>
    <protectedRange sqref="I4 F2 I2 F21:F65298 I21:I65298 F4" name="Range1"/>
    <protectedRange sqref="G5 J5" name="Range1_1_1_1"/>
    <protectedRange sqref="F1" name="Range1_5"/>
    <protectedRange sqref="I1" name="Range1_6_1_1"/>
    <protectedRange sqref="I18:I20" name="Range1_1"/>
    <protectedRange sqref="F8:F16 F18:F20" name="Range1_4"/>
  </protectedRanges>
  <mergeCells count="3">
    <mergeCell ref="A1:G1"/>
    <mergeCell ref="H1:I1"/>
    <mergeCell ref="A21:H2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83"/>
  <sheetViews>
    <sheetView zoomScale="90" zoomScaleNormal="90" workbookViewId="0">
      <selection activeCell="C21" sqref="C21"/>
    </sheetView>
  </sheetViews>
  <sheetFormatPr defaultColWidth="8.81640625" defaultRowHeight="13" x14ac:dyDescent="0.3"/>
  <cols>
    <col min="1" max="1" width="7.81640625" style="13" customWidth="1"/>
    <col min="2" max="2" width="18.81640625" style="13" bestFit="1" customWidth="1"/>
    <col min="3" max="3" width="72.7265625" style="18" customWidth="1"/>
    <col min="4" max="4" width="13.26953125" style="18" customWidth="1"/>
    <col min="5" max="5" width="17.7265625" style="18" customWidth="1"/>
    <col min="6" max="6" width="8.1796875" style="8" bestFit="1" customWidth="1"/>
    <col min="7" max="7" width="8.453125" style="13" bestFit="1" customWidth="1"/>
    <col min="8" max="8" width="10.26953125" style="13" bestFit="1" customWidth="1"/>
    <col min="9" max="9" width="13.7265625" style="8" bestFit="1" customWidth="1"/>
    <col min="10" max="10" width="10.26953125" style="14" customWidth="1"/>
    <col min="11" max="236" width="8.81640625" style="14"/>
    <col min="237" max="237" width="7.81640625" style="14" customWidth="1"/>
    <col min="238" max="238" width="65.7265625" style="14" customWidth="1"/>
    <col min="239" max="240" width="7.7265625" style="14" bestFit="1" customWidth="1"/>
    <col min="241" max="241" width="15.453125" style="14" bestFit="1" customWidth="1"/>
    <col min="242" max="242" width="16.7265625" style="14" customWidth="1"/>
    <col min="243" max="243" width="18.453125" style="14" customWidth="1"/>
    <col min="244" max="244" width="16" style="14" bestFit="1" customWidth="1"/>
    <col min="245" max="492" width="8.81640625" style="14"/>
    <col min="493" max="493" width="7.81640625" style="14" customWidth="1"/>
    <col min="494" max="494" width="65.7265625" style="14" customWidth="1"/>
    <col min="495" max="496" width="7.7265625" style="14" bestFit="1" customWidth="1"/>
    <col min="497" max="497" width="15.453125" style="14" bestFit="1" customWidth="1"/>
    <col min="498" max="498" width="16.7265625" style="14" customWidth="1"/>
    <col min="499" max="499" width="18.453125" style="14" customWidth="1"/>
    <col min="500" max="500" width="16" style="14" bestFit="1" customWidth="1"/>
    <col min="501" max="748" width="8.81640625" style="14"/>
    <col min="749" max="749" width="7.81640625" style="14" customWidth="1"/>
    <col min="750" max="750" width="65.7265625" style="14" customWidth="1"/>
    <col min="751" max="752" width="7.7265625" style="14" bestFit="1" customWidth="1"/>
    <col min="753" max="753" width="15.453125" style="14" bestFit="1" customWidth="1"/>
    <col min="754" max="754" width="16.7265625" style="14" customWidth="1"/>
    <col min="755" max="755" width="18.453125" style="14" customWidth="1"/>
    <col min="756" max="756" width="16" style="14" bestFit="1" customWidth="1"/>
    <col min="757" max="1004" width="8.81640625" style="14"/>
    <col min="1005" max="1005" width="7.81640625" style="14" customWidth="1"/>
    <col min="1006" max="1006" width="65.7265625" style="14" customWidth="1"/>
    <col min="1007" max="1008" width="7.7265625" style="14" bestFit="1" customWidth="1"/>
    <col min="1009" max="1009" width="15.453125" style="14" bestFit="1" customWidth="1"/>
    <col min="1010" max="1010" width="16.7265625" style="14" customWidth="1"/>
    <col min="1011" max="1011" width="18.453125" style="14" customWidth="1"/>
    <col min="1012" max="1012" width="16" style="14" bestFit="1" customWidth="1"/>
    <col min="1013" max="1260" width="8.81640625" style="14"/>
    <col min="1261" max="1261" width="7.81640625" style="14" customWidth="1"/>
    <col min="1262" max="1262" width="65.7265625" style="14" customWidth="1"/>
    <col min="1263" max="1264" width="7.7265625" style="14" bestFit="1" customWidth="1"/>
    <col min="1265" max="1265" width="15.453125" style="14" bestFit="1" customWidth="1"/>
    <col min="1266" max="1266" width="16.7265625" style="14" customWidth="1"/>
    <col min="1267" max="1267" width="18.453125" style="14" customWidth="1"/>
    <col min="1268" max="1268" width="16" style="14" bestFit="1" customWidth="1"/>
    <col min="1269" max="1516" width="8.81640625" style="14"/>
    <col min="1517" max="1517" width="7.81640625" style="14" customWidth="1"/>
    <col min="1518" max="1518" width="65.7265625" style="14" customWidth="1"/>
    <col min="1519" max="1520" width="7.7265625" style="14" bestFit="1" customWidth="1"/>
    <col min="1521" max="1521" width="15.453125" style="14" bestFit="1" customWidth="1"/>
    <col min="1522" max="1522" width="16.7265625" style="14" customWidth="1"/>
    <col min="1523" max="1523" width="18.453125" style="14" customWidth="1"/>
    <col min="1524" max="1524" width="16" style="14" bestFit="1" customWidth="1"/>
    <col min="1525" max="1772" width="8.81640625" style="14"/>
    <col min="1773" max="1773" width="7.81640625" style="14" customWidth="1"/>
    <col min="1774" max="1774" width="65.7265625" style="14" customWidth="1"/>
    <col min="1775" max="1776" width="7.7265625" style="14" bestFit="1" customWidth="1"/>
    <col min="1777" max="1777" width="15.453125" style="14" bestFit="1" customWidth="1"/>
    <col min="1778" max="1778" width="16.7265625" style="14" customWidth="1"/>
    <col min="1779" max="1779" width="18.453125" style="14" customWidth="1"/>
    <col min="1780" max="1780" width="16" style="14" bestFit="1" customWidth="1"/>
    <col min="1781" max="2028" width="8.81640625" style="14"/>
    <col min="2029" max="2029" width="7.81640625" style="14" customWidth="1"/>
    <col min="2030" max="2030" width="65.7265625" style="14" customWidth="1"/>
    <col min="2031" max="2032" width="7.7265625" style="14" bestFit="1" customWidth="1"/>
    <col min="2033" max="2033" width="15.453125" style="14" bestFit="1" customWidth="1"/>
    <col min="2034" max="2034" width="16.7265625" style="14" customWidth="1"/>
    <col min="2035" max="2035" width="18.453125" style="14" customWidth="1"/>
    <col min="2036" max="2036" width="16" style="14" bestFit="1" customWidth="1"/>
    <col min="2037" max="2284" width="8.81640625" style="14"/>
    <col min="2285" max="2285" width="7.81640625" style="14" customWidth="1"/>
    <col min="2286" max="2286" width="65.7265625" style="14" customWidth="1"/>
    <col min="2287" max="2288" width="7.7265625" style="14" bestFit="1" customWidth="1"/>
    <col min="2289" max="2289" width="15.453125" style="14" bestFit="1" customWidth="1"/>
    <col min="2290" max="2290" width="16.7265625" style="14" customWidth="1"/>
    <col min="2291" max="2291" width="18.453125" style="14" customWidth="1"/>
    <col min="2292" max="2292" width="16" style="14" bestFit="1" customWidth="1"/>
    <col min="2293" max="2540" width="8.81640625" style="14"/>
    <col min="2541" max="2541" width="7.81640625" style="14" customWidth="1"/>
    <col min="2542" max="2542" width="65.7265625" style="14" customWidth="1"/>
    <col min="2543" max="2544" width="7.7265625" style="14" bestFit="1" customWidth="1"/>
    <col min="2545" max="2545" width="15.453125" style="14" bestFit="1" customWidth="1"/>
    <col min="2546" max="2546" width="16.7265625" style="14" customWidth="1"/>
    <col min="2547" max="2547" width="18.453125" style="14" customWidth="1"/>
    <col min="2548" max="2548" width="16" style="14" bestFit="1" customWidth="1"/>
    <col min="2549" max="2796" width="8.81640625" style="14"/>
    <col min="2797" max="2797" width="7.81640625" style="14" customWidth="1"/>
    <col min="2798" max="2798" width="65.7265625" style="14" customWidth="1"/>
    <col min="2799" max="2800" width="7.7265625" style="14" bestFit="1" customWidth="1"/>
    <col min="2801" max="2801" width="15.453125" style="14" bestFit="1" customWidth="1"/>
    <col min="2802" max="2802" width="16.7265625" style="14" customWidth="1"/>
    <col min="2803" max="2803" width="18.453125" style="14" customWidth="1"/>
    <col min="2804" max="2804" width="16" style="14" bestFit="1" customWidth="1"/>
    <col min="2805" max="3052" width="8.81640625" style="14"/>
    <col min="3053" max="3053" width="7.81640625" style="14" customWidth="1"/>
    <col min="3054" max="3054" width="65.7265625" style="14" customWidth="1"/>
    <col min="3055" max="3056" width="7.7265625" style="14" bestFit="1" customWidth="1"/>
    <col min="3057" max="3057" width="15.453125" style="14" bestFit="1" customWidth="1"/>
    <col min="3058" max="3058" width="16.7265625" style="14" customWidth="1"/>
    <col min="3059" max="3059" width="18.453125" style="14" customWidth="1"/>
    <col min="3060" max="3060" width="16" style="14" bestFit="1" customWidth="1"/>
    <col min="3061" max="3308" width="8.81640625" style="14"/>
    <col min="3309" max="3309" width="7.81640625" style="14" customWidth="1"/>
    <col min="3310" max="3310" width="65.7265625" style="14" customWidth="1"/>
    <col min="3311" max="3312" width="7.7265625" style="14" bestFit="1" customWidth="1"/>
    <col min="3313" max="3313" width="15.453125" style="14" bestFit="1" customWidth="1"/>
    <col min="3314" max="3314" width="16.7265625" style="14" customWidth="1"/>
    <col min="3315" max="3315" width="18.453125" style="14" customWidth="1"/>
    <col min="3316" max="3316" width="16" style="14" bestFit="1" customWidth="1"/>
    <col min="3317" max="3564" width="8.81640625" style="14"/>
    <col min="3565" max="3565" width="7.81640625" style="14" customWidth="1"/>
    <col min="3566" max="3566" width="65.7265625" style="14" customWidth="1"/>
    <col min="3567" max="3568" width="7.7265625" style="14" bestFit="1" customWidth="1"/>
    <col min="3569" max="3569" width="15.453125" style="14" bestFit="1" customWidth="1"/>
    <col min="3570" max="3570" width="16.7265625" style="14" customWidth="1"/>
    <col min="3571" max="3571" width="18.453125" style="14" customWidth="1"/>
    <col min="3572" max="3572" width="16" style="14" bestFit="1" customWidth="1"/>
    <col min="3573" max="3820" width="8.81640625" style="14"/>
    <col min="3821" max="3821" width="7.81640625" style="14" customWidth="1"/>
    <col min="3822" max="3822" width="65.7265625" style="14" customWidth="1"/>
    <col min="3823" max="3824" width="7.7265625" style="14" bestFit="1" customWidth="1"/>
    <col min="3825" max="3825" width="15.453125" style="14" bestFit="1" customWidth="1"/>
    <col min="3826" max="3826" width="16.7265625" style="14" customWidth="1"/>
    <col min="3827" max="3827" width="18.453125" style="14" customWidth="1"/>
    <col min="3828" max="3828" width="16" style="14" bestFit="1" customWidth="1"/>
    <col min="3829" max="4076" width="8.81640625" style="14"/>
    <col min="4077" max="4077" width="7.81640625" style="14" customWidth="1"/>
    <col min="4078" max="4078" width="65.7265625" style="14" customWidth="1"/>
    <col min="4079" max="4080" width="7.7265625" style="14" bestFit="1" customWidth="1"/>
    <col min="4081" max="4081" width="15.453125" style="14" bestFit="1" customWidth="1"/>
    <col min="4082" max="4082" width="16.7265625" style="14" customWidth="1"/>
    <col min="4083" max="4083" width="18.453125" style="14" customWidth="1"/>
    <col min="4084" max="4084" width="16" style="14" bestFit="1" customWidth="1"/>
    <col min="4085" max="4332" width="8.81640625" style="14"/>
    <col min="4333" max="4333" width="7.81640625" style="14" customWidth="1"/>
    <col min="4334" max="4334" width="65.7265625" style="14" customWidth="1"/>
    <col min="4335" max="4336" width="7.7265625" style="14" bestFit="1" customWidth="1"/>
    <col min="4337" max="4337" width="15.453125" style="14" bestFit="1" customWidth="1"/>
    <col min="4338" max="4338" width="16.7265625" style="14" customWidth="1"/>
    <col min="4339" max="4339" width="18.453125" style="14" customWidth="1"/>
    <col min="4340" max="4340" width="16" style="14" bestFit="1" customWidth="1"/>
    <col min="4341" max="4588" width="8.81640625" style="14"/>
    <col min="4589" max="4589" width="7.81640625" style="14" customWidth="1"/>
    <col min="4590" max="4590" width="65.7265625" style="14" customWidth="1"/>
    <col min="4591" max="4592" width="7.7265625" style="14" bestFit="1" customWidth="1"/>
    <col min="4593" max="4593" width="15.453125" style="14" bestFit="1" customWidth="1"/>
    <col min="4594" max="4594" width="16.7265625" style="14" customWidth="1"/>
    <col min="4595" max="4595" width="18.453125" style="14" customWidth="1"/>
    <col min="4596" max="4596" width="16" style="14" bestFit="1" customWidth="1"/>
    <col min="4597" max="4844" width="8.81640625" style="14"/>
    <col min="4845" max="4845" width="7.81640625" style="14" customWidth="1"/>
    <col min="4846" max="4846" width="65.7265625" style="14" customWidth="1"/>
    <col min="4847" max="4848" width="7.7265625" style="14" bestFit="1" customWidth="1"/>
    <col min="4849" max="4849" width="15.453125" style="14" bestFit="1" customWidth="1"/>
    <col min="4850" max="4850" width="16.7265625" style="14" customWidth="1"/>
    <col min="4851" max="4851" width="18.453125" style="14" customWidth="1"/>
    <col min="4852" max="4852" width="16" style="14" bestFit="1" customWidth="1"/>
    <col min="4853" max="5100" width="8.81640625" style="14"/>
    <col min="5101" max="5101" width="7.81640625" style="14" customWidth="1"/>
    <col min="5102" max="5102" width="65.7265625" style="14" customWidth="1"/>
    <col min="5103" max="5104" width="7.7265625" style="14" bestFit="1" customWidth="1"/>
    <col min="5105" max="5105" width="15.453125" style="14" bestFit="1" customWidth="1"/>
    <col min="5106" max="5106" width="16.7265625" style="14" customWidth="1"/>
    <col min="5107" max="5107" width="18.453125" style="14" customWidth="1"/>
    <col min="5108" max="5108" width="16" style="14" bestFit="1" customWidth="1"/>
    <col min="5109" max="5356" width="8.81640625" style="14"/>
    <col min="5357" max="5357" width="7.81640625" style="14" customWidth="1"/>
    <col min="5358" max="5358" width="65.7265625" style="14" customWidth="1"/>
    <col min="5359" max="5360" width="7.7265625" style="14" bestFit="1" customWidth="1"/>
    <col min="5361" max="5361" width="15.453125" style="14" bestFit="1" customWidth="1"/>
    <col min="5362" max="5362" width="16.7265625" style="14" customWidth="1"/>
    <col min="5363" max="5363" width="18.453125" style="14" customWidth="1"/>
    <col min="5364" max="5364" width="16" style="14" bestFit="1" customWidth="1"/>
    <col min="5365" max="5612" width="8.81640625" style="14"/>
    <col min="5613" max="5613" width="7.81640625" style="14" customWidth="1"/>
    <col min="5614" max="5614" width="65.7265625" style="14" customWidth="1"/>
    <col min="5615" max="5616" width="7.7265625" style="14" bestFit="1" customWidth="1"/>
    <col min="5617" max="5617" width="15.453125" style="14" bestFit="1" customWidth="1"/>
    <col min="5618" max="5618" width="16.7265625" style="14" customWidth="1"/>
    <col min="5619" max="5619" width="18.453125" style="14" customWidth="1"/>
    <col min="5620" max="5620" width="16" style="14" bestFit="1" customWidth="1"/>
    <col min="5621" max="5868" width="8.81640625" style="14"/>
    <col min="5869" max="5869" width="7.81640625" style="14" customWidth="1"/>
    <col min="5870" max="5870" width="65.7265625" style="14" customWidth="1"/>
    <col min="5871" max="5872" width="7.7265625" style="14" bestFit="1" customWidth="1"/>
    <col min="5873" max="5873" width="15.453125" style="14" bestFit="1" customWidth="1"/>
    <col min="5874" max="5874" width="16.7265625" style="14" customWidth="1"/>
    <col min="5875" max="5875" width="18.453125" style="14" customWidth="1"/>
    <col min="5876" max="5876" width="16" style="14" bestFit="1" customWidth="1"/>
    <col min="5877" max="6124" width="8.81640625" style="14"/>
    <col min="6125" max="6125" width="7.81640625" style="14" customWidth="1"/>
    <col min="6126" max="6126" width="65.7265625" style="14" customWidth="1"/>
    <col min="6127" max="6128" width="7.7265625" style="14" bestFit="1" customWidth="1"/>
    <col min="6129" max="6129" width="15.453125" style="14" bestFit="1" customWidth="1"/>
    <col min="6130" max="6130" width="16.7265625" style="14" customWidth="1"/>
    <col min="6131" max="6131" width="18.453125" style="14" customWidth="1"/>
    <col min="6132" max="6132" width="16" style="14" bestFit="1" customWidth="1"/>
    <col min="6133" max="6380" width="8.81640625" style="14"/>
    <col min="6381" max="6381" width="7.81640625" style="14" customWidth="1"/>
    <col min="6382" max="6382" width="65.7265625" style="14" customWidth="1"/>
    <col min="6383" max="6384" width="7.7265625" style="14" bestFit="1" customWidth="1"/>
    <col min="6385" max="6385" width="15.453125" style="14" bestFit="1" customWidth="1"/>
    <col min="6386" max="6386" width="16.7265625" style="14" customWidth="1"/>
    <col min="6387" max="6387" width="18.453125" style="14" customWidth="1"/>
    <col min="6388" max="6388" width="16" style="14" bestFit="1" customWidth="1"/>
    <col min="6389" max="6636" width="8.81640625" style="14"/>
    <col min="6637" max="6637" width="7.81640625" style="14" customWidth="1"/>
    <col min="6638" max="6638" width="65.7265625" style="14" customWidth="1"/>
    <col min="6639" max="6640" width="7.7265625" style="14" bestFit="1" customWidth="1"/>
    <col min="6641" max="6641" width="15.453125" style="14" bestFit="1" customWidth="1"/>
    <col min="6642" max="6642" width="16.7265625" style="14" customWidth="1"/>
    <col min="6643" max="6643" width="18.453125" style="14" customWidth="1"/>
    <col min="6644" max="6644" width="16" style="14" bestFit="1" customWidth="1"/>
    <col min="6645" max="6892" width="8.81640625" style="14"/>
    <col min="6893" max="6893" width="7.81640625" style="14" customWidth="1"/>
    <col min="6894" max="6894" width="65.7265625" style="14" customWidth="1"/>
    <col min="6895" max="6896" width="7.7265625" style="14" bestFit="1" customWidth="1"/>
    <col min="6897" max="6897" width="15.453125" style="14" bestFit="1" customWidth="1"/>
    <col min="6898" max="6898" width="16.7265625" style="14" customWidth="1"/>
    <col min="6899" max="6899" width="18.453125" style="14" customWidth="1"/>
    <col min="6900" max="6900" width="16" style="14" bestFit="1" customWidth="1"/>
    <col min="6901" max="7148" width="8.81640625" style="14"/>
    <col min="7149" max="7149" width="7.81640625" style="14" customWidth="1"/>
    <col min="7150" max="7150" width="65.7265625" style="14" customWidth="1"/>
    <col min="7151" max="7152" width="7.7265625" style="14" bestFit="1" customWidth="1"/>
    <col min="7153" max="7153" width="15.453125" style="14" bestFit="1" customWidth="1"/>
    <col min="7154" max="7154" width="16.7265625" style="14" customWidth="1"/>
    <col min="7155" max="7155" width="18.453125" style="14" customWidth="1"/>
    <col min="7156" max="7156" width="16" style="14" bestFit="1" customWidth="1"/>
    <col min="7157" max="7404" width="8.81640625" style="14"/>
    <col min="7405" max="7405" width="7.81640625" style="14" customWidth="1"/>
    <col min="7406" max="7406" width="65.7265625" style="14" customWidth="1"/>
    <col min="7407" max="7408" width="7.7265625" style="14" bestFit="1" customWidth="1"/>
    <col min="7409" max="7409" width="15.453125" style="14" bestFit="1" customWidth="1"/>
    <col min="7410" max="7410" width="16.7265625" style="14" customWidth="1"/>
    <col min="7411" max="7411" width="18.453125" style="14" customWidth="1"/>
    <col min="7412" max="7412" width="16" style="14" bestFit="1" customWidth="1"/>
    <col min="7413" max="7660" width="8.81640625" style="14"/>
    <col min="7661" max="7661" width="7.81640625" style="14" customWidth="1"/>
    <col min="7662" max="7662" width="65.7265625" style="14" customWidth="1"/>
    <col min="7663" max="7664" width="7.7265625" style="14" bestFit="1" customWidth="1"/>
    <col min="7665" max="7665" width="15.453125" style="14" bestFit="1" customWidth="1"/>
    <col min="7666" max="7666" width="16.7265625" style="14" customWidth="1"/>
    <col min="7667" max="7667" width="18.453125" style="14" customWidth="1"/>
    <col min="7668" max="7668" width="16" style="14" bestFit="1" customWidth="1"/>
    <col min="7669" max="7916" width="8.81640625" style="14"/>
    <col min="7917" max="7917" width="7.81640625" style="14" customWidth="1"/>
    <col min="7918" max="7918" width="65.7265625" style="14" customWidth="1"/>
    <col min="7919" max="7920" width="7.7265625" style="14" bestFit="1" customWidth="1"/>
    <col min="7921" max="7921" width="15.453125" style="14" bestFit="1" customWidth="1"/>
    <col min="7922" max="7922" width="16.7265625" style="14" customWidth="1"/>
    <col min="7923" max="7923" width="18.453125" style="14" customWidth="1"/>
    <col min="7924" max="7924" width="16" style="14" bestFit="1" customWidth="1"/>
    <col min="7925" max="8172" width="8.81640625" style="14"/>
    <col min="8173" max="8173" width="7.81640625" style="14" customWidth="1"/>
    <col min="8174" max="8174" width="65.7265625" style="14" customWidth="1"/>
    <col min="8175" max="8176" width="7.7265625" style="14" bestFit="1" customWidth="1"/>
    <col min="8177" max="8177" width="15.453125" style="14" bestFit="1" customWidth="1"/>
    <col min="8178" max="8178" width="16.7265625" style="14" customWidth="1"/>
    <col min="8179" max="8179" width="18.453125" style="14" customWidth="1"/>
    <col min="8180" max="8180" width="16" style="14" bestFit="1" customWidth="1"/>
    <col min="8181" max="8428" width="8.81640625" style="14"/>
    <col min="8429" max="8429" width="7.81640625" style="14" customWidth="1"/>
    <col min="8430" max="8430" width="65.7265625" style="14" customWidth="1"/>
    <col min="8431" max="8432" width="7.7265625" style="14" bestFit="1" customWidth="1"/>
    <col min="8433" max="8433" width="15.453125" style="14" bestFit="1" customWidth="1"/>
    <col min="8434" max="8434" width="16.7265625" style="14" customWidth="1"/>
    <col min="8435" max="8435" width="18.453125" style="14" customWidth="1"/>
    <col min="8436" max="8436" width="16" style="14" bestFit="1" customWidth="1"/>
    <col min="8437" max="8684" width="8.81640625" style="14"/>
    <col min="8685" max="8685" width="7.81640625" style="14" customWidth="1"/>
    <col min="8686" max="8686" width="65.7265625" style="14" customWidth="1"/>
    <col min="8687" max="8688" width="7.7265625" style="14" bestFit="1" customWidth="1"/>
    <col min="8689" max="8689" width="15.453125" style="14" bestFit="1" customWidth="1"/>
    <col min="8690" max="8690" width="16.7265625" style="14" customWidth="1"/>
    <col min="8691" max="8691" width="18.453125" style="14" customWidth="1"/>
    <col min="8692" max="8692" width="16" style="14" bestFit="1" customWidth="1"/>
    <col min="8693" max="8940" width="8.81640625" style="14"/>
    <col min="8941" max="8941" width="7.81640625" style="14" customWidth="1"/>
    <col min="8942" max="8942" width="65.7265625" style="14" customWidth="1"/>
    <col min="8943" max="8944" width="7.7265625" style="14" bestFit="1" customWidth="1"/>
    <col min="8945" max="8945" width="15.453125" style="14" bestFit="1" customWidth="1"/>
    <col min="8946" max="8946" width="16.7265625" style="14" customWidth="1"/>
    <col min="8947" max="8947" width="18.453125" style="14" customWidth="1"/>
    <col min="8948" max="8948" width="16" style="14" bestFit="1" customWidth="1"/>
    <col min="8949" max="9196" width="8.81640625" style="14"/>
    <col min="9197" max="9197" width="7.81640625" style="14" customWidth="1"/>
    <col min="9198" max="9198" width="65.7265625" style="14" customWidth="1"/>
    <col min="9199" max="9200" width="7.7265625" style="14" bestFit="1" customWidth="1"/>
    <col min="9201" max="9201" width="15.453125" style="14" bestFit="1" customWidth="1"/>
    <col min="9202" max="9202" width="16.7265625" style="14" customWidth="1"/>
    <col min="9203" max="9203" width="18.453125" style="14" customWidth="1"/>
    <col min="9204" max="9204" width="16" style="14" bestFit="1" customWidth="1"/>
    <col min="9205" max="9452" width="8.81640625" style="14"/>
    <col min="9453" max="9453" width="7.81640625" style="14" customWidth="1"/>
    <col min="9454" max="9454" width="65.7265625" style="14" customWidth="1"/>
    <col min="9455" max="9456" width="7.7265625" style="14" bestFit="1" customWidth="1"/>
    <col min="9457" max="9457" width="15.453125" style="14" bestFit="1" customWidth="1"/>
    <col min="9458" max="9458" width="16.7265625" style="14" customWidth="1"/>
    <col min="9459" max="9459" width="18.453125" style="14" customWidth="1"/>
    <col min="9460" max="9460" width="16" style="14" bestFit="1" customWidth="1"/>
    <col min="9461" max="9708" width="8.81640625" style="14"/>
    <col min="9709" max="9709" width="7.81640625" style="14" customWidth="1"/>
    <col min="9710" max="9710" width="65.7265625" style="14" customWidth="1"/>
    <col min="9711" max="9712" width="7.7265625" style="14" bestFit="1" customWidth="1"/>
    <col min="9713" max="9713" width="15.453125" style="14" bestFit="1" customWidth="1"/>
    <col min="9714" max="9714" width="16.7265625" style="14" customWidth="1"/>
    <col min="9715" max="9715" width="18.453125" style="14" customWidth="1"/>
    <col min="9716" max="9716" width="16" style="14" bestFit="1" customWidth="1"/>
    <col min="9717" max="9964" width="8.81640625" style="14"/>
    <col min="9965" max="9965" width="7.81640625" style="14" customWidth="1"/>
    <col min="9966" max="9966" width="65.7265625" style="14" customWidth="1"/>
    <col min="9967" max="9968" width="7.7265625" style="14" bestFit="1" customWidth="1"/>
    <col min="9969" max="9969" width="15.453125" style="14" bestFit="1" customWidth="1"/>
    <col min="9970" max="9970" width="16.7265625" style="14" customWidth="1"/>
    <col min="9971" max="9971" width="18.453125" style="14" customWidth="1"/>
    <col min="9972" max="9972" width="16" style="14" bestFit="1" customWidth="1"/>
    <col min="9973" max="10220" width="8.81640625" style="14"/>
    <col min="10221" max="10221" width="7.81640625" style="14" customWidth="1"/>
    <col min="10222" max="10222" width="65.7265625" style="14" customWidth="1"/>
    <col min="10223" max="10224" width="7.7265625" style="14" bestFit="1" customWidth="1"/>
    <col min="10225" max="10225" width="15.453125" style="14" bestFit="1" customWidth="1"/>
    <col min="10226" max="10226" width="16.7265625" style="14" customWidth="1"/>
    <col min="10227" max="10227" width="18.453125" style="14" customWidth="1"/>
    <col min="10228" max="10228" width="16" style="14" bestFit="1" customWidth="1"/>
    <col min="10229" max="10476" width="8.81640625" style="14"/>
    <col min="10477" max="10477" width="7.81640625" style="14" customWidth="1"/>
    <col min="10478" max="10478" width="65.7265625" style="14" customWidth="1"/>
    <col min="10479" max="10480" width="7.7265625" style="14" bestFit="1" customWidth="1"/>
    <col min="10481" max="10481" width="15.453125" style="14" bestFit="1" customWidth="1"/>
    <col min="10482" max="10482" width="16.7265625" style="14" customWidth="1"/>
    <col min="10483" max="10483" width="18.453125" style="14" customWidth="1"/>
    <col min="10484" max="10484" width="16" style="14" bestFit="1" customWidth="1"/>
    <col min="10485" max="10732" width="8.81640625" style="14"/>
    <col min="10733" max="10733" width="7.81640625" style="14" customWidth="1"/>
    <col min="10734" max="10734" width="65.7265625" style="14" customWidth="1"/>
    <col min="10735" max="10736" width="7.7265625" style="14" bestFit="1" customWidth="1"/>
    <col min="10737" max="10737" width="15.453125" style="14" bestFit="1" customWidth="1"/>
    <col min="10738" max="10738" width="16.7265625" style="14" customWidth="1"/>
    <col min="10739" max="10739" width="18.453125" style="14" customWidth="1"/>
    <col min="10740" max="10740" width="16" style="14" bestFit="1" customWidth="1"/>
    <col min="10741" max="10988" width="8.81640625" style="14"/>
    <col min="10989" max="10989" width="7.81640625" style="14" customWidth="1"/>
    <col min="10990" max="10990" width="65.7265625" style="14" customWidth="1"/>
    <col min="10991" max="10992" width="7.7265625" style="14" bestFit="1" customWidth="1"/>
    <col min="10993" max="10993" width="15.453125" style="14" bestFit="1" customWidth="1"/>
    <col min="10994" max="10994" width="16.7265625" style="14" customWidth="1"/>
    <col min="10995" max="10995" width="18.453125" style="14" customWidth="1"/>
    <col min="10996" max="10996" width="16" style="14" bestFit="1" customWidth="1"/>
    <col min="10997" max="11244" width="8.81640625" style="14"/>
    <col min="11245" max="11245" width="7.81640625" style="14" customWidth="1"/>
    <col min="11246" max="11246" width="65.7265625" style="14" customWidth="1"/>
    <col min="11247" max="11248" width="7.7265625" style="14" bestFit="1" customWidth="1"/>
    <col min="11249" max="11249" width="15.453125" style="14" bestFit="1" customWidth="1"/>
    <col min="11250" max="11250" width="16.7265625" style="14" customWidth="1"/>
    <col min="11251" max="11251" width="18.453125" style="14" customWidth="1"/>
    <col min="11252" max="11252" width="16" style="14" bestFit="1" customWidth="1"/>
    <col min="11253" max="11500" width="8.81640625" style="14"/>
    <col min="11501" max="11501" width="7.81640625" style="14" customWidth="1"/>
    <col min="11502" max="11502" width="65.7265625" style="14" customWidth="1"/>
    <col min="11503" max="11504" width="7.7265625" style="14" bestFit="1" customWidth="1"/>
    <col min="11505" max="11505" width="15.453125" style="14" bestFit="1" customWidth="1"/>
    <col min="11506" max="11506" width="16.7265625" style="14" customWidth="1"/>
    <col min="11507" max="11507" width="18.453125" style="14" customWidth="1"/>
    <col min="11508" max="11508" width="16" style="14" bestFit="1" customWidth="1"/>
    <col min="11509" max="11756" width="8.81640625" style="14"/>
    <col min="11757" max="11757" width="7.81640625" style="14" customWidth="1"/>
    <col min="11758" max="11758" width="65.7265625" style="14" customWidth="1"/>
    <col min="11759" max="11760" width="7.7265625" style="14" bestFit="1" customWidth="1"/>
    <col min="11761" max="11761" width="15.453125" style="14" bestFit="1" customWidth="1"/>
    <col min="11762" max="11762" width="16.7265625" style="14" customWidth="1"/>
    <col min="11763" max="11763" width="18.453125" style="14" customWidth="1"/>
    <col min="11764" max="11764" width="16" style="14" bestFit="1" customWidth="1"/>
    <col min="11765" max="12012" width="8.81640625" style="14"/>
    <col min="12013" max="12013" width="7.81640625" style="14" customWidth="1"/>
    <col min="12014" max="12014" width="65.7265625" style="14" customWidth="1"/>
    <col min="12015" max="12016" width="7.7265625" style="14" bestFit="1" customWidth="1"/>
    <col min="12017" max="12017" width="15.453125" style="14" bestFit="1" customWidth="1"/>
    <col min="12018" max="12018" width="16.7265625" style="14" customWidth="1"/>
    <col min="12019" max="12019" width="18.453125" style="14" customWidth="1"/>
    <col min="12020" max="12020" width="16" style="14" bestFit="1" customWidth="1"/>
    <col min="12021" max="12268" width="8.81640625" style="14"/>
    <col min="12269" max="12269" width="7.81640625" style="14" customWidth="1"/>
    <col min="12270" max="12270" width="65.7265625" style="14" customWidth="1"/>
    <col min="12271" max="12272" width="7.7265625" style="14" bestFit="1" customWidth="1"/>
    <col min="12273" max="12273" width="15.453125" style="14" bestFit="1" customWidth="1"/>
    <col min="12274" max="12274" width="16.7265625" style="14" customWidth="1"/>
    <col min="12275" max="12275" width="18.453125" style="14" customWidth="1"/>
    <col min="12276" max="12276" width="16" style="14" bestFit="1" customWidth="1"/>
    <col min="12277" max="12524" width="8.81640625" style="14"/>
    <col min="12525" max="12525" width="7.81640625" style="14" customWidth="1"/>
    <col min="12526" max="12526" width="65.7265625" style="14" customWidth="1"/>
    <col min="12527" max="12528" width="7.7265625" style="14" bestFit="1" customWidth="1"/>
    <col min="12529" max="12529" width="15.453125" style="14" bestFit="1" customWidth="1"/>
    <col min="12530" max="12530" width="16.7265625" style="14" customWidth="1"/>
    <col min="12531" max="12531" width="18.453125" style="14" customWidth="1"/>
    <col min="12532" max="12532" width="16" style="14" bestFit="1" customWidth="1"/>
    <col min="12533" max="12780" width="8.81640625" style="14"/>
    <col min="12781" max="12781" width="7.81640625" style="14" customWidth="1"/>
    <col min="12782" max="12782" width="65.7265625" style="14" customWidth="1"/>
    <col min="12783" max="12784" width="7.7265625" style="14" bestFit="1" customWidth="1"/>
    <col min="12785" max="12785" width="15.453125" style="14" bestFit="1" customWidth="1"/>
    <col min="12786" max="12786" width="16.7265625" style="14" customWidth="1"/>
    <col min="12787" max="12787" width="18.453125" style="14" customWidth="1"/>
    <col min="12788" max="12788" width="16" style="14" bestFit="1" customWidth="1"/>
    <col min="12789" max="13036" width="8.81640625" style="14"/>
    <col min="13037" max="13037" width="7.81640625" style="14" customWidth="1"/>
    <col min="13038" max="13038" width="65.7265625" style="14" customWidth="1"/>
    <col min="13039" max="13040" width="7.7265625" style="14" bestFit="1" customWidth="1"/>
    <col min="13041" max="13041" width="15.453125" style="14" bestFit="1" customWidth="1"/>
    <col min="13042" max="13042" width="16.7265625" style="14" customWidth="1"/>
    <col min="13043" max="13043" width="18.453125" style="14" customWidth="1"/>
    <col min="13044" max="13044" width="16" style="14" bestFit="1" customWidth="1"/>
    <col min="13045" max="13292" width="8.81640625" style="14"/>
    <col min="13293" max="13293" width="7.81640625" style="14" customWidth="1"/>
    <col min="13294" max="13294" width="65.7265625" style="14" customWidth="1"/>
    <col min="13295" max="13296" width="7.7265625" style="14" bestFit="1" customWidth="1"/>
    <col min="13297" max="13297" width="15.453125" style="14" bestFit="1" customWidth="1"/>
    <col min="13298" max="13298" width="16.7265625" style="14" customWidth="1"/>
    <col min="13299" max="13299" width="18.453125" style="14" customWidth="1"/>
    <col min="13300" max="13300" width="16" style="14" bestFit="1" customWidth="1"/>
    <col min="13301" max="13548" width="8.81640625" style="14"/>
    <col min="13549" max="13549" width="7.81640625" style="14" customWidth="1"/>
    <col min="13550" max="13550" width="65.7265625" style="14" customWidth="1"/>
    <col min="13551" max="13552" width="7.7265625" style="14" bestFit="1" customWidth="1"/>
    <col min="13553" max="13553" width="15.453125" style="14" bestFit="1" customWidth="1"/>
    <col min="13554" max="13554" width="16.7265625" style="14" customWidth="1"/>
    <col min="13555" max="13555" width="18.453125" style="14" customWidth="1"/>
    <col min="13556" max="13556" width="16" style="14" bestFit="1" customWidth="1"/>
    <col min="13557" max="13804" width="8.81640625" style="14"/>
    <col min="13805" max="13805" width="7.81640625" style="14" customWidth="1"/>
    <col min="13806" max="13806" width="65.7265625" style="14" customWidth="1"/>
    <col min="13807" max="13808" width="7.7265625" style="14" bestFit="1" customWidth="1"/>
    <col min="13809" max="13809" width="15.453125" style="14" bestFit="1" customWidth="1"/>
    <col min="13810" max="13810" width="16.7265625" style="14" customWidth="1"/>
    <col min="13811" max="13811" width="18.453125" style="14" customWidth="1"/>
    <col min="13812" max="13812" width="16" style="14" bestFit="1" customWidth="1"/>
    <col min="13813" max="14060" width="8.81640625" style="14"/>
    <col min="14061" max="14061" width="7.81640625" style="14" customWidth="1"/>
    <col min="14062" max="14062" width="65.7265625" style="14" customWidth="1"/>
    <col min="14063" max="14064" width="7.7265625" style="14" bestFit="1" customWidth="1"/>
    <col min="14065" max="14065" width="15.453125" style="14" bestFit="1" customWidth="1"/>
    <col min="14066" max="14066" width="16.7265625" style="14" customWidth="1"/>
    <col min="14067" max="14067" width="18.453125" style="14" customWidth="1"/>
    <col min="14068" max="14068" width="16" style="14" bestFit="1" customWidth="1"/>
    <col min="14069" max="14316" width="8.81640625" style="14"/>
    <col min="14317" max="14317" width="7.81640625" style="14" customWidth="1"/>
    <col min="14318" max="14318" width="65.7265625" style="14" customWidth="1"/>
    <col min="14319" max="14320" width="7.7265625" style="14" bestFit="1" customWidth="1"/>
    <col min="14321" max="14321" width="15.453125" style="14" bestFit="1" customWidth="1"/>
    <col min="14322" max="14322" width="16.7265625" style="14" customWidth="1"/>
    <col min="14323" max="14323" width="18.453125" style="14" customWidth="1"/>
    <col min="14324" max="14324" width="16" style="14" bestFit="1" customWidth="1"/>
    <col min="14325" max="14572" width="8.81640625" style="14"/>
    <col min="14573" max="14573" width="7.81640625" style="14" customWidth="1"/>
    <col min="14574" max="14574" width="65.7265625" style="14" customWidth="1"/>
    <col min="14575" max="14576" width="7.7265625" style="14" bestFit="1" customWidth="1"/>
    <col min="14577" max="14577" width="15.453125" style="14" bestFit="1" customWidth="1"/>
    <col min="14578" max="14578" width="16.7265625" style="14" customWidth="1"/>
    <col min="14579" max="14579" width="18.453125" style="14" customWidth="1"/>
    <col min="14580" max="14580" width="16" style="14" bestFit="1" customWidth="1"/>
    <col min="14581" max="14828" width="8.81640625" style="14"/>
    <col min="14829" max="14829" width="7.81640625" style="14" customWidth="1"/>
    <col min="14830" max="14830" width="65.7265625" style="14" customWidth="1"/>
    <col min="14831" max="14832" width="7.7265625" style="14" bestFit="1" customWidth="1"/>
    <col min="14833" max="14833" width="15.453125" style="14" bestFit="1" customWidth="1"/>
    <col min="14834" max="14834" width="16.7265625" style="14" customWidth="1"/>
    <col min="14835" max="14835" width="18.453125" style="14" customWidth="1"/>
    <col min="14836" max="14836" width="16" style="14" bestFit="1" customWidth="1"/>
    <col min="14837" max="15084" width="8.81640625" style="14"/>
    <col min="15085" max="15085" width="7.81640625" style="14" customWidth="1"/>
    <col min="15086" max="15086" width="65.7265625" style="14" customWidth="1"/>
    <col min="15087" max="15088" width="7.7265625" style="14" bestFit="1" customWidth="1"/>
    <col min="15089" max="15089" width="15.453125" style="14" bestFit="1" customWidth="1"/>
    <col min="15090" max="15090" width="16.7265625" style="14" customWidth="1"/>
    <col min="15091" max="15091" width="18.453125" style="14" customWidth="1"/>
    <col min="15092" max="15092" width="16" style="14" bestFit="1" customWidth="1"/>
    <col min="15093" max="15340" width="8.81640625" style="14"/>
    <col min="15341" max="15341" width="7.81640625" style="14" customWidth="1"/>
    <col min="15342" max="15342" width="65.7265625" style="14" customWidth="1"/>
    <col min="15343" max="15344" width="7.7265625" style="14" bestFit="1" customWidth="1"/>
    <col min="15345" max="15345" width="15.453125" style="14" bestFit="1" customWidth="1"/>
    <col min="15346" max="15346" width="16.7265625" style="14" customWidth="1"/>
    <col min="15347" max="15347" width="18.453125" style="14" customWidth="1"/>
    <col min="15348" max="15348" width="16" style="14" bestFit="1" customWidth="1"/>
    <col min="15349" max="15596" width="8.81640625" style="14"/>
    <col min="15597" max="15597" width="7.81640625" style="14" customWidth="1"/>
    <col min="15598" max="15598" width="65.7265625" style="14" customWidth="1"/>
    <col min="15599" max="15600" width="7.7265625" style="14" bestFit="1" customWidth="1"/>
    <col min="15601" max="15601" width="15.453125" style="14" bestFit="1" customWidth="1"/>
    <col min="15602" max="15602" width="16.7265625" style="14" customWidth="1"/>
    <col min="15603" max="15603" width="18.453125" style="14" customWidth="1"/>
    <col min="15604" max="15604" width="16" style="14" bestFit="1" customWidth="1"/>
    <col min="15605" max="15852" width="8.81640625" style="14"/>
    <col min="15853" max="15853" width="7.81640625" style="14" customWidth="1"/>
    <col min="15854" max="15854" width="65.7265625" style="14" customWidth="1"/>
    <col min="15855" max="15856" width="7.7265625" style="14" bestFit="1" customWidth="1"/>
    <col min="15857" max="15857" width="15.453125" style="14" bestFit="1" customWidth="1"/>
    <col min="15858" max="15858" width="16.7265625" style="14" customWidth="1"/>
    <col min="15859" max="15859" width="18.453125" style="14" customWidth="1"/>
    <col min="15860" max="15860" width="16" style="14" bestFit="1" customWidth="1"/>
    <col min="15861" max="16108" width="8.81640625" style="14"/>
    <col min="16109" max="16109" width="7.81640625" style="14" customWidth="1"/>
    <col min="16110" max="16110" width="65.7265625" style="14" customWidth="1"/>
    <col min="16111" max="16112" width="7.7265625" style="14" bestFit="1" customWidth="1"/>
    <col min="16113" max="16113" width="15.453125" style="14" bestFit="1" customWidth="1"/>
    <col min="16114" max="16114" width="16.7265625" style="14" customWidth="1"/>
    <col min="16115" max="16115" width="18.453125" style="14" customWidth="1"/>
    <col min="16116" max="16116" width="16" style="14" bestFit="1" customWidth="1"/>
    <col min="16117" max="16384" width="8.81640625" style="14"/>
  </cols>
  <sheetData>
    <row r="1" spans="1:10" s="13" customFormat="1" ht="27.75" customHeight="1" x14ac:dyDescent="0.25">
      <c r="A1" s="536" t="s">
        <v>168</v>
      </c>
      <c r="B1" s="537"/>
      <c r="C1" s="537"/>
      <c r="D1" s="537"/>
      <c r="E1" s="537"/>
      <c r="F1" s="537"/>
      <c r="G1" s="537"/>
      <c r="H1" s="529">
        <v>45262</v>
      </c>
      <c r="I1" s="530"/>
      <c r="J1" s="190" t="s">
        <v>169</v>
      </c>
    </row>
    <row r="2" spans="1:10" ht="15.5" x14ac:dyDescent="0.35">
      <c r="A2" s="95"/>
      <c r="B2" s="96"/>
      <c r="C2" s="97" t="s">
        <v>59</v>
      </c>
      <c r="D2" s="98"/>
      <c r="E2" s="98"/>
      <c r="F2" s="99"/>
      <c r="G2" s="97"/>
      <c r="H2" s="97" t="s">
        <v>56</v>
      </c>
      <c r="I2" s="99"/>
      <c r="J2" s="100"/>
    </row>
    <row r="3" spans="1:10" s="15" customFormat="1" ht="20.149999999999999" customHeight="1" x14ac:dyDescent="0.25">
      <c r="A3" s="101" t="s">
        <v>10</v>
      </c>
      <c r="B3" s="102" t="s">
        <v>22</v>
      </c>
      <c r="C3" s="102" t="s">
        <v>11</v>
      </c>
      <c r="D3" s="102" t="s">
        <v>39</v>
      </c>
      <c r="E3" s="102" t="s">
        <v>20</v>
      </c>
      <c r="F3" s="103" t="s">
        <v>12</v>
      </c>
      <c r="G3" s="102" t="s">
        <v>18</v>
      </c>
      <c r="H3" s="103" t="s">
        <v>17</v>
      </c>
      <c r="I3" s="103" t="s">
        <v>13</v>
      </c>
      <c r="J3" s="104" t="s">
        <v>60</v>
      </c>
    </row>
    <row r="4" spans="1:10" s="16" customFormat="1" ht="15.5" x14ac:dyDescent="0.35">
      <c r="A4" s="105"/>
      <c r="B4" s="106"/>
      <c r="C4" s="107"/>
      <c r="D4" s="107"/>
      <c r="E4" s="107"/>
      <c r="F4" s="108"/>
      <c r="G4" s="106"/>
      <c r="H4" s="106"/>
      <c r="I4" s="108"/>
      <c r="J4" s="100"/>
    </row>
    <row r="5" spans="1:10" ht="18.5" x14ac:dyDescent="0.3">
      <c r="A5" s="570" t="s">
        <v>211</v>
      </c>
      <c r="B5" s="571"/>
      <c r="C5" s="571"/>
      <c r="D5" s="571"/>
      <c r="E5" s="571"/>
      <c r="F5" s="571"/>
      <c r="G5" s="571"/>
      <c r="H5" s="571"/>
      <c r="I5" s="571"/>
      <c r="J5" s="572"/>
    </row>
    <row r="6" spans="1:10" ht="15.5" x14ac:dyDescent="0.3">
      <c r="A6" s="105">
        <v>1</v>
      </c>
      <c r="B6" s="298" t="s">
        <v>95</v>
      </c>
      <c r="C6" s="110" t="s">
        <v>96</v>
      </c>
      <c r="D6" s="117"/>
      <c r="E6" s="117"/>
      <c r="F6" s="112" t="s">
        <v>55</v>
      </c>
      <c r="G6" s="113">
        <v>250</v>
      </c>
      <c r="H6" s="113"/>
      <c r="I6" s="118"/>
      <c r="J6" s="407"/>
    </row>
    <row r="7" spans="1:10" s="17" customFormat="1" ht="15.5" x14ac:dyDescent="0.25">
      <c r="A7" s="105"/>
      <c r="B7" s="298"/>
      <c r="C7" s="110" t="s">
        <v>97</v>
      </c>
      <c r="D7" s="117"/>
      <c r="E7" s="117"/>
      <c r="F7" s="112"/>
      <c r="G7" s="113"/>
      <c r="H7" s="113"/>
      <c r="I7" s="118"/>
      <c r="J7" s="407"/>
    </row>
    <row r="8" spans="1:10" s="16" customFormat="1" ht="15.5" x14ac:dyDescent="0.3">
      <c r="A8" s="105"/>
      <c r="B8" s="298"/>
      <c r="C8" s="110"/>
      <c r="D8" s="117"/>
      <c r="E8" s="117"/>
      <c r="F8" s="112"/>
      <c r="G8" s="113"/>
      <c r="H8" s="113"/>
      <c r="I8" s="118"/>
      <c r="J8" s="407"/>
    </row>
    <row r="9" spans="1:10" s="17" customFormat="1" ht="15.5" x14ac:dyDescent="0.25">
      <c r="A9" s="105">
        <v>2</v>
      </c>
      <c r="B9" s="299" t="s">
        <v>98</v>
      </c>
      <c r="C9" s="221" t="s">
        <v>99</v>
      </c>
      <c r="D9" s="117"/>
      <c r="E9" s="117"/>
      <c r="F9" s="112" t="s">
        <v>81</v>
      </c>
      <c r="G9" s="113">
        <v>6</v>
      </c>
      <c r="H9" s="113"/>
      <c r="I9" s="118"/>
      <c r="J9" s="407"/>
    </row>
    <row r="10" spans="1:10" s="16" customFormat="1" ht="15.5" x14ac:dyDescent="0.3">
      <c r="A10" s="105"/>
      <c r="B10" s="298"/>
      <c r="C10" s="110"/>
      <c r="D10" s="117"/>
      <c r="E10" s="117"/>
      <c r="F10" s="112"/>
      <c r="G10" s="113"/>
      <c r="H10" s="113"/>
      <c r="I10" s="118"/>
      <c r="J10" s="142"/>
    </row>
    <row r="11" spans="1:10" s="17" customFormat="1" ht="77.5" x14ac:dyDescent="0.25">
      <c r="A11" s="105">
        <v>3</v>
      </c>
      <c r="B11" s="300" t="s">
        <v>277</v>
      </c>
      <c r="C11" s="221" t="s">
        <v>278</v>
      </c>
      <c r="D11" s="111"/>
      <c r="E11" s="111"/>
      <c r="F11" s="112" t="s">
        <v>55</v>
      </c>
      <c r="G11" s="141">
        <v>150</v>
      </c>
      <c r="H11" s="141"/>
      <c r="I11" s="218"/>
      <c r="J11" s="407"/>
    </row>
    <row r="12" spans="1:10" s="17" customFormat="1" ht="15.5" x14ac:dyDescent="0.25">
      <c r="A12" s="105"/>
      <c r="B12" s="119"/>
      <c r="C12" s="110"/>
      <c r="D12" s="117"/>
      <c r="E12" s="117"/>
      <c r="F12" s="112"/>
      <c r="G12" s="113"/>
      <c r="H12" s="113"/>
      <c r="I12" s="118"/>
      <c r="J12" s="407"/>
    </row>
    <row r="13" spans="1:10" ht="31" x14ac:dyDescent="0.35">
      <c r="A13" s="568">
        <f>A11+1</f>
        <v>4</v>
      </c>
      <c r="B13" s="569" t="s">
        <v>106</v>
      </c>
      <c r="C13" s="110" t="s">
        <v>107</v>
      </c>
      <c r="D13" s="110"/>
      <c r="E13" s="111"/>
      <c r="F13" s="235"/>
      <c r="G13" s="113"/>
      <c r="H13" s="114"/>
      <c r="I13" s="115"/>
      <c r="J13" s="116"/>
    </row>
    <row r="14" spans="1:10" ht="15.5" x14ac:dyDescent="0.35">
      <c r="A14" s="568"/>
      <c r="B14" s="569"/>
      <c r="C14" s="110" t="s">
        <v>108</v>
      </c>
      <c r="D14" s="110"/>
      <c r="E14" s="117"/>
      <c r="F14" s="235"/>
      <c r="G14" s="113"/>
      <c r="H14" s="114"/>
      <c r="I14" s="115"/>
      <c r="J14" s="116"/>
    </row>
    <row r="15" spans="1:10" ht="15.5" x14ac:dyDescent="0.35">
      <c r="A15" s="568"/>
      <c r="B15" s="569"/>
      <c r="C15" s="110" t="s">
        <v>109</v>
      </c>
      <c r="D15" s="110"/>
      <c r="E15" s="117"/>
      <c r="F15" s="235"/>
      <c r="G15" s="113"/>
      <c r="H15" s="114"/>
      <c r="I15" s="115"/>
      <c r="J15" s="116"/>
    </row>
    <row r="16" spans="1:10" ht="15.5" x14ac:dyDescent="0.35">
      <c r="A16" s="568"/>
      <c r="B16" s="569"/>
      <c r="C16" s="110" t="s">
        <v>150</v>
      </c>
      <c r="D16" s="110"/>
      <c r="E16" s="117" t="s">
        <v>152</v>
      </c>
      <c r="F16" s="235" t="s">
        <v>81</v>
      </c>
      <c r="G16" s="113">
        <v>3</v>
      </c>
      <c r="H16" s="114"/>
      <c r="I16" s="118">
        <f>H16*G16</f>
        <v>0</v>
      </c>
      <c r="J16" s="116"/>
    </row>
    <row r="17" spans="1:10" ht="15.5" x14ac:dyDescent="0.35">
      <c r="A17" s="568"/>
      <c r="B17" s="569"/>
      <c r="C17" s="110" t="s">
        <v>151</v>
      </c>
      <c r="D17" s="110"/>
      <c r="E17" s="111" t="s">
        <v>153</v>
      </c>
      <c r="F17" s="235" t="s">
        <v>81</v>
      </c>
      <c r="G17" s="113">
        <v>3</v>
      </c>
      <c r="H17" s="114"/>
      <c r="I17" s="118">
        <f>H17*G17</f>
        <v>0</v>
      </c>
      <c r="J17" s="116"/>
    </row>
    <row r="18" spans="1:10" ht="15.5" x14ac:dyDescent="0.35">
      <c r="A18" s="105"/>
      <c r="B18" s="298"/>
      <c r="C18" s="110"/>
      <c r="D18" s="110"/>
      <c r="E18" s="111"/>
      <c r="F18" s="235"/>
      <c r="G18" s="113"/>
      <c r="H18" s="114"/>
      <c r="I18" s="115"/>
      <c r="J18" s="116"/>
    </row>
    <row r="19" spans="1:10" ht="15.5" x14ac:dyDescent="0.35">
      <c r="A19" s="105">
        <f>A13+1</f>
        <v>5</v>
      </c>
      <c r="B19" s="132" t="s">
        <v>110</v>
      </c>
      <c r="C19" s="110" t="s">
        <v>179</v>
      </c>
      <c r="D19" s="110"/>
      <c r="E19" s="117"/>
      <c r="F19" s="235" t="s">
        <v>81</v>
      </c>
      <c r="G19" s="113">
        <v>4</v>
      </c>
      <c r="H19" s="114"/>
      <c r="I19" s="118">
        <f>H19*G19</f>
        <v>0</v>
      </c>
      <c r="J19" s="116"/>
    </row>
    <row r="20" spans="1:10" ht="15.5" x14ac:dyDescent="0.35">
      <c r="A20" s="105"/>
      <c r="B20" s="298"/>
      <c r="C20" s="110"/>
      <c r="D20" s="110"/>
      <c r="E20" s="117"/>
      <c r="F20" s="235"/>
      <c r="G20" s="113"/>
      <c r="H20" s="113"/>
      <c r="I20" s="118"/>
      <c r="J20" s="116"/>
    </row>
    <row r="21" spans="1:10" ht="15.5" x14ac:dyDescent="0.35">
      <c r="A21" s="105">
        <f>A19+1</f>
        <v>6</v>
      </c>
      <c r="B21" s="132" t="s">
        <v>111</v>
      </c>
      <c r="C21" s="110" t="s">
        <v>112</v>
      </c>
      <c r="D21" s="110"/>
      <c r="E21" s="117"/>
      <c r="F21" s="235" t="s">
        <v>115</v>
      </c>
      <c r="G21" s="113">
        <v>1</v>
      </c>
      <c r="H21" s="113"/>
      <c r="I21" s="118">
        <f>H21*G21</f>
        <v>0</v>
      </c>
      <c r="J21" s="116"/>
    </row>
    <row r="22" spans="1:10" ht="15.5" x14ac:dyDescent="0.35">
      <c r="A22" s="105"/>
      <c r="B22" s="132"/>
      <c r="C22" s="110"/>
      <c r="D22" s="110"/>
      <c r="E22" s="117"/>
      <c r="F22" s="235"/>
      <c r="G22" s="113"/>
      <c r="H22" s="113"/>
      <c r="I22" s="118"/>
      <c r="J22" s="116"/>
    </row>
    <row r="23" spans="1:10" ht="15.5" x14ac:dyDescent="0.35">
      <c r="A23" s="105">
        <f t="shared" ref="A23" si="0">A21+1</f>
        <v>7</v>
      </c>
      <c r="B23" s="132" t="s">
        <v>113</v>
      </c>
      <c r="C23" s="110" t="s">
        <v>114</v>
      </c>
      <c r="D23" s="110"/>
      <c r="E23" s="117"/>
      <c r="F23" s="235" t="s">
        <v>115</v>
      </c>
      <c r="G23" s="113">
        <v>1</v>
      </c>
      <c r="H23" s="113"/>
      <c r="I23" s="118">
        <f>H23*G23</f>
        <v>0</v>
      </c>
      <c r="J23" s="116"/>
    </row>
    <row r="24" spans="1:10" ht="15.5" x14ac:dyDescent="0.35">
      <c r="A24" s="105"/>
      <c r="B24" s="298"/>
      <c r="C24" s="110"/>
      <c r="D24" s="110"/>
      <c r="E24" s="117"/>
      <c r="F24" s="112"/>
      <c r="G24" s="113"/>
      <c r="H24" s="113"/>
      <c r="I24" s="118"/>
      <c r="J24" s="116"/>
    </row>
    <row r="25" spans="1:10" ht="15.5" x14ac:dyDescent="0.35">
      <c r="A25" s="120" t="s">
        <v>343</v>
      </c>
      <c r="B25" s="121"/>
      <c r="C25" s="121"/>
      <c r="D25" s="121"/>
      <c r="E25" s="121"/>
      <c r="F25" s="121"/>
      <c r="G25" s="122"/>
      <c r="H25" s="121"/>
      <c r="I25" s="123">
        <f>SUM(I16:I24)</f>
        <v>0</v>
      </c>
      <c r="J25" s="124"/>
    </row>
    <row r="26" spans="1:10" ht="16" thickBot="1" x14ac:dyDescent="0.4">
      <c r="A26" s="125"/>
      <c r="B26" s="126"/>
      <c r="C26" s="127"/>
      <c r="D26" s="127"/>
      <c r="E26" s="127"/>
      <c r="F26" s="128"/>
      <c r="G26" s="129"/>
      <c r="H26" s="129"/>
      <c r="I26" s="130"/>
      <c r="J26" s="131"/>
    </row>
    <row r="27" spans="1:10" ht="12.75" customHeight="1" x14ac:dyDescent="0.3">
      <c r="F27" s="18"/>
    </row>
    <row r="36" spans="1:10" ht="93" customHeight="1" x14ac:dyDescent="0.3"/>
    <row r="44" spans="1:10" ht="13.5" customHeight="1" x14ac:dyDescent="0.3"/>
    <row r="45" spans="1:10" ht="13.5" customHeight="1" x14ac:dyDescent="0.3"/>
    <row r="47" spans="1:10" s="17" customFormat="1" x14ac:dyDescent="0.3">
      <c r="A47" s="13"/>
      <c r="B47" s="13"/>
      <c r="C47" s="13"/>
      <c r="D47" s="18"/>
      <c r="E47" s="18"/>
      <c r="F47" s="8"/>
      <c r="G47" s="13"/>
      <c r="H47" s="13"/>
      <c r="I47" s="8"/>
      <c r="J47" s="14"/>
    </row>
    <row r="49" spans="1:10" ht="16.5" customHeight="1" x14ac:dyDescent="0.3"/>
    <row r="50" spans="1:10" s="17" customFormat="1" x14ac:dyDescent="0.3">
      <c r="A50" s="13"/>
      <c r="B50" s="13"/>
      <c r="C50" s="18"/>
      <c r="D50" s="18"/>
      <c r="E50" s="18"/>
      <c r="F50" s="8"/>
      <c r="G50" s="13"/>
      <c r="H50" s="13"/>
      <c r="I50" s="8"/>
      <c r="J50" s="14"/>
    </row>
    <row r="52" spans="1:10" ht="13.5" customHeight="1" x14ac:dyDescent="0.3"/>
    <row r="54" spans="1:10" ht="13.5" customHeight="1" x14ac:dyDescent="0.3"/>
    <row r="59" spans="1:10" ht="12.75" customHeight="1" x14ac:dyDescent="0.3"/>
    <row r="60" spans="1:10" s="17" customFormat="1" ht="18" customHeight="1" x14ac:dyDescent="0.3">
      <c r="A60" s="13"/>
      <c r="B60" s="13"/>
      <c r="C60" s="18"/>
      <c r="D60" s="18"/>
      <c r="E60" s="18"/>
      <c r="F60" s="8"/>
      <c r="G60" s="13"/>
      <c r="H60" s="13"/>
      <c r="I60" s="8"/>
      <c r="J60" s="14"/>
    </row>
    <row r="62" spans="1:10" s="17" customFormat="1" ht="15" customHeight="1" x14ac:dyDescent="0.3">
      <c r="A62" s="13"/>
      <c r="B62" s="13"/>
      <c r="C62" s="18"/>
      <c r="D62" s="18"/>
      <c r="E62" s="18"/>
      <c r="F62" s="8"/>
      <c r="G62" s="13"/>
      <c r="H62" s="13"/>
      <c r="I62" s="8"/>
      <c r="J62" s="14"/>
    </row>
    <row r="63" spans="1:10" s="17" customFormat="1" x14ac:dyDescent="0.3">
      <c r="A63" s="13"/>
      <c r="B63" s="13"/>
      <c r="C63" s="18"/>
      <c r="D63" s="18"/>
      <c r="E63" s="18"/>
      <c r="F63" s="8"/>
      <c r="G63" s="13"/>
      <c r="H63" s="13"/>
      <c r="I63" s="8"/>
      <c r="J63" s="14"/>
    </row>
    <row r="64" spans="1:10" s="19" customFormat="1" x14ac:dyDescent="0.3">
      <c r="A64" s="13"/>
      <c r="B64" s="13"/>
      <c r="C64" s="18"/>
      <c r="D64" s="18"/>
      <c r="E64" s="18"/>
      <c r="F64" s="8"/>
      <c r="G64" s="13"/>
      <c r="H64" s="13"/>
      <c r="I64" s="8"/>
      <c r="J64" s="14"/>
    </row>
    <row r="65" spans="1:10" s="19" customFormat="1" ht="15" customHeight="1" x14ac:dyDescent="0.3">
      <c r="A65" s="13"/>
      <c r="B65" s="13"/>
      <c r="C65" s="18"/>
      <c r="D65" s="18"/>
      <c r="E65" s="18"/>
      <c r="F65" s="8"/>
      <c r="G65" s="13"/>
      <c r="H65" s="13"/>
      <c r="I65" s="8"/>
      <c r="J65" s="14"/>
    </row>
    <row r="66" spans="1:10" s="20" customFormat="1" x14ac:dyDescent="0.3">
      <c r="A66" s="13"/>
      <c r="B66" s="13"/>
      <c r="C66" s="18"/>
      <c r="D66" s="18"/>
      <c r="E66" s="18"/>
      <c r="F66" s="8"/>
      <c r="G66" s="13"/>
      <c r="H66" s="13"/>
      <c r="I66" s="8"/>
      <c r="J66" s="14"/>
    </row>
    <row r="67" spans="1:10" s="20" customFormat="1" x14ac:dyDescent="0.3">
      <c r="A67" s="13"/>
      <c r="B67" s="13"/>
      <c r="C67" s="18"/>
      <c r="D67" s="18"/>
      <c r="E67" s="18"/>
      <c r="F67" s="8"/>
      <c r="G67" s="13"/>
      <c r="H67" s="13"/>
      <c r="I67" s="8"/>
      <c r="J67" s="14"/>
    </row>
    <row r="68" spans="1:10" s="20" customFormat="1" x14ac:dyDescent="0.3">
      <c r="A68" s="13"/>
      <c r="B68" s="13"/>
      <c r="C68" s="18"/>
      <c r="D68" s="18"/>
      <c r="E68" s="18"/>
      <c r="F68" s="8"/>
      <c r="G68" s="13"/>
      <c r="H68" s="13"/>
      <c r="I68" s="8"/>
      <c r="J68" s="14"/>
    </row>
    <row r="69" spans="1:10" s="20" customFormat="1" x14ac:dyDescent="0.3">
      <c r="A69" s="13"/>
      <c r="B69" s="13"/>
      <c r="C69" s="18"/>
      <c r="D69" s="18"/>
      <c r="E69" s="18"/>
      <c r="F69" s="8"/>
      <c r="G69" s="13"/>
      <c r="H69" s="13"/>
      <c r="I69" s="8"/>
      <c r="J69" s="14"/>
    </row>
    <row r="70" spans="1:10" s="20" customFormat="1" x14ac:dyDescent="0.3">
      <c r="A70" s="13"/>
      <c r="B70" s="13"/>
      <c r="C70" s="18"/>
      <c r="D70" s="18"/>
      <c r="E70" s="18"/>
      <c r="F70" s="8"/>
      <c r="G70" s="13"/>
      <c r="H70" s="13"/>
      <c r="I70" s="8"/>
      <c r="J70" s="14"/>
    </row>
    <row r="71" spans="1:10" s="20" customFormat="1" x14ac:dyDescent="0.3">
      <c r="A71" s="13"/>
      <c r="B71" s="13"/>
      <c r="C71" s="18"/>
      <c r="D71" s="18"/>
      <c r="E71" s="18"/>
      <c r="F71" s="8"/>
      <c r="G71" s="13"/>
      <c r="H71" s="13"/>
      <c r="I71" s="8"/>
      <c r="J71" s="14"/>
    </row>
    <row r="72" spans="1:10" s="20" customFormat="1" x14ac:dyDescent="0.3">
      <c r="A72" s="13"/>
      <c r="B72" s="13"/>
      <c r="C72" s="18"/>
      <c r="D72" s="18"/>
      <c r="E72" s="18"/>
      <c r="F72" s="8"/>
      <c r="G72" s="13"/>
      <c r="H72" s="13"/>
      <c r="I72" s="8"/>
      <c r="J72" s="14"/>
    </row>
    <row r="73" spans="1:10" s="20" customFormat="1" x14ac:dyDescent="0.3">
      <c r="A73" s="13"/>
      <c r="B73" s="13"/>
      <c r="C73" s="18"/>
      <c r="D73" s="18"/>
      <c r="E73" s="18"/>
      <c r="F73" s="8"/>
      <c r="G73" s="13"/>
      <c r="H73" s="13"/>
      <c r="I73" s="8"/>
      <c r="J73" s="14"/>
    </row>
    <row r="74" spans="1:10" s="20" customFormat="1" x14ac:dyDescent="0.3">
      <c r="A74" s="13"/>
      <c r="B74" s="13"/>
      <c r="C74" s="18"/>
      <c r="D74" s="18"/>
      <c r="E74" s="18"/>
      <c r="F74" s="8"/>
      <c r="G74" s="13"/>
      <c r="H74" s="13"/>
      <c r="I74" s="8"/>
      <c r="J74" s="14"/>
    </row>
    <row r="75" spans="1:10" s="20" customFormat="1" x14ac:dyDescent="0.3">
      <c r="A75" s="13"/>
      <c r="B75" s="13"/>
      <c r="C75" s="18"/>
      <c r="D75" s="18"/>
      <c r="E75" s="18"/>
      <c r="F75" s="8"/>
      <c r="G75" s="13"/>
      <c r="H75" s="13"/>
      <c r="I75" s="8"/>
      <c r="J75" s="14"/>
    </row>
    <row r="76" spans="1:10" s="20" customFormat="1" x14ac:dyDescent="0.3">
      <c r="A76" s="13"/>
      <c r="B76" s="13"/>
      <c r="C76" s="18"/>
      <c r="D76" s="18"/>
      <c r="E76" s="18"/>
      <c r="F76" s="8"/>
      <c r="G76" s="13"/>
      <c r="H76" s="13"/>
      <c r="I76" s="8"/>
      <c r="J76" s="14"/>
    </row>
    <row r="77" spans="1:10" s="20" customFormat="1" x14ac:dyDescent="0.3">
      <c r="A77" s="13"/>
      <c r="B77" s="13"/>
      <c r="C77" s="18"/>
      <c r="D77" s="18"/>
      <c r="E77" s="18"/>
      <c r="F77" s="8"/>
      <c r="G77" s="13"/>
      <c r="H77" s="13"/>
      <c r="I77" s="8"/>
      <c r="J77" s="14"/>
    </row>
    <row r="78" spans="1:10" s="20" customFormat="1" x14ac:dyDescent="0.3">
      <c r="A78" s="13"/>
      <c r="B78" s="13"/>
      <c r="C78" s="18"/>
      <c r="D78" s="18"/>
      <c r="E78" s="18"/>
      <c r="F78" s="8"/>
      <c r="G78" s="13"/>
      <c r="H78" s="13"/>
      <c r="I78" s="8"/>
      <c r="J78" s="14"/>
    </row>
    <row r="79" spans="1:10" s="20" customFormat="1" x14ac:dyDescent="0.3">
      <c r="A79" s="13"/>
      <c r="B79" s="13"/>
      <c r="C79" s="18"/>
      <c r="D79" s="18"/>
      <c r="E79" s="18"/>
      <c r="F79" s="8"/>
      <c r="G79" s="13"/>
      <c r="H79" s="13"/>
      <c r="I79" s="8"/>
      <c r="J79" s="14"/>
    </row>
    <row r="80" spans="1:10" s="20" customFormat="1" x14ac:dyDescent="0.3">
      <c r="A80" s="13"/>
      <c r="B80" s="13"/>
      <c r="C80" s="18"/>
      <c r="D80" s="18"/>
      <c r="E80" s="18"/>
      <c r="F80" s="8"/>
      <c r="G80" s="13"/>
      <c r="H80" s="13"/>
      <c r="I80" s="8"/>
      <c r="J80" s="14"/>
    </row>
    <row r="81" spans="1:10" s="20" customFormat="1" x14ac:dyDescent="0.3">
      <c r="A81" s="13"/>
      <c r="B81" s="13"/>
      <c r="C81" s="18"/>
      <c r="D81" s="18"/>
      <c r="E81" s="18"/>
      <c r="F81" s="8"/>
      <c r="G81" s="13"/>
      <c r="H81" s="13"/>
      <c r="I81" s="8"/>
      <c r="J81" s="14"/>
    </row>
    <row r="82" spans="1:10" s="20" customFormat="1" x14ac:dyDescent="0.3">
      <c r="A82" s="13"/>
      <c r="B82" s="13"/>
      <c r="C82" s="18"/>
      <c r="D82" s="18"/>
      <c r="E82" s="18"/>
      <c r="F82" s="8"/>
      <c r="G82" s="13"/>
      <c r="H82" s="13"/>
      <c r="I82" s="8"/>
      <c r="J82" s="14"/>
    </row>
    <row r="83" spans="1:10" s="20" customFormat="1" x14ac:dyDescent="0.3">
      <c r="A83" s="13"/>
      <c r="B83" s="13"/>
      <c r="C83" s="18"/>
      <c r="D83" s="18"/>
      <c r="E83" s="18"/>
      <c r="F83" s="8"/>
      <c r="G83" s="13"/>
      <c r="H83" s="13"/>
      <c r="I83" s="8"/>
      <c r="J83" s="14"/>
    </row>
    <row r="91" spans="1:10" s="20" customFormat="1" x14ac:dyDescent="0.3">
      <c r="A91" s="13"/>
      <c r="B91" s="13"/>
      <c r="C91" s="18"/>
      <c r="D91" s="18"/>
      <c r="E91" s="18"/>
      <c r="F91" s="8"/>
      <c r="G91" s="13"/>
      <c r="H91" s="13"/>
      <c r="I91" s="8"/>
      <c r="J91" s="14"/>
    </row>
    <row r="92" spans="1:10" s="20" customFormat="1" x14ac:dyDescent="0.3">
      <c r="A92" s="13"/>
      <c r="B92" s="13"/>
      <c r="C92" s="18"/>
      <c r="D92" s="18"/>
      <c r="E92" s="18"/>
      <c r="F92" s="8"/>
      <c r="G92" s="13"/>
      <c r="H92" s="13"/>
      <c r="I92" s="8"/>
      <c r="J92" s="14"/>
    </row>
    <row r="98" spans="1:10" s="20" customFormat="1" x14ac:dyDescent="0.3">
      <c r="A98" s="13"/>
      <c r="B98" s="13"/>
      <c r="C98" s="18"/>
      <c r="D98" s="18"/>
      <c r="E98" s="18"/>
      <c r="F98" s="8"/>
      <c r="G98" s="13"/>
      <c r="H98" s="13"/>
      <c r="I98" s="8"/>
      <c r="J98" s="14"/>
    </row>
    <row r="99" spans="1:10" s="20" customFormat="1" x14ac:dyDescent="0.3">
      <c r="A99" s="13"/>
      <c r="B99" s="13"/>
      <c r="C99" s="18"/>
      <c r="D99" s="18"/>
      <c r="E99" s="18"/>
      <c r="F99" s="8"/>
      <c r="G99" s="13"/>
      <c r="H99" s="13"/>
      <c r="I99" s="8"/>
      <c r="J99" s="14"/>
    </row>
    <row r="105" spans="1:10" s="20" customFormat="1" x14ac:dyDescent="0.3">
      <c r="A105" s="13"/>
      <c r="B105" s="13"/>
      <c r="C105" s="18"/>
      <c r="D105" s="18"/>
      <c r="E105" s="18"/>
      <c r="F105" s="8"/>
      <c r="G105" s="13"/>
      <c r="H105" s="13"/>
      <c r="I105" s="8"/>
      <c r="J105" s="14"/>
    </row>
    <row r="106" spans="1:10" s="20" customFormat="1" x14ac:dyDescent="0.3">
      <c r="A106" s="13"/>
      <c r="B106" s="13"/>
      <c r="C106" s="18"/>
      <c r="D106" s="18"/>
      <c r="E106" s="18"/>
      <c r="F106" s="8"/>
      <c r="G106" s="13"/>
      <c r="H106" s="13"/>
      <c r="I106" s="8"/>
      <c r="J106" s="14"/>
    </row>
    <row r="107" spans="1:10" s="20" customFormat="1" x14ac:dyDescent="0.3">
      <c r="A107" s="13"/>
      <c r="B107" s="13"/>
      <c r="C107" s="18"/>
      <c r="D107" s="18"/>
      <c r="E107" s="18"/>
      <c r="F107" s="8"/>
      <c r="G107" s="13"/>
      <c r="H107" s="13"/>
      <c r="I107" s="8"/>
      <c r="J107" s="14"/>
    </row>
    <row r="108" spans="1:10" s="20" customFormat="1" x14ac:dyDescent="0.3">
      <c r="A108" s="13"/>
      <c r="B108" s="13"/>
      <c r="C108" s="18"/>
      <c r="D108" s="18"/>
      <c r="E108" s="18"/>
      <c r="F108" s="8"/>
      <c r="G108" s="13"/>
      <c r="H108" s="13"/>
      <c r="I108" s="8"/>
      <c r="J108" s="14"/>
    </row>
    <row r="109" spans="1:10" s="20" customFormat="1" x14ac:dyDescent="0.3">
      <c r="A109" s="13"/>
      <c r="B109" s="13"/>
      <c r="C109" s="18"/>
      <c r="D109" s="18"/>
      <c r="E109" s="18"/>
      <c r="F109" s="8"/>
      <c r="G109" s="13"/>
      <c r="H109" s="13"/>
      <c r="I109" s="8"/>
      <c r="J109" s="14"/>
    </row>
    <row r="110" spans="1:10" s="20" customFormat="1" ht="15" hidden="1" customHeight="1" x14ac:dyDescent="0.3">
      <c r="A110" s="13"/>
      <c r="B110" s="13"/>
      <c r="C110" s="18"/>
      <c r="D110" s="18"/>
      <c r="E110" s="18"/>
      <c r="F110" s="8"/>
      <c r="G110" s="13"/>
      <c r="H110" s="13"/>
      <c r="I110" s="8"/>
      <c r="J110" s="14"/>
    </row>
    <row r="111" spans="1:10" s="20" customFormat="1" ht="15" hidden="1" customHeight="1" x14ac:dyDescent="0.3">
      <c r="A111" s="13"/>
      <c r="B111" s="13"/>
      <c r="C111" s="18"/>
      <c r="D111" s="18"/>
      <c r="E111" s="18"/>
      <c r="F111" s="8"/>
      <c r="G111" s="13"/>
      <c r="H111" s="13"/>
      <c r="I111" s="8"/>
      <c r="J111" s="14"/>
    </row>
    <row r="112" spans="1:10" s="20" customFormat="1" x14ac:dyDescent="0.3">
      <c r="A112" s="13"/>
      <c r="B112" s="13"/>
      <c r="C112" s="18"/>
      <c r="D112" s="18"/>
      <c r="E112" s="18"/>
      <c r="F112" s="8"/>
      <c r="G112" s="13"/>
      <c r="H112" s="13"/>
      <c r="I112" s="8"/>
      <c r="J112" s="14"/>
    </row>
    <row r="113" spans="1:10" s="20" customFormat="1" x14ac:dyDescent="0.3">
      <c r="A113" s="13"/>
      <c r="B113" s="13"/>
      <c r="C113" s="18"/>
      <c r="D113" s="18"/>
      <c r="E113" s="18"/>
      <c r="F113" s="8"/>
      <c r="G113" s="13"/>
      <c r="H113" s="13"/>
      <c r="I113" s="8"/>
      <c r="J113" s="14"/>
    </row>
    <row r="114" spans="1:10" s="20" customFormat="1" x14ac:dyDescent="0.3">
      <c r="A114" s="13"/>
      <c r="B114" s="13"/>
      <c r="C114" s="18"/>
      <c r="D114" s="18"/>
      <c r="E114" s="18"/>
      <c r="F114" s="8"/>
      <c r="G114" s="13"/>
      <c r="H114" s="13"/>
      <c r="I114" s="8"/>
      <c r="J114" s="14"/>
    </row>
    <row r="115" spans="1:10" s="20" customFormat="1" x14ac:dyDescent="0.3">
      <c r="A115" s="13"/>
      <c r="B115" s="13"/>
      <c r="C115" s="18"/>
      <c r="D115" s="18"/>
      <c r="E115" s="18"/>
      <c r="F115" s="8"/>
      <c r="G115" s="13"/>
      <c r="H115" s="13"/>
      <c r="I115" s="8"/>
      <c r="J115" s="14"/>
    </row>
    <row r="116" spans="1:10" s="20" customFormat="1" x14ac:dyDescent="0.3">
      <c r="A116" s="13"/>
      <c r="B116" s="13"/>
      <c r="C116" s="18"/>
      <c r="D116" s="18"/>
      <c r="E116" s="18"/>
      <c r="F116" s="8"/>
      <c r="G116" s="13"/>
      <c r="H116" s="13"/>
      <c r="I116" s="8"/>
      <c r="J116" s="14"/>
    </row>
    <row r="117" spans="1:10" s="20" customFormat="1" x14ac:dyDescent="0.3">
      <c r="A117" s="13"/>
      <c r="B117" s="13"/>
      <c r="C117" s="18"/>
      <c r="D117" s="18"/>
      <c r="E117" s="18"/>
      <c r="F117" s="8"/>
      <c r="G117" s="13"/>
      <c r="H117" s="13"/>
      <c r="I117" s="8"/>
      <c r="J117" s="14"/>
    </row>
    <row r="118" spans="1:10" s="20" customFormat="1" x14ac:dyDescent="0.3">
      <c r="A118" s="13"/>
      <c r="B118" s="13"/>
      <c r="C118" s="18"/>
      <c r="D118" s="18"/>
      <c r="E118" s="18"/>
      <c r="F118" s="8"/>
      <c r="G118" s="13"/>
      <c r="H118" s="13"/>
      <c r="I118" s="8"/>
      <c r="J118" s="14"/>
    </row>
    <row r="119" spans="1:10" s="20" customFormat="1" x14ac:dyDescent="0.3">
      <c r="A119" s="13"/>
      <c r="B119" s="13"/>
      <c r="C119" s="18"/>
      <c r="D119" s="18"/>
      <c r="E119" s="18"/>
      <c r="F119" s="8"/>
      <c r="G119" s="13"/>
      <c r="H119" s="13"/>
      <c r="I119" s="8"/>
      <c r="J119" s="14"/>
    </row>
    <row r="120" spans="1:10" s="20" customFormat="1" x14ac:dyDescent="0.3">
      <c r="A120" s="13"/>
      <c r="B120" s="13"/>
      <c r="C120" s="18"/>
      <c r="D120" s="18"/>
      <c r="E120" s="18"/>
      <c r="F120" s="8"/>
      <c r="G120" s="13"/>
      <c r="H120" s="13"/>
      <c r="I120" s="8"/>
      <c r="J120" s="14"/>
    </row>
    <row r="121" spans="1:10" s="20" customFormat="1" x14ac:dyDescent="0.3">
      <c r="A121" s="13"/>
      <c r="B121" s="13"/>
      <c r="C121" s="18"/>
      <c r="D121" s="18"/>
      <c r="E121" s="18"/>
      <c r="F121" s="8"/>
      <c r="G121" s="13"/>
      <c r="H121" s="13"/>
      <c r="I121" s="8"/>
      <c r="J121" s="14"/>
    </row>
    <row r="122" spans="1:10" s="20" customFormat="1" x14ac:dyDescent="0.3">
      <c r="A122" s="13"/>
      <c r="B122" s="13"/>
      <c r="C122" s="18"/>
      <c r="D122" s="18"/>
      <c r="E122" s="18"/>
      <c r="F122" s="8"/>
      <c r="G122" s="13"/>
      <c r="H122" s="13"/>
      <c r="I122" s="8"/>
      <c r="J122" s="14"/>
    </row>
    <row r="123" spans="1:10" s="16" customFormat="1" x14ac:dyDescent="0.3">
      <c r="A123" s="13"/>
      <c r="B123" s="13"/>
      <c r="C123" s="18"/>
      <c r="D123" s="18"/>
      <c r="E123" s="18"/>
      <c r="F123" s="8"/>
      <c r="G123" s="13"/>
      <c r="H123" s="13"/>
      <c r="I123" s="8"/>
      <c r="J123" s="14"/>
    </row>
    <row r="125" spans="1:10" s="20" customFormat="1" x14ac:dyDescent="0.3">
      <c r="A125" s="13"/>
      <c r="B125" s="13"/>
      <c r="C125" s="18"/>
      <c r="D125" s="18"/>
      <c r="E125" s="18"/>
      <c r="F125" s="8"/>
      <c r="G125" s="13"/>
      <c r="H125" s="13"/>
      <c r="I125" s="8"/>
      <c r="J125" s="14"/>
    </row>
    <row r="126" spans="1:10" s="16" customFormat="1" x14ac:dyDescent="0.3">
      <c r="A126" s="13"/>
      <c r="B126" s="13"/>
      <c r="C126" s="18"/>
      <c r="D126" s="18"/>
      <c r="E126" s="18"/>
      <c r="F126" s="8"/>
      <c r="G126" s="13"/>
      <c r="H126" s="13"/>
      <c r="I126" s="8"/>
      <c r="J126" s="14"/>
    </row>
    <row r="127" spans="1:10" s="20" customFormat="1" x14ac:dyDescent="0.3">
      <c r="A127" s="13"/>
      <c r="B127" s="13"/>
      <c r="C127" s="18"/>
      <c r="D127" s="18"/>
      <c r="E127" s="18"/>
      <c r="F127" s="8"/>
      <c r="G127" s="13"/>
      <c r="H127" s="13"/>
      <c r="I127" s="8"/>
      <c r="J127" s="14"/>
    </row>
    <row r="128" spans="1:10" s="20" customFormat="1" x14ac:dyDescent="0.3">
      <c r="A128" s="13"/>
      <c r="B128" s="13"/>
      <c r="C128" s="18"/>
      <c r="D128" s="18"/>
      <c r="E128" s="18"/>
      <c r="F128" s="8"/>
      <c r="G128" s="13"/>
      <c r="H128" s="13"/>
      <c r="I128" s="8"/>
      <c r="J128" s="14"/>
    </row>
    <row r="129" spans="1:10" s="20" customFormat="1" x14ac:dyDescent="0.3">
      <c r="A129" s="13"/>
      <c r="B129" s="13"/>
      <c r="C129" s="18"/>
      <c r="D129" s="18"/>
      <c r="E129" s="18"/>
      <c r="F129" s="8"/>
      <c r="G129" s="13"/>
      <c r="H129" s="13"/>
      <c r="I129" s="8"/>
      <c r="J129" s="14"/>
    </row>
    <row r="130" spans="1:10" s="20" customFormat="1" x14ac:dyDescent="0.3">
      <c r="A130" s="13"/>
      <c r="B130" s="13"/>
      <c r="C130" s="18"/>
      <c r="D130" s="18"/>
      <c r="E130" s="18"/>
      <c r="F130" s="8"/>
      <c r="G130" s="13"/>
      <c r="H130" s="13"/>
      <c r="I130" s="8"/>
      <c r="J130" s="14"/>
    </row>
    <row r="131" spans="1:10" s="20" customFormat="1" x14ac:dyDescent="0.3">
      <c r="A131" s="13"/>
      <c r="B131" s="13"/>
      <c r="C131" s="18"/>
      <c r="D131" s="18"/>
      <c r="E131" s="18"/>
      <c r="F131" s="8"/>
      <c r="G131" s="13"/>
      <c r="H131" s="13"/>
      <c r="I131" s="8"/>
      <c r="J131" s="14"/>
    </row>
    <row r="132" spans="1:10" s="20" customFormat="1" x14ac:dyDescent="0.3">
      <c r="A132" s="13"/>
      <c r="B132" s="13"/>
      <c r="C132" s="18"/>
      <c r="D132" s="18"/>
      <c r="E132" s="18"/>
      <c r="F132" s="8"/>
      <c r="G132" s="13"/>
      <c r="H132" s="13"/>
      <c r="I132" s="8"/>
      <c r="J132" s="14"/>
    </row>
    <row r="133" spans="1:10" s="20" customFormat="1" x14ac:dyDescent="0.3">
      <c r="A133" s="13"/>
      <c r="B133" s="13"/>
      <c r="C133" s="18"/>
      <c r="D133" s="18"/>
      <c r="E133" s="18"/>
      <c r="F133" s="8"/>
      <c r="G133" s="13"/>
      <c r="H133" s="13"/>
      <c r="I133" s="8"/>
      <c r="J133" s="14"/>
    </row>
    <row r="137" spans="1:10" s="20" customFormat="1" x14ac:dyDescent="0.3">
      <c r="A137" s="13"/>
      <c r="B137" s="13"/>
      <c r="C137" s="18"/>
      <c r="D137" s="18"/>
      <c r="E137" s="18"/>
      <c r="F137" s="8"/>
      <c r="G137" s="13"/>
      <c r="H137" s="13"/>
      <c r="I137" s="8"/>
      <c r="J137" s="14"/>
    </row>
    <row r="138" spans="1:10" s="20" customFormat="1" x14ac:dyDescent="0.3">
      <c r="A138" s="13"/>
      <c r="B138" s="13"/>
      <c r="C138" s="18"/>
      <c r="D138" s="18"/>
      <c r="E138" s="18"/>
      <c r="F138" s="8"/>
      <c r="G138" s="13"/>
      <c r="H138" s="13"/>
      <c r="I138" s="8"/>
      <c r="J138" s="14"/>
    </row>
    <row r="139" spans="1:10" s="20" customFormat="1" ht="16.5" customHeight="1" x14ac:dyDescent="0.3">
      <c r="A139" s="13"/>
      <c r="B139" s="13"/>
      <c r="C139" s="18"/>
      <c r="D139" s="18"/>
      <c r="E139" s="18"/>
      <c r="F139" s="8"/>
      <c r="G139" s="13"/>
      <c r="H139" s="13"/>
      <c r="I139" s="8"/>
      <c r="J139" s="14"/>
    </row>
    <row r="140" spans="1:10" s="20" customFormat="1" x14ac:dyDescent="0.3">
      <c r="A140" s="13"/>
      <c r="B140" s="13"/>
      <c r="C140" s="18"/>
      <c r="D140" s="18"/>
      <c r="E140" s="18"/>
      <c r="F140" s="8"/>
      <c r="G140" s="13"/>
      <c r="H140" s="13"/>
      <c r="I140" s="8"/>
      <c r="J140" s="14"/>
    </row>
    <row r="141" spans="1:10" s="20" customFormat="1" x14ac:dyDescent="0.3">
      <c r="A141" s="13"/>
      <c r="B141" s="13"/>
      <c r="C141" s="18"/>
      <c r="D141" s="18"/>
      <c r="E141" s="18"/>
      <c r="F141" s="8"/>
      <c r="G141" s="13"/>
      <c r="H141" s="13"/>
      <c r="I141" s="8"/>
      <c r="J141" s="14"/>
    </row>
    <row r="142" spans="1:10" s="20" customFormat="1" x14ac:dyDescent="0.3">
      <c r="A142" s="13"/>
      <c r="B142" s="13"/>
      <c r="C142" s="18"/>
      <c r="D142" s="18"/>
      <c r="E142" s="18"/>
      <c r="F142" s="8"/>
      <c r="G142" s="13"/>
      <c r="H142" s="13"/>
      <c r="I142" s="8"/>
      <c r="J142" s="14"/>
    </row>
    <row r="143" spans="1:10" s="20" customFormat="1" x14ac:dyDescent="0.3">
      <c r="A143" s="13"/>
      <c r="B143" s="13"/>
      <c r="C143" s="18"/>
      <c r="D143" s="18"/>
      <c r="E143" s="18"/>
      <c r="F143" s="8"/>
      <c r="G143" s="13"/>
      <c r="H143" s="13"/>
      <c r="I143" s="8"/>
      <c r="J143" s="14"/>
    </row>
    <row r="144" spans="1:10" s="20" customFormat="1" x14ac:dyDescent="0.3">
      <c r="A144" s="13"/>
      <c r="B144" s="13"/>
      <c r="C144" s="18"/>
      <c r="D144" s="18"/>
      <c r="E144" s="18"/>
      <c r="F144" s="8"/>
      <c r="G144" s="13"/>
      <c r="H144" s="13"/>
      <c r="I144" s="8"/>
      <c r="J144" s="14"/>
    </row>
    <row r="145" spans="1:10" s="20" customFormat="1" x14ac:dyDescent="0.3">
      <c r="A145" s="13"/>
      <c r="B145" s="13"/>
      <c r="C145" s="18"/>
      <c r="D145" s="18"/>
      <c r="E145" s="18"/>
      <c r="F145" s="8"/>
      <c r="G145" s="13"/>
      <c r="H145" s="13"/>
      <c r="I145" s="8"/>
      <c r="J145" s="14"/>
    </row>
    <row r="146" spans="1:10" s="20" customFormat="1" x14ac:dyDescent="0.3">
      <c r="A146" s="13"/>
      <c r="B146" s="13"/>
      <c r="C146" s="18"/>
      <c r="D146" s="18"/>
      <c r="E146" s="18"/>
      <c r="F146" s="8"/>
      <c r="G146" s="13"/>
      <c r="H146" s="13"/>
      <c r="I146" s="8"/>
      <c r="J146" s="14"/>
    </row>
    <row r="147" spans="1:10" s="20" customFormat="1" ht="14.25" customHeight="1" x14ac:dyDescent="0.3">
      <c r="A147" s="13"/>
      <c r="B147" s="13"/>
      <c r="C147" s="18"/>
      <c r="D147" s="18"/>
      <c r="E147" s="18"/>
      <c r="F147" s="8"/>
      <c r="G147" s="13"/>
      <c r="H147" s="13"/>
      <c r="I147" s="8"/>
      <c r="J147" s="14"/>
    </row>
    <row r="148" spans="1:10" s="20" customFormat="1" x14ac:dyDescent="0.3">
      <c r="A148" s="13"/>
      <c r="B148" s="13"/>
      <c r="C148" s="18"/>
      <c r="D148" s="18"/>
      <c r="E148" s="18"/>
      <c r="F148" s="8"/>
      <c r="G148" s="13"/>
      <c r="H148" s="13"/>
      <c r="I148" s="8"/>
      <c r="J148" s="14"/>
    </row>
    <row r="149" spans="1:10" s="20" customFormat="1" x14ac:dyDescent="0.3">
      <c r="A149" s="13"/>
      <c r="B149" s="13"/>
      <c r="C149" s="18"/>
      <c r="D149" s="18"/>
      <c r="E149" s="18"/>
      <c r="F149" s="8"/>
      <c r="G149" s="13"/>
      <c r="H149" s="13"/>
      <c r="I149" s="8"/>
      <c r="J149" s="14"/>
    </row>
    <row r="150" spans="1:10" s="20" customFormat="1" x14ac:dyDescent="0.3">
      <c r="A150" s="13"/>
      <c r="B150" s="13"/>
      <c r="C150" s="18"/>
      <c r="D150" s="18"/>
      <c r="E150" s="18"/>
      <c r="F150" s="8"/>
      <c r="G150" s="13"/>
      <c r="H150" s="13"/>
      <c r="I150" s="8"/>
      <c r="J150" s="14"/>
    </row>
    <row r="151" spans="1:10" s="20" customFormat="1" ht="13.5" customHeight="1" x14ac:dyDescent="0.3">
      <c r="A151" s="13"/>
      <c r="B151" s="13"/>
      <c r="C151" s="18"/>
      <c r="D151" s="18"/>
      <c r="E151" s="18"/>
      <c r="F151" s="8"/>
      <c r="G151" s="13"/>
      <c r="H151" s="13"/>
      <c r="I151" s="8"/>
      <c r="J151" s="14"/>
    </row>
    <row r="152" spans="1:10" s="20" customFormat="1" ht="13.5" customHeight="1" x14ac:dyDescent="0.3">
      <c r="A152" s="13"/>
      <c r="B152" s="13"/>
      <c r="C152" s="18"/>
      <c r="D152" s="18"/>
      <c r="E152" s="18"/>
      <c r="F152" s="8"/>
      <c r="G152" s="13"/>
      <c r="H152" s="13"/>
      <c r="I152" s="8"/>
      <c r="J152" s="14"/>
    </row>
    <row r="153" spans="1:10" s="20" customFormat="1" x14ac:dyDescent="0.3">
      <c r="A153" s="13"/>
      <c r="B153" s="13"/>
      <c r="C153" s="18"/>
      <c r="D153" s="18"/>
      <c r="E153" s="18"/>
      <c r="F153" s="8"/>
      <c r="G153" s="13"/>
      <c r="H153" s="13"/>
      <c r="I153" s="8"/>
      <c r="J153" s="14"/>
    </row>
    <row r="154" spans="1:10" s="20" customFormat="1" x14ac:dyDescent="0.3">
      <c r="A154" s="13"/>
      <c r="B154" s="13"/>
      <c r="C154" s="18"/>
      <c r="D154" s="18"/>
      <c r="E154" s="18"/>
      <c r="F154" s="8"/>
      <c r="G154" s="13"/>
      <c r="H154" s="13"/>
      <c r="I154" s="8"/>
      <c r="J154" s="14"/>
    </row>
    <row r="155" spans="1:10" s="20" customFormat="1" ht="13.5" customHeight="1" x14ac:dyDescent="0.3">
      <c r="A155" s="13"/>
      <c r="B155" s="13"/>
      <c r="C155" s="18"/>
      <c r="D155" s="18"/>
      <c r="E155" s="18"/>
      <c r="F155" s="8"/>
      <c r="G155" s="13"/>
      <c r="H155" s="13"/>
      <c r="I155" s="8"/>
      <c r="J155" s="14"/>
    </row>
    <row r="156" spans="1:10" s="20" customFormat="1" ht="13.5" customHeight="1" x14ac:dyDescent="0.3">
      <c r="A156" s="13"/>
      <c r="B156" s="13"/>
      <c r="C156" s="18"/>
      <c r="D156" s="18"/>
      <c r="E156" s="18"/>
      <c r="F156" s="8"/>
      <c r="G156" s="13"/>
      <c r="H156" s="13"/>
      <c r="I156" s="8"/>
      <c r="J156" s="14"/>
    </row>
    <row r="157" spans="1:10" s="20" customFormat="1" x14ac:dyDescent="0.3">
      <c r="A157" s="13"/>
      <c r="B157" s="13"/>
      <c r="C157" s="18"/>
      <c r="D157" s="18"/>
      <c r="E157" s="18"/>
      <c r="F157" s="8"/>
      <c r="G157" s="13"/>
      <c r="H157" s="13"/>
      <c r="I157" s="8"/>
      <c r="J157" s="14"/>
    </row>
    <row r="158" spans="1:10" s="20" customFormat="1" x14ac:dyDescent="0.3">
      <c r="A158" s="13"/>
      <c r="B158" s="13"/>
      <c r="C158" s="18"/>
      <c r="D158" s="18"/>
      <c r="E158" s="18"/>
      <c r="F158" s="8"/>
      <c r="G158" s="13"/>
      <c r="H158" s="13"/>
      <c r="I158" s="8"/>
      <c r="J158" s="14"/>
    </row>
    <row r="159" spans="1:10" s="20" customFormat="1" x14ac:dyDescent="0.3">
      <c r="A159" s="13"/>
      <c r="B159" s="13"/>
      <c r="C159" s="18"/>
      <c r="D159" s="18"/>
      <c r="E159" s="18"/>
      <c r="F159" s="8"/>
      <c r="G159" s="13"/>
      <c r="H159" s="13"/>
      <c r="I159" s="8"/>
      <c r="J159" s="14"/>
    </row>
    <row r="160" spans="1:10" s="20" customFormat="1" ht="26.25" customHeight="1" x14ac:dyDescent="0.3">
      <c r="A160" s="13"/>
      <c r="B160" s="13"/>
      <c r="C160" s="18"/>
      <c r="D160" s="18"/>
      <c r="E160" s="18"/>
      <c r="F160" s="8"/>
      <c r="G160" s="13"/>
      <c r="H160" s="13"/>
      <c r="I160" s="8"/>
      <c r="J160" s="14"/>
    </row>
    <row r="161" spans="1:10" s="20" customFormat="1" ht="13.5" customHeight="1" x14ac:dyDescent="0.3">
      <c r="A161" s="13"/>
      <c r="B161" s="13"/>
      <c r="C161" s="18"/>
      <c r="D161" s="18"/>
      <c r="E161" s="18"/>
      <c r="F161" s="8"/>
      <c r="G161" s="13"/>
      <c r="H161" s="13"/>
      <c r="I161" s="8"/>
      <c r="J161" s="14"/>
    </row>
    <row r="162" spans="1:10" s="20" customFormat="1" x14ac:dyDescent="0.3">
      <c r="A162" s="13"/>
      <c r="B162" s="13"/>
      <c r="C162" s="18"/>
      <c r="D162" s="18"/>
      <c r="E162" s="18"/>
      <c r="F162" s="8"/>
      <c r="G162" s="13"/>
      <c r="H162" s="13"/>
      <c r="I162" s="8"/>
      <c r="J162" s="14"/>
    </row>
    <row r="163" spans="1:10" s="20" customFormat="1" x14ac:dyDescent="0.3">
      <c r="A163" s="13"/>
      <c r="B163" s="13"/>
      <c r="C163" s="18"/>
      <c r="D163" s="18"/>
      <c r="E163" s="18"/>
      <c r="F163" s="8"/>
      <c r="G163" s="13"/>
      <c r="H163" s="13"/>
      <c r="I163" s="8"/>
      <c r="J163" s="14"/>
    </row>
    <row r="164" spans="1:10" s="20" customFormat="1" x14ac:dyDescent="0.3">
      <c r="A164" s="13"/>
      <c r="B164" s="13"/>
      <c r="C164" s="18"/>
      <c r="D164" s="18"/>
      <c r="E164" s="18"/>
      <c r="F164" s="8"/>
      <c r="G164" s="13"/>
      <c r="H164" s="13"/>
      <c r="I164" s="8"/>
      <c r="J164" s="14"/>
    </row>
    <row r="165" spans="1:10" s="20" customFormat="1" ht="26.25" customHeight="1" x14ac:dyDescent="0.3">
      <c r="A165" s="13"/>
      <c r="B165" s="13"/>
      <c r="C165" s="18"/>
      <c r="D165" s="18"/>
      <c r="E165" s="18"/>
      <c r="F165" s="8"/>
      <c r="G165" s="13"/>
      <c r="H165" s="13"/>
      <c r="I165" s="8"/>
      <c r="J165" s="14"/>
    </row>
    <row r="166" spans="1:10" s="20" customFormat="1" ht="13.5" customHeight="1" x14ac:dyDescent="0.3">
      <c r="A166" s="13"/>
      <c r="B166" s="13"/>
      <c r="C166" s="18"/>
      <c r="D166" s="18"/>
      <c r="E166" s="18"/>
      <c r="F166" s="8"/>
      <c r="G166" s="13"/>
      <c r="H166" s="13"/>
      <c r="I166" s="8"/>
      <c r="J166" s="14"/>
    </row>
    <row r="167" spans="1:10" s="20" customFormat="1" x14ac:dyDescent="0.3">
      <c r="A167" s="13"/>
      <c r="B167" s="13"/>
      <c r="C167" s="18"/>
      <c r="D167" s="18"/>
      <c r="E167" s="18"/>
      <c r="F167" s="8"/>
      <c r="G167" s="13"/>
      <c r="H167" s="13"/>
      <c r="I167" s="8"/>
      <c r="J167" s="14"/>
    </row>
    <row r="168" spans="1:10" s="20" customFormat="1" x14ac:dyDescent="0.3">
      <c r="A168" s="13"/>
      <c r="B168" s="13"/>
      <c r="C168" s="18"/>
      <c r="D168" s="18"/>
      <c r="E168" s="18"/>
      <c r="F168" s="8"/>
      <c r="G168" s="13"/>
      <c r="H168" s="13"/>
      <c r="I168" s="8"/>
      <c r="J168" s="14"/>
    </row>
    <row r="169" spans="1:10" s="20" customFormat="1" x14ac:dyDescent="0.3">
      <c r="A169" s="13"/>
      <c r="B169" s="13"/>
      <c r="C169" s="18"/>
      <c r="D169" s="18"/>
      <c r="E169" s="18"/>
      <c r="F169" s="8"/>
      <c r="G169" s="13"/>
      <c r="H169" s="13"/>
      <c r="I169" s="8"/>
      <c r="J169" s="14"/>
    </row>
    <row r="170" spans="1:10" s="20" customFormat="1" x14ac:dyDescent="0.3">
      <c r="A170" s="13"/>
      <c r="B170" s="13"/>
      <c r="C170" s="18"/>
      <c r="D170" s="18"/>
      <c r="E170" s="18"/>
      <c r="F170" s="8"/>
      <c r="G170" s="13"/>
      <c r="H170" s="13"/>
      <c r="I170" s="8"/>
      <c r="J170" s="14"/>
    </row>
    <row r="171" spans="1:10" s="20" customFormat="1" ht="26.25" customHeight="1" x14ac:dyDescent="0.3">
      <c r="A171" s="13"/>
      <c r="B171" s="13"/>
      <c r="C171" s="18"/>
      <c r="D171" s="18"/>
      <c r="E171" s="18"/>
      <c r="F171" s="8"/>
      <c r="G171" s="13"/>
      <c r="H171" s="13"/>
      <c r="I171" s="8"/>
      <c r="J171" s="14"/>
    </row>
    <row r="172" spans="1:10" s="20" customFormat="1" x14ac:dyDescent="0.3">
      <c r="A172" s="13"/>
      <c r="B172" s="13"/>
      <c r="C172" s="18"/>
      <c r="D172" s="18"/>
      <c r="E172" s="18"/>
      <c r="F172" s="8"/>
      <c r="G172" s="13"/>
      <c r="H172" s="13"/>
      <c r="I172" s="8"/>
      <c r="J172" s="14"/>
    </row>
    <row r="173" spans="1:10" s="20" customFormat="1" x14ac:dyDescent="0.3">
      <c r="A173" s="13"/>
      <c r="B173" s="13"/>
      <c r="C173" s="18"/>
      <c r="D173" s="18"/>
      <c r="E173" s="18"/>
      <c r="F173" s="8"/>
      <c r="G173" s="13"/>
      <c r="H173" s="13"/>
      <c r="I173" s="8"/>
      <c r="J173" s="14"/>
    </row>
    <row r="174" spans="1:10" s="20" customFormat="1" ht="13.5" customHeight="1" x14ac:dyDescent="0.3">
      <c r="A174" s="13"/>
      <c r="B174" s="13"/>
      <c r="C174" s="18"/>
      <c r="D174" s="18"/>
      <c r="E174" s="18"/>
      <c r="F174" s="8"/>
      <c r="G174" s="13"/>
      <c r="H174" s="13"/>
      <c r="I174" s="8"/>
      <c r="J174" s="14"/>
    </row>
    <row r="175" spans="1:10" s="20" customFormat="1" x14ac:dyDescent="0.3">
      <c r="A175" s="13"/>
      <c r="B175" s="13"/>
      <c r="C175" s="18"/>
      <c r="D175" s="18"/>
      <c r="E175" s="18"/>
      <c r="F175" s="8"/>
      <c r="G175" s="13"/>
      <c r="H175" s="13"/>
      <c r="I175" s="8"/>
      <c r="J175" s="14"/>
    </row>
    <row r="176" spans="1:10" s="20" customFormat="1" ht="13.5" customHeight="1" x14ac:dyDescent="0.3">
      <c r="A176" s="13"/>
      <c r="B176" s="13"/>
      <c r="C176" s="18"/>
      <c r="D176" s="18"/>
      <c r="E176" s="18"/>
      <c r="F176" s="8"/>
      <c r="G176" s="13"/>
      <c r="H176" s="13"/>
      <c r="I176" s="8"/>
      <c r="J176" s="14"/>
    </row>
    <row r="177" spans="1:10" s="20" customFormat="1" x14ac:dyDescent="0.3">
      <c r="A177" s="13"/>
      <c r="B177" s="13"/>
      <c r="C177" s="18"/>
      <c r="D177" s="18"/>
      <c r="E177" s="18"/>
      <c r="F177" s="8"/>
      <c r="G177" s="13"/>
      <c r="H177" s="13"/>
      <c r="I177" s="8"/>
      <c r="J177" s="14"/>
    </row>
    <row r="178" spans="1:10" s="20" customFormat="1" x14ac:dyDescent="0.3">
      <c r="A178" s="13"/>
      <c r="B178" s="13"/>
      <c r="C178" s="18"/>
      <c r="D178" s="18"/>
      <c r="E178" s="18"/>
      <c r="F178" s="8"/>
      <c r="G178" s="13"/>
      <c r="H178" s="13"/>
      <c r="I178" s="8"/>
      <c r="J178" s="14"/>
    </row>
    <row r="179" spans="1:10" s="20" customFormat="1" x14ac:dyDescent="0.3">
      <c r="A179" s="13"/>
      <c r="B179" s="13"/>
      <c r="C179" s="18"/>
      <c r="D179" s="18"/>
      <c r="E179" s="18"/>
      <c r="F179" s="8"/>
      <c r="G179" s="13"/>
      <c r="H179" s="13"/>
      <c r="I179" s="8"/>
      <c r="J179" s="14"/>
    </row>
    <row r="180" spans="1:10" s="20" customFormat="1" x14ac:dyDescent="0.3">
      <c r="A180" s="13"/>
      <c r="B180" s="13"/>
      <c r="C180" s="18"/>
      <c r="D180" s="18"/>
      <c r="E180" s="18"/>
      <c r="F180" s="8"/>
      <c r="G180" s="13"/>
      <c r="H180" s="13"/>
      <c r="I180" s="8"/>
      <c r="J180" s="14"/>
    </row>
    <row r="181" spans="1:10" s="20" customFormat="1" x14ac:dyDescent="0.3">
      <c r="A181" s="13"/>
      <c r="B181" s="13"/>
      <c r="C181" s="18"/>
      <c r="D181" s="18"/>
      <c r="E181" s="18"/>
      <c r="F181" s="8"/>
      <c r="G181" s="13"/>
      <c r="H181" s="13"/>
      <c r="I181" s="8"/>
      <c r="J181" s="14"/>
    </row>
    <row r="182" spans="1:10" s="20" customFormat="1" x14ac:dyDescent="0.3">
      <c r="A182" s="13"/>
      <c r="B182" s="13"/>
      <c r="C182" s="18"/>
      <c r="D182" s="18"/>
      <c r="E182" s="18"/>
      <c r="F182" s="8"/>
      <c r="G182" s="13"/>
      <c r="H182" s="13"/>
      <c r="I182" s="8"/>
      <c r="J182" s="14"/>
    </row>
    <row r="183" spans="1:10" s="20" customFormat="1" x14ac:dyDescent="0.3">
      <c r="A183" s="13"/>
      <c r="B183" s="13"/>
      <c r="C183" s="18"/>
      <c r="D183" s="18"/>
      <c r="E183" s="18"/>
      <c r="F183" s="8"/>
      <c r="G183" s="13"/>
      <c r="H183" s="13"/>
      <c r="I183" s="8"/>
      <c r="J183" s="14"/>
    </row>
    <row r="184" spans="1:10" s="20" customFormat="1" x14ac:dyDescent="0.3">
      <c r="A184" s="13"/>
      <c r="B184" s="13"/>
      <c r="C184" s="18"/>
      <c r="D184" s="18"/>
      <c r="E184" s="18"/>
      <c r="F184" s="8"/>
      <c r="G184" s="13"/>
      <c r="H184" s="13"/>
      <c r="I184" s="8"/>
      <c r="J184" s="14"/>
    </row>
    <row r="185" spans="1:10" s="20" customFormat="1" ht="15" customHeight="1" x14ac:dyDescent="0.3">
      <c r="A185" s="13"/>
      <c r="B185" s="13"/>
      <c r="C185" s="18"/>
      <c r="D185" s="18"/>
      <c r="E185" s="18"/>
      <c r="F185" s="8"/>
      <c r="G185" s="13"/>
      <c r="H185" s="13"/>
      <c r="I185" s="8"/>
      <c r="J185" s="14"/>
    </row>
    <row r="186" spans="1:10" s="20" customFormat="1" ht="13.5" customHeight="1" x14ac:dyDescent="0.3">
      <c r="A186" s="13"/>
      <c r="B186" s="13"/>
      <c r="C186" s="18"/>
      <c r="D186" s="18"/>
      <c r="E186" s="18"/>
      <c r="F186" s="8"/>
      <c r="G186" s="13"/>
      <c r="H186" s="13"/>
      <c r="I186" s="8"/>
      <c r="J186" s="14"/>
    </row>
    <row r="187" spans="1:10" s="20" customFormat="1" x14ac:dyDescent="0.3">
      <c r="A187" s="13"/>
      <c r="B187" s="13"/>
      <c r="C187" s="18"/>
      <c r="D187" s="18"/>
      <c r="E187" s="18"/>
      <c r="F187" s="8"/>
      <c r="G187" s="13"/>
      <c r="H187" s="13"/>
      <c r="I187" s="8"/>
      <c r="J187" s="14"/>
    </row>
    <row r="188" spans="1:10" s="20" customFormat="1" ht="13.5" customHeight="1" x14ac:dyDescent="0.3">
      <c r="A188" s="13"/>
      <c r="B188" s="13"/>
      <c r="C188" s="18"/>
      <c r="D188" s="18"/>
      <c r="E188" s="18"/>
      <c r="F188" s="8"/>
      <c r="G188" s="13"/>
      <c r="H188" s="13"/>
      <c r="I188" s="8"/>
      <c r="J188" s="14"/>
    </row>
    <row r="189" spans="1:10" s="20" customFormat="1" x14ac:dyDescent="0.3">
      <c r="A189" s="13"/>
      <c r="B189" s="13"/>
      <c r="C189" s="18"/>
      <c r="D189" s="18"/>
      <c r="E189" s="18"/>
      <c r="F189" s="8"/>
      <c r="G189" s="13"/>
      <c r="H189" s="13"/>
      <c r="I189" s="8"/>
      <c r="J189" s="14"/>
    </row>
    <row r="190" spans="1:10" s="20" customFormat="1" x14ac:dyDescent="0.3">
      <c r="A190" s="13"/>
      <c r="B190" s="13"/>
      <c r="C190" s="18"/>
      <c r="D190" s="18"/>
      <c r="E190" s="18"/>
      <c r="F190" s="8"/>
      <c r="G190" s="13"/>
      <c r="H190" s="13"/>
      <c r="I190" s="8"/>
      <c r="J190" s="14"/>
    </row>
    <row r="191" spans="1:10" s="20" customFormat="1" ht="26.25" customHeight="1" x14ac:dyDescent="0.3">
      <c r="A191" s="13"/>
      <c r="B191" s="13"/>
      <c r="C191" s="18"/>
      <c r="D191" s="18"/>
      <c r="E191" s="18"/>
      <c r="F191" s="8"/>
      <c r="G191" s="13"/>
      <c r="H191" s="13"/>
      <c r="I191" s="8"/>
      <c r="J191" s="14"/>
    </row>
    <row r="192" spans="1:10" s="20" customFormat="1" x14ac:dyDescent="0.3">
      <c r="A192" s="13"/>
      <c r="B192" s="13"/>
      <c r="C192" s="18"/>
      <c r="D192" s="18"/>
      <c r="E192" s="18"/>
      <c r="F192" s="8"/>
      <c r="G192" s="13"/>
      <c r="H192" s="13"/>
      <c r="I192" s="8"/>
      <c r="J192" s="14"/>
    </row>
    <row r="193" spans="1:10" s="20" customFormat="1" x14ac:dyDescent="0.3">
      <c r="A193" s="13"/>
      <c r="B193" s="13"/>
      <c r="C193" s="18"/>
      <c r="D193" s="18"/>
      <c r="E193" s="18"/>
      <c r="F193" s="8"/>
      <c r="G193" s="13"/>
      <c r="H193" s="13"/>
      <c r="I193" s="8"/>
      <c r="J193" s="14"/>
    </row>
    <row r="194" spans="1:10" s="20" customFormat="1" x14ac:dyDescent="0.3">
      <c r="A194" s="13"/>
      <c r="B194" s="13"/>
      <c r="C194" s="18"/>
      <c r="D194" s="18"/>
      <c r="E194" s="18"/>
      <c r="F194" s="8"/>
      <c r="G194" s="13"/>
      <c r="H194" s="13"/>
      <c r="I194" s="8"/>
      <c r="J194" s="14"/>
    </row>
    <row r="195" spans="1:10" s="20" customFormat="1" x14ac:dyDescent="0.3">
      <c r="A195" s="13"/>
      <c r="B195" s="13"/>
      <c r="C195" s="18"/>
      <c r="D195" s="18"/>
      <c r="E195" s="18"/>
      <c r="F195" s="8"/>
      <c r="G195" s="13"/>
      <c r="H195" s="13"/>
      <c r="I195" s="8"/>
      <c r="J195" s="14"/>
    </row>
    <row r="196" spans="1:10" s="20" customFormat="1" x14ac:dyDescent="0.3">
      <c r="A196" s="13"/>
      <c r="B196" s="13"/>
      <c r="C196" s="18"/>
      <c r="D196" s="18"/>
      <c r="E196" s="18"/>
      <c r="F196" s="8"/>
      <c r="G196" s="13"/>
      <c r="H196" s="13"/>
      <c r="I196" s="8"/>
      <c r="J196" s="14"/>
    </row>
    <row r="197" spans="1:10" s="20" customFormat="1" ht="13.5" customHeight="1" x14ac:dyDescent="0.3">
      <c r="A197" s="13"/>
      <c r="B197" s="13"/>
      <c r="C197" s="18"/>
      <c r="D197" s="18"/>
      <c r="E197" s="18"/>
      <c r="F197" s="8"/>
      <c r="G197" s="13"/>
      <c r="H197" s="13"/>
      <c r="I197" s="8"/>
      <c r="J197" s="14"/>
    </row>
    <row r="198" spans="1:10" s="20" customFormat="1" x14ac:dyDescent="0.3">
      <c r="A198" s="13"/>
      <c r="B198" s="13"/>
      <c r="C198" s="18"/>
      <c r="D198" s="18"/>
      <c r="E198" s="18"/>
      <c r="F198" s="8"/>
      <c r="G198" s="13"/>
      <c r="H198" s="13"/>
      <c r="I198" s="8"/>
      <c r="J198" s="14"/>
    </row>
    <row r="199" spans="1:10" s="20" customFormat="1" ht="13.5" customHeight="1" x14ac:dyDescent="0.3">
      <c r="A199" s="13"/>
      <c r="B199" s="13"/>
      <c r="C199" s="18"/>
      <c r="D199" s="18"/>
      <c r="E199" s="18"/>
      <c r="F199" s="8"/>
      <c r="G199" s="13"/>
      <c r="H199" s="13"/>
      <c r="I199" s="8"/>
      <c r="J199" s="14"/>
    </row>
    <row r="200" spans="1:10" s="20" customFormat="1" x14ac:dyDescent="0.3">
      <c r="A200" s="13"/>
      <c r="B200" s="13"/>
      <c r="C200" s="18"/>
      <c r="D200" s="18"/>
      <c r="E200" s="18"/>
      <c r="F200" s="8"/>
      <c r="G200" s="13"/>
      <c r="H200" s="13"/>
      <c r="I200" s="8"/>
      <c r="J200" s="14"/>
    </row>
    <row r="201" spans="1:10" s="20" customFormat="1" x14ac:dyDescent="0.3">
      <c r="A201" s="13"/>
      <c r="B201" s="13"/>
      <c r="C201" s="18"/>
      <c r="D201" s="18"/>
      <c r="E201" s="18"/>
      <c r="F201" s="8"/>
      <c r="G201" s="13"/>
      <c r="H201" s="13"/>
      <c r="I201" s="8"/>
      <c r="J201" s="14"/>
    </row>
    <row r="202" spans="1:10" s="20" customFormat="1" x14ac:dyDescent="0.3">
      <c r="A202" s="13"/>
      <c r="B202" s="13"/>
      <c r="C202" s="18"/>
      <c r="D202" s="18"/>
      <c r="E202" s="18"/>
      <c r="F202" s="8"/>
      <c r="G202" s="13"/>
      <c r="H202" s="13"/>
      <c r="I202" s="8"/>
      <c r="J202" s="14"/>
    </row>
    <row r="203" spans="1:10" s="20" customFormat="1" x14ac:dyDescent="0.3">
      <c r="A203" s="13"/>
      <c r="B203" s="13"/>
      <c r="C203" s="18"/>
      <c r="D203" s="18"/>
      <c r="E203" s="18"/>
      <c r="F203" s="8"/>
      <c r="G203" s="13"/>
      <c r="H203" s="13"/>
      <c r="I203" s="8"/>
      <c r="J203" s="14"/>
    </row>
    <row r="204" spans="1:10" s="20" customFormat="1" x14ac:dyDescent="0.3">
      <c r="A204" s="13"/>
      <c r="B204" s="13"/>
      <c r="C204" s="18"/>
      <c r="D204" s="18"/>
      <c r="E204" s="18"/>
      <c r="F204" s="8"/>
      <c r="G204" s="13"/>
      <c r="H204" s="13"/>
      <c r="I204" s="8"/>
      <c r="J204" s="14"/>
    </row>
    <row r="205" spans="1:10" s="20" customFormat="1" ht="13.5" customHeight="1" x14ac:dyDescent="0.3">
      <c r="A205" s="13"/>
      <c r="B205" s="13"/>
      <c r="C205" s="18"/>
      <c r="D205" s="18"/>
      <c r="E205" s="18"/>
      <c r="F205" s="8"/>
      <c r="G205" s="13"/>
      <c r="H205" s="13"/>
      <c r="I205" s="8"/>
      <c r="J205" s="14"/>
    </row>
    <row r="206" spans="1:10" s="20" customFormat="1" x14ac:dyDescent="0.3">
      <c r="A206" s="13"/>
      <c r="B206" s="13"/>
      <c r="C206" s="18"/>
      <c r="D206" s="18"/>
      <c r="E206" s="18"/>
      <c r="F206" s="8"/>
      <c r="G206" s="13"/>
      <c r="H206" s="13"/>
      <c r="I206" s="8"/>
      <c r="J206" s="14"/>
    </row>
    <row r="207" spans="1:10" s="20" customFormat="1" ht="14.25" customHeight="1" x14ac:dyDescent="0.3">
      <c r="A207" s="13"/>
      <c r="B207" s="13"/>
      <c r="C207" s="18"/>
      <c r="D207" s="18"/>
      <c r="E207" s="18"/>
      <c r="F207" s="8"/>
      <c r="G207" s="13"/>
      <c r="H207" s="13"/>
      <c r="I207" s="8"/>
      <c r="J207" s="14"/>
    </row>
    <row r="208" spans="1:10" s="20" customFormat="1" x14ac:dyDescent="0.3">
      <c r="A208" s="13"/>
      <c r="B208" s="13"/>
      <c r="C208" s="18"/>
      <c r="D208" s="18"/>
      <c r="E208" s="18"/>
      <c r="F208" s="8"/>
      <c r="G208" s="13"/>
      <c r="H208" s="13"/>
      <c r="I208" s="8"/>
      <c r="J208" s="14"/>
    </row>
    <row r="209" spans="1:10" s="20" customFormat="1" ht="13.5" customHeight="1" x14ac:dyDescent="0.3">
      <c r="A209" s="13"/>
      <c r="B209" s="13"/>
      <c r="C209" s="18"/>
      <c r="D209" s="18"/>
      <c r="E209" s="18"/>
      <c r="F209" s="8"/>
      <c r="G209" s="13"/>
      <c r="H209" s="13"/>
      <c r="I209" s="8"/>
      <c r="J209" s="14"/>
    </row>
    <row r="210" spans="1:10" s="20" customFormat="1" x14ac:dyDescent="0.3">
      <c r="A210" s="13"/>
      <c r="B210" s="13"/>
      <c r="C210" s="18"/>
      <c r="D210" s="18"/>
      <c r="E210" s="18"/>
      <c r="F210" s="8"/>
      <c r="G210" s="13"/>
      <c r="H210" s="13"/>
      <c r="I210" s="8"/>
      <c r="J210" s="14"/>
    </row>
    <row r="211" spans="1:10" s="20" customFormat="1" x14ac:dyDescent="0.3">
      <c r="A211" s="13"/>
      <c r="B211" s="13"/>
      <c r="C211" s="18"/>
      <c r="D211" s="18"/>
      <c r="E211" s="18"/>
      <c r="F211" s="8"/>
      <c r="G211" s="13"/>
      <c r="H211" s="13"/>
      <c r="I211" s="8"/>
      <c r="J211" s="14"/>
    </row>
    <row r="212" spans="1:10" s="20" customFormat="1" x14ac:dyDescent="0.3">
      <c r="A212" s="13"/>
      <c r="B212" s="13"/>
      <c r="C212" s="18"/>
      <c r="D212" s="18"/>
      <c r="E212" s="18"/>
      <c r="F212" s="8"/>
      <c r="G212" s="13"/>
      <c r="H212" s="13"/>
      <c r="I212" s="8"/>
      <c r="J212" s="14"/>
    </row>
    <row r="213" spans="1:10" s="20" customFormat="1" x14ac:dyDescent="0.3">
      <c r="A213" s="13"/>
      <c r="B213" s="13"/>
      <c r="C213" s="18"/>
      <c r="D213" s="18"/>
      <c r="E213" s="18"/>
      <c r="F213" s="8"/>
      <c r="G213" s="13"/>
      <c r="H213" s="13"/>
      <c r="I213" s="8"/>
      <c r="J213" s="14"/>
    </row>
    <row r="214" spans="1:10" s="20" customFormat="1" x14ac:dyDescent="0.3">
      <c r="A214" s="13"/>
      <c r="B214" s="13"/>
      <c r="C214" s="18"/>
      <c r="D214" s="18"/>
      <c r="E214" s="18"/>
      <c r="F214" s="8"/>
      <c r="G214" s="13"/>
      <c r="H214" s="13"/>
      <c r="I214" s="8"/>
      <c r="J214" s="14"/>
    </row>
    <row r="215" spans="1:10" s="20" customFormat="1" x14ac:dyDescent="0.3">
      <c r="A215" s="13"/>
      <c r="B215" s="13"/>
      <c r="C215" s="18"/>
      <c r="D215" s="18"/>
      <c r="E215" s="18"/>
      <c r="F215" s="8"/>
      <c r="G215" s="13"/>
      <c r="H215" s="13"/>
      <c r="I215" s="8"/>
      <c r="J215" s="14"/>
    </row>
    <row r="216" spans="1:10" s="20" customFormat="1" x14ac:dyDescent="0.3">
      <c r="A216" s="13"/>
      <c r="B216" s="13"/>
      <c r="C216" s="18"/>
      <c r="D216" s="18"/>
      <c r="E216" s="18"/>
      <c r="F216" s="8"/>
      <c r="G216" s="13"/>
      <c r="H216" s="13"/>
      <c r="I216" s="8"/>
      <c r="J216" s="14"/>
    </row>
    <row r="217" spans="1:10" s="20" customFormat="1" x14ac:dyDescent="0.3">
      <c r="A217" s="13"/>
      <c r="B217" s="13"/>
      <c r="C217" s="18"/>
      <c r="D217" s="18"/>
      <c r="E217" s="18"/>
      <c r="F217" s="8"/>
      <c r="G217" s="13"/>
      <c r="H217" s="13"/>
      <c r="I217" s="8"/>
      <c r="J217" s="14"/>
    </row>
    <row r="218" spans="1:10" s="20" customFormat="1" x14ac:dyDescent="0.3">
      <c r="A218" s="13"/>
      <c r="B218" s="13"/>
      <c r="C218" s="18"/>
      <c r="D218" s="18"/>
      <c r="E218" s="18"/>
      <c r="F218" s="8"/>
      <c r="G218" s="13"/>
      <c r="H218" s="13"/>
      <c r="I218" s="8"/>
      <c r="J218" s="14"/>
    </row>
    <row r="219" spans="1:10" s="20" customFormat="1" x14ac:dyDescent="0.3">
      <c r="A219" s="13"/>
      <c r="B219" s="13"/>
      <c r="C219" s="18"/>
      <c r="D219" s="18"/>
      <c r="E219" s="18"/>
      <c r="F219" s="8"/>
      <c r="G219" s="13"/>
      <c r="H219" s="13"/>
      <c r="I219" s="8"/>
      <c r="J219" s="14"/>
    </row>
    <row r="220" spans="1:10" s="20" customFormat="1" x14ac:dyDescent="0.3">
      <c r="A220" s="13"/>
      <c r="B220" s="13"/>
      <c r="C220" s="18"/>
      <c r="D220" s="18"/>
      <c r="E220" s="18"/>
      <c r="F220" s="8"/>
      <c r="G220" s="13"/>
      <c r="H220" s="13"/>
      <c r="I220" s="8"/>
      <c r="J220" s="14"/>
    </row>
    <row r="221" spans="1:10" s="20" customFormat="1" x14ac:dyDescent="0.3">
      <c r="A221" s="13"/>
      <c r="B221" s="13"/>
      <c r="C221" s="18"/>
      <c r="D221" s="18"/>
      <c r="E221" s="18"/>
      <c r="F221" s="8"/>
      <c r="G221" s="13"/>
      <c r="H221" s="13"/>
      <c r="I221" s="8"/>
      <c r="J221" s="14"/>
    </row>
    <row r="222" spans="1:10" s="20" customFormat="1" x14ac:dyDescent="0.3">
      <c r="A222" s="13"/>
      <c r="B222" s="13"/>
      <c r="C222" s="18"/>
      <c r="D222" s="18"/>
      <c r="E222" s="18"/>
      <c r="F222" s="8"/>
      <c r="G222" s="13"/>
      <c r="H222" s="13"/>
      <c r="I222" s="8"/>
      <c r="J222" s="14"/>
    </row>
    <row r="223" spans="1:10" s="20" customFormat="1" x14ac:dyDescent="0.3">
      <c r="A223" s="13"/>
      <c r="B223" s="13"/>
      <c r="C223" s="18"/>
      <c r="D223" s="18"/>
      <c r="E223" s="18"/>
      <c r="F223" s="8"/>
      <c r="G223" s="13"/>
      <c r="H223" s="13"/>
      <c r="I223" s="8"/>
      <c r="J223" s="14"/>
    </row>
    <row r="224" spans="1:10" s="20" customFormat="1" x14ac:dyDescent="0.3">
      <c r="A224" s="13"/>
      <c r="B224" s="13"/>
      <c r="C224" s="18"/>
      <c r="D224" s="18"/>
      <c r="E224" s="18"/>
      <c r="F224" s="8"/>
      <c r="G224" s="13"/>
      <c r="H224" s="13"/>
      <c r="I224" s="8"/>
      <c r="J224" s="14"/>
    </row>
    <row r="225" spans="1:10" s="20" customFormat="1" x14ac:dyDescent="0.3">
      <c r="A225" s="13"/>
      <c r="B225" s="13"/>
      <c r="C225" s="18"/>
      <c r="D225" s="18"/>
      <c r="E225" s="18"/>
      <c r="F225" s="8"/>
      <c r="G225" s="13"/>
      <c r="H225" s="13"/>
      <c r="I225" s="8"/>
      <c r="J225" s="14"/>
    </row>
    <row r="226" spans="1:10" s="20" customFormat="1" x14ac:dyDescent="0.3">
      <c r="A226" s="13"/>
      <c r="B226" s="13"/>
      <c r="C226" s="18"/>
      <c r="D226" s="18"/>
      <c r="E226" s="18"/>
      <c r="F226" s="8"/>
      <c r="G226" s="13"/>
      <c r="H226" s="13"/>
      <c r="I226" s="8"/>
      <c r="J226" s="14"/>
    </row>
    <row r="227" spans="1:10" s="20" customFormat="1" x14ac:dyDescent="0.3">
      <c r="A227" s="13"/>
      <c r="B227" s="13"/>
      <c r="C227" s="18"/>
      <c r="D227" s="18"/>
      <c r="E227" s="18"/>
      <c r="F227" s="8"/>
      <c r="G227" s="13"/>
      <c r="H227" s="13"/>
      <c r="I227" s="8"/>
      <c r="J227" s="14"/>
    </row>
    <row r="228" spans="1:10" s="20" customFormat="1" x14ac:dyDescent="0.3">
      <c r="A228" s="13"/>
      <c r="B228" s="13"/>
      <c r="C228" s="18"/>
      <c r="D228" s="18"/>
      <c r="E228" s="18"/>
      <c r="F228" s="8"/>
      <c r="G228" s="13"/>
      <c r="H228" s="13"/>
      <c r="I228" s="8"/>
      <c r="J228" s="14"/>
    </row>
    <row r="229" spans="1:10" s="20" customFormat="1" x14ac:dyDescent="0.3">
      <c r="A229" s="13"/>
      <c r="B229" s="13"/>
      <c r="C229" s="18"/>
      <c r="D229" s="18"/>
      <c r="E229" s="18"/>
      <c r="F229" s="8"/>
      <c r="G229" s="13"/>
      <c r="H229" s="13"/>
      <c r="I229" s="8"/>
      <c r="J229" s="14"/>
    </row>
    <row r="230" spans="1:10" s="64" customFormat="1" x14ac:dyDescent="0.3">
      <c r="A230" s="13"/>
      <c r="B230" s="13"/>
      <c r="C230" s="18"/>
      <c r="D230" s="18"/>
      <c r="E230" s="18"/>
      <c r="F230" s="8"/>
      <c r="G230" s="13"/>
      <c r="H230" s="13"/>
      <c r="I230" s="8"/>
      <c r="J230" s="14"/>
    </row>
    <row r="231" spans="1:10" s="64" customFormat="1" x14ac:dyDescent="0.3">
      <c r="A231" s="13"/>
      <c r="B231" s="13"/>
      <c r="C231" s="18"/>
      <c r="D231" s="18"/>
      <c r="E231" s="18"/>
      <c r="F231" s="8"/>
      <c r="G231" s="13"/>
      <c r="H231" s="13"/>
      <c r="I231" s="8"/>
      <c r="J231" s="14"/>
    </row>
    <row r="232" spans="1:10" s="16" customFormat="1" x14ac:dyDescent="0.3">
      <c r="A232" s="13"/>
      <c r="B232" s="13"/>
      <c r="C232" s="18"/>
      <c r="D232" s="18"/>
      <c r="E232" s="18"/>
      <c r="F232" s="8"/>
      <c r="G232" s="13"/>
      <c r="H232" s="13"/>
      <c r="I232" s="8"/>
      <c r="J232" s="14"/>
    </row>
    <row r="233" spans="1:10" s="20" customFormat="1" x14ac:dyDescent="0.3">
      <c r="A233" s="13"/>
      <c r="B233" s="13"/>
      <c r="C233" s="18"/>
      <c r="D233" s="18"/>
      <c r="E233" s="18"/>
      <c r="F233" s="8"/>
      <c r="G233" s="13"/>
      <c r="H233" s="13"/>
      <c r="I233" s="8"/>
      <c r="J233" s="14"/>
    </row>
    <row r="234" spans="1:10" s="20" customFormat="1" x14ac:dyDescent="0.3">
      <c r="A234" s="13"/>
      <c r="B234" s="13"/>
      <c r="C234" s="18"/>
      <c r="D234" s="18"/>
      <c r="E234" s="18"/>
      <c r="F234" s="8"/>
      <c r="G234" s="13"/>
      <c r="H234" s="13"/>
      <c r="I234" s="8"/>
      <c r="J234" s="14"/>
    </row>
    <row r="235" spans="1:10" s="64" customFormat="1" x14ac:dyDescent="0.3">
      <c r="A235" s="13"/>
      <c r="B235" s="13"/>
      <c r="C235" s="18"/>
      <c r="D235" s="18"/>
      <c r="E235" s="18"/>
      <c r="F235" s="8"/>
      <c r="G235" s="13"/>
      <c r="H235" s="13"/>
      <c r="I235" s="8"/>
      <c r="J235" s="14"/>
    </row>
    <row r="236" spans="1:10" s="64" customFormat="1" x14ac:dyDescent="0.3">
      <c r="A236" s="13"/>
      <c r="B236" s="13"/>
      <c r="C236" s="18"/>
      <c r="D236" s="18"/>
      <c r="E236" s="18"/>
      <c r="F236" s="8"/>
      <c r="G236" s="13"/>
      <c r="H236" s="13"/>
      <c r="I236" s="8"/>
      <c r="J236" s="14"/>
    </row>
    <row r="237" spans="1:10" s="64" customFormat="1" x14ac:dyDescent="0.3">
      <c r="A237" s="13"/>
      <c r="B237" s="13"/>
      <c r="C237" s="18"/>
      <c r="D237" s="18"/>
      <c r="E237" s="18"/>
      <c r="F237" s="8"/>
      <c r="G237" s="13"/>
      <c r="H237" s="13"/>
      <c r="I237" s="8"/>
      <c r="J237" s="14"/>
    </row>
    <row r="238" spans="1:10" s="64" customFormat="1" x14ac:dyDescent="0.3">
      <c r="A238" s="13"/>
      <c r="B238" s="13"/>
      <c r="C238" s="18"/>
      <c r="D238" s="18"/>
      <c r="E238" s="18"/>
      <c r="F238" s="8"/>
      <c r="G238" s="13"/>
      <c r="H238" s="13"/>
      <c r="I238" s="8"/>
      <c r="J238" s="14"/>
    </row>
    <row r="239" spans="1:10" s="20" customFormat="1" x14ac:dyDescent="0.3">
      <c r="A239" s="13"/>
      <c r="B239" s="13"/>
      <c r="C239" s="18"/>
      <c r="D239" s="18"/>
      <c r="E239" s="18"/>
      <c r="F239" s="8"/>
      <c r="G239" s="13"/>
      <c r="H239" s="13"/>
      <c r="I239" s="8"/>
      <c r="J239" s="14"/>
    </row>
    <row r="240" spans="1:10" s="20" customFormat="1" x14ac:dyDescent="0.3">
      <c r="A240" s="13"/>
      <c r="B240" s="13"/>
      <c r="C240" s="18"/>
      <c r="D240" s="18"/>
      <c r="E240" s="18"/>
      <c r="F240" s="8"/>
      <c r="G240" s="13"/>
      <c r="H240" s="13"/>
      <c r="I240" s="8"/>
      <c r="J240" s="14"/>
    </row>
    <row r="241" spans="1:10" s="20" customFormat="1" x14ac:dyDescent="0.3">
      <c r="A241" s="13"/>
      <c r="B241" s="13"/>
      <c r="C241" s="18"/>
      <c r="D241" s="18"/>
      <c r="E241" s="18"/>
      <c r="F241" s="8"/>
      <c r="G241" s="13"/>
      <c r="H241" s="13"/>
      <c r="I241" s="8"/>
      <c r="J241" s="14"/>
    </row>
    <row r="242" spans="1:10" s="20" customFormat="1" x14ac:dyDescent="0.3">
      <c r="A242" s="13"/>
      <c r="B242" s="13"/>
      <c r="C242" s="18"/>
      <c r="D242" s="18"/>
      <c r="E242" s="18"/>
      <c r="F242" s="8"/>
      <c r="G242" s="13"/>
      <c r="H242" s="13"/>
      <c r="I242" s="8"/>
      <c r="J242" s="14"/>
    </row>
    <row r="243" spans="1:10" s="20" customFormat="1" x14ac:dyDescent="0.3">
      <c r="A243" s="13"/>
      <c r="B243" s="13"/>
      <c r="C243" s="18"/>
      <c r="D243" s="18"/>
      <c r="E243" s="18"/>
      <c r="F243" s="8"/>
      <c r="G243" s="13"/>
      <c r="H243" s="13"/>
      <c r="I243" s="8"/>
      <c r="J243" s="14"/>
    </row>
    <row r="244" spans="1:10" s="20" customFormat="1" x14ac:dyDescent="0.3">
      <c r="A244" s="13"/>
      <c r="B244" s="13"/>
      <c r="C244" s="18"/>
      <c r="D244" s="18"/>
      <c r="E244" s="18"/>
      <c r="F244" s="8"/>
      <c r="G244" s="13"/>
      <c r="H244" s="13"/>
      <c r="I244" s="8"/>
      <c r="J244" s="14"/>
    </row>
    <row r="245" spans="1:10" s="20" customFormat="1" x14ac:dyDescent="0.3">
      <c r="A245" s="13"/>
      <c r="B245" s="13"/>
      <c r="C245" s="18"/>
      <c r="D245" s="18"/>
      <c r="E245" s="18"/>
      <c r="F245" s="8"/>
      <c r="G245" s="13"/>
      <c r="H245" s="13"/>
      <c r="I245" s="8"/>
      <c r="J245" s="14"/>
    </row>
    <row r="246" spans="1:10" s="16" customFormat="1" x14ac:dyDescent="0.3">
      <c r="A246" s="13"/>
      <c r="B246" s="13"/>
      <c r="C246" s="18"/>
      <c r="D246" s="18"/>
      <c r="E246" s="18"/>
      <c r="F246" s="8"/>
      <c r="G246" s="13"/>
      <c r="H246" s="13"/>
      <c r="I246" s="8"/>
      <c r="J246" s="14"/>
    </row>
    <row r="248" spans="1:10" s="16" customFormat="1" x14ac:dyDescent="0.3">
      <c r="A248" s="13"/>
      <c r="B248" s="13"/>
      <c r="C248" s="18"/>
      <c r="D248" s="18"/>
      <c r="E248" s="18"/>
      <c r="F248" s="8"/>
      <c r="G248" s="13"/>
      <c r="H248" s="13"/>
      <c r="I248" s="8"/>
      <c r="J248" s="14"/>
    </row>
    <row r="250" spans="1:10" s="65" customFormat="1" ht="14" x14ac:dyDescent="0.3">
      <c r="A250" s="13"/>
      <c r="B250" s="13"/>
      <c r="C250" s="18"/>
      <c r="D250" s="18"/>
      <c r="E250" s="18"/>
      <c r="F250" s="8"/>
      <c r="G250" s="13"/>
      <c r="H250" s="13"/>
      <c r="I250" s="8"/>
      <c r="J250" s="14"/>
    </row>
    <row r="251" spans="1:10" s="65" customFormat="1" ht="14" x14ac:dyDescent="0.3">
      <c r="A251" s="13"/>
      <c r="B251" s="13"/>
      <c r="C251" s="18"/>
      <c r="D251" s="18"/>
      <c r="E251" s="18"/>
      <c r="F251" s="8"/>
      <c r="G251" s="13"/>
      <c r="H251" s="13"/>
      <c r="I251" s="8"/>
      <c r="J251" s="14"/>
    </row>
    <row r="252" spans="1:10" s="65" customFormat="1" ht="14" x14ac:dyDescent="0.3">
      <c r="A252" s="13"/>
      <c r="B252" s="13"/>
      <c r="C252" s="18"/>
      <c r="D252" s="18"/>
      <c r="E252" s="18"/>
      <c r="F252" s="8"/>
      <c r="G252" s="13"/>
      <c r="H252" s="13"/>
      <c r="I252" s="8"/>
      <c r="J252" s="14"/>
    </row>
    <row r="253" spans="1:10" s="65" customFormat="1" ht="14" x14ac:dyDescent="0.3">
      <c r="A253" s="13"/>
      <c r="B253" s="13"/>
      <c r="C253" s="18"/>
      <c r="D253" s="18"/>
      <c r="E253" s="18"/>
      <c r="F253" s="8"/>
      <c r="G253" s="13"/>
      <c r="H253" s="13"/>
      <c r="I253" s="8"/>
      <c r="J253" s="14"/>
    </row>
    <row r="254" spans="1:10" s="63" customFormat="1" x14ac:dyDescent="0.3">
      <c r="A254" s="13"/>
      <c r="B254" s="13"/>
      <c r="C254" s="18"/>
      <c r="D254" s="18"/>
      <c r="E254" s="18"/>
      <c r="F254" s="8"/>
      <c r="G254" s="13"/>
      <c r="H254" s="13"/>
      <c r="I254" s="8"/>
      <c r="J254" s="14"/>
    </row>
    <row r="255" spans="1:10" s="63" customFormat="1" x14ac:dyDescent="0.3">
      <c r="A255" s="13"/>
      <c r="B255" s="13"/>
      <c r="C255" s="18"/>
      <c r="D255" s="18"/>
      <c r="E255" s="18"/>
      <c r="F255" s="8"/>
      <c r="G255" s="13"/>
      <c r="H255" s="13"/>
      <c r="I255" s="8"/>
      <c r="J255" s="14"/>
    </row>
    <row r="256" spans="1:10" s="63" customFormat="1" x14ac:dyDescent="0.3">
      <c r="A256" s="13"/>
      <c r="B256" s="13"/>
      <c r="C256" s="18"/>
      <c r="D256" s="18"/>
      <c r="E256" s="18"/>
      <c r="F256" s="8"/>
      <c r="G256" s="13"/>
      <c r="H256" s="13"/>
      <c r="I256" s="8"/>
      <c r="J256" s="14"/>
    </row>
    <row r="257" spans="1:10" s="63" customFormat="1" x14ac:dyDescent="0.3">
      <c r="A257" s="13"/>
      <c r="B257" s="13"/>
      <c r="C257" s="18"/>
      <c r="D257" s="18"/>
      <c r="E257" s="18"/>
      <c r="F257" s="8"/>
      <c r="G257" s="13"/>
      <c r="H257" s="13"/>
      <c r="I257" s="8"/>
      <c r="J257" s="14"/>
    </row>
    <row r="258" spans="1:10" s="63" customFormat="1" ht="27" customHeight="1" x14ac:dyDescent="0.3">
      <c r="A258" s="13"/>
      <c r="B258" s="13"/>
      <c r="C258" s="18"/>
      <c r="D258" s="18"/>
      <c r="E258" s="18"/>
      <c r="F258" s="8"/>
      <c r="G258" s="13"/>
      <c r="H258" s="13"/>
      <c r="I258" s="8"/>
      <c r="J258" s="14"/>
    </row>
    <row r="259" spans="1:10" s="63" customFormat="1" x14ac:dyDescent="0.3">
      <c r="A259" s="13"/>
      <c r="B259" s="13"/>
      <c r="C259" s="18"/>
      <c r="D259" s="18"/>
      <c r="E259" s="18"/>
      <c r="F259" s="8"/>
      <c r="G259" s="13"/>
      <c r="H259" s="13"/>
      <c r="I259" s="8"/>
      <c r="J259" s="14"/>
    </row>
    <row r="260" spans="1:10" s="65" customFormat="1" ht="14" x14ac:dyDescent="0.3">
      <c r="A260" s="13"/>
      <c r="B260" s="13"/>
      <c r="C260" s="18"/>
      <c r="D260" s="18"/>
      <c r="E260" s="18"/>
      <c r="F260" s="8"/>
      <c r="G260" s="13"/>
      <c r="H260" s="13"/>
      <c r="I260" s="8"/>
      <c r="J260" s="14"/>
    </row>
    <row r="261" spans="1:10" s="65" customFormat="1" ht="15.75" customHeight="1" x14ac:dyDescent="0.3">
      <c r="A261" s="13"/>
      <c r="B261" s="13"/>
      <c r="C261" s="18"/>
      <c r="D261" s="18"/>
      <c r="E261" s="18"/>
      <c r="F261" s="8"/>
      <c r="G261" s="13"/>
      <c r="H261" s="13"/>
      <c r="I261" s="8"/>
      <c r="J261" s="14"/>
    </row>
    <row r="262" spans="1:10" s="16" customFormat="1" x14ac:dyDescent="0.3">
      <c r="A262" s="13"/>
      <c r="B262" s="13"/>
      <c r="C262" s="18"/>
      <c r="D262" s="18"/>
      <c r="E262" s="18"/>
      <c r="F262" s="8"/>
      <c r="G262" s="13"/>
      <c r="H262" s="13"/>
      <c r="I262" s="8"/>
      <c r="J262" s="14"/>
    </row>
    <row r="263" spans="1:10" s="16" customFormat="1" x14ac:dyDescent="0.3">
      <c r="A263" s="13"/>
      <c r="B263" s="13"/>
      <c r="C263" s="18"/>
      <c r="D263" s="18"/>
      <c r="E263" s="18"/>
      <c r="F263" s="8"/>
      <c r="G263" s="13"/>
      <c r="H263" s="13"/>
      <c r="I263" s="8"/>
      <c r="J263" s="14"/>
    </row>
    <row r="264" spans="1:10" s="20" customFormat="1" x14ac:dyDescent="0.3">
      <c r="A264" s="13"/>
      <c r="B264" s="13"/>
      <c r="C264" s="18"/>
      <c r="D264" s="18"/>
      <c r="E264" s="18"/>
      <c r="F264" s="8"/>
      <c r="G264" s="13"/>
      <c r="H264" s="13"/>
      <c r="I264" s="8"/>
      <c r="J264" s="14"/>
    </row>
    <row r="265" spans="1:10" s="20" customFormat="1" x14ac:dyDescent="0.3">
      <c r="A265" s="13"/>
      <c r="B265" s="13"/>
      <c r="C265" s="18"/>
      <c r="D265" s="18"/>
      <c r="E265" s="18"/>
      <c r="F265" s="8"/>
      <c r="G265" s="13"/>
      <c r="H265" s="13"/>
      <c r="I265" s="8"/>
      <c r="J265" s="14"/>
    </row>
    <row r="266" spans="1:10" s="20" customFormat="1" x14ac:dyDescent="0.3">
      <c r="A266" s="13"/>
      <c r="B266" s="13"/>
      <c r="C266" s="18"/>
      <c r="D266" s="18"/>
      <c r="E266" s="18"/>
      <c r="F266" s="8"/>
      <c r="G266" s="13"/>
      <c r="H266" s="13"/>
      <c r="I266" s="8"/>
      <c r="J266" s="14"/>
    </row>
    <row r="267" spans="1:10" s="20" customFormat="1" x14ac:dyDescent="0.3">
      <c r="A267" s="13"/>
      <c r="B267" s="13"/>
      <c r="C267" s="18"/>
      <c r="D267" s="18"/>
      <c r="E267" s="18"/>
      <c r="F267" s="8"/>
      <c r="G267" s="13"/>
      <c r="H267" s="13"/>
      <c r="I267" s="8"/>
      <c r="J267" s="14"/>
    </row>
    <row r="268" spans="1:10" s="20" customFormat="1" x14ac:dyDescent="0.3">
      <c r="A268" s="13"/>
      <c r="B268" s="13"/>
      <c r="C268" s="18"/>
      <c r="D268" s="18"/>
      <c r="E268" s="18"/>
      <c r="F268" s="8"/>
      <c r="G268" s="13"/>
      <c r="H268" s="13"/>
      <c r="I268" s="8"/>
      <c r="J268" s="14"/>
    </row>
    <row r="269" spans="1:10" s="20" customFormat="1" x14ac:dyDescent="0.3">
      <c r="A269" s="13"/>
      <c r="B269" s="13"/>
      <c r="C269" s="18"/>
      <c r="D269" s="18"/>
      <c r="E269" s="18"/>
      <c r="F269" s="8"/>
      <c r="G269" s="13"/>
      <c r="H269" s="13"/>
      <c r="I269" s="8"/>
      <c r="J269" s="14"/>
    </row>
    <row r="270" spans="1:10" s="20" customFormat="1" x14ac:dyDescent="0.3">
      <c r="A270" s="13"/>
      <c r="B270" s="13"/>
      <c r="C270" s="18"/>
      <c r="D270" s="18"/>
      <c r="E270" s="18"/>
      <c r="F270" s="8"/>
      <c r="G270" s="13"/>
      <c r="H270" s="13"/>
      <c r="I270" s="8"/>
      <c r="J270" s="14"/>
    </row>
    <row r="271" spans="1:10" s="20" customFormat="1" x14ac:dyDescent="0.3">
      <c r="A271" s="13"/>
      <c r="B271" s="13"/>
      <c r="C271" s="18"/>
      <c r="D271" s="18"/>
      <c r="E271" s="18"/>
      <c r="F271" s="8"/>
      <c r="G271" s="13"/>
      <c r="H271" s="13"/>
      <c r="I271" s="8"/>
      <c r="J271" s="14"/>
    </row>
    <row r="272" spans="1:10" s="20" customFormat="1" x14ac:dyDescent="0.3">
      <c r="A272" s="13"/>
      <c r="B272" s="13"/>
      <c r="C272" s="18"/>
      <c r="D272" s="18"/>
      <c r="E272" s="18"/>
      <c r="F272" s="8"/>
      <c r="G272" s="13"/>
      <c r="H272" s="13"/>
      <c r="I272" s="8"/>
      <c r="J272" s="14"/>
    </row>
    <row r="273" spans="1:10" s="20" customFormat="1" x14ac:dyDescent="0.3">
      <c r="A273" s="13"/>
      <c r="B273" s="13"/>
      <c r="C273" s="18"/>
      <c r="D273" s="18"/>
      <c r="E273" s="18"/>
      <c r="F273" s="8"/>
      <c r="G273" s="13"/>
      <c r="H273" s="13"/>
      <c r="I273" s="8"/>
      <c r="J273" s="14"/>
    </row>
    <row r="274" spans="1:10" s="20" customFormat="1" x14ac:dyDescent="0.3">
      <c r="A274" s="13"/>
      <c r="B274" s="13"/>
      <c r="C274" s="18"/>
      <c r="D274" s="18"/>
      <c r="E274" s="18"/>
      <c r="F274" s="8"/>
      <c r="G274" s="13"/>
      <c r="H274" s="13"/>
      <c r="I274" s="8"/>
      <c r="J274" s="14"/>
    </row>
    <row r="275" spans="1:10" s="20" customFormat="1" x14ac:dyDescent="0.3">
      <c r="A275" s="13"/>
      <c r="B275" s="13"/>
      <c r="C275" s="18"/>
      <c r="D275" s="18"/>
      <c r="E275" s="18"/>
      <c r="F275" s="8"/>
      <c r="G275" s="13"/>
      <c r="H275" s="13"/>
      <c r="I275" s="8"/>
      <c r="J275" s="14"/>
    </row>
    <row r="276" spans="1:10" s="20" customFormat="1" x14ac:dyDescent="0.3">
      <c r="A276" s="13"/>
      <c r="B276" s="13"/>
      <c r="C276" s="18"/>
      <c r="D276" s="18"/>
      <c r="E276" s="18"/>
      <c r="F276" s="8"/>
      <c r="G276" s="13"/>
      <c r="H276" s="13"/>
      <c r="I276" s="8"/>
      <c r="J276" s="14"/>
    </row>
    <row r="277" spans="1:10" s="20" customFormat="1" x14ac:dyDescent="0.3">
      <c r="A277" s="13"/>
      <c r="B277" s="13"/>
      <c r="C277" s="18"/>
      <c r="D277" s="18"/>
      <c r="E277" s="18"/>
      <c r="F277" s="8"/>
      <c r="G277" s="13"/>
      <c r="H277" s="13"/>
      <c r="I277" s="8"/>
      <c r="J277" s="14"/>
    </row>
    <row r="278" spans="1:10" s="20" customFormat="1" x14ac:dyDescent="0.3">
      <c r="A278" s="13"/>
      <c r="B278" s="13"/>
      <c r="C278" s="18"/>
      <c r="D278" s="18"/>
      <c r="E278" s="18"/>
      <c r="F278" s="8"/>
      <c r="G278" s="13"/>
      <c r="H278" s="13"/>
      <c r="I278" s="8"/>
      <c r="J278" s="14"/>
    </row>
    <row r="279" spans="1:10" s="20" customFormat="1" x14ac:dyDescent="0.3">
      <c r="A279" s="13"/>
      <c r="B279" s="13"/>
      <c r="C279" s="18"/>
      <c r="D279" s="18"/>
      <c r="E279" s="18"/>
      <c r="F279" s="8"/>
      <c r="G279" s="13"/>
      <c r="H279" s="13"/>
      <c r="I279" s="8"/>
      <c r="J279" s="14"/>
    </row>
    <row r="280" spans="1:10" s="20" customFormat="1" x14ac:dyDescent="0.3">
      <c r="A280" s="13"/>
      <c r="B280" s="13"/>
      <c r="C280" s="18"/>
      <c r="D280" s="18"/>
      <c r="E280" s="18"/>
      <c r="F280" s="8"/>
      <c r="G280" s="13"/>
      <c r="H280" s="13"/>
      <c r="I280" s="8"/>
      <c r="J280" s="14"/>
    </row>
    <row r="282" spans="1:10" s="20" customFormat="1" x14ac:dyDescent="0.3">
      <c r="A282" s="13"/>
      <c r="B282" s="13"/>
      <c r="C282" s="18"/>
      <c r="D282" s="18"/>
      <c r="E282" s="18"/>
      <c r="F282" s="8"/>
      <c r="G282" s="13"/>
      <c r="H282" s="13"/>
      <c r="I282" s="8"/>
      <c r="J282" s="14"/>
    </row>
    <row r="283" spans="1:10" s="16" customFormat="1" x14ac:dyDescent="0.3">
      <c r="A283" s="13"/>
      <c r="B283" s="13"/>
      <c r="C283" s="18"/>
      <c r="D283" s="18"/>
      <c r="E283" s="18"/>
      <c r="F283" s="8"/>
      <c r="G283" s="13"/>
      <c r="H283" s="13"/>
      <c r="I283" s="8"/>
      <c r="J283" s="14"/>
    </row>
  </sheetData>
  <protectedRanges>
    <protectedRange sqref="H13:H19 F2 I4 I2 F25:F26 F28:F65310 F4 F13:F20 I13:I65310" name="Range1"/>
    <protectedRange sqref="F21:F24" name="Range1_4"/>
    <protectedRange sqref="F1" name="Range1_5"/>
    <protectedRange sqref="I1" name="Range1_6_1"/>
    <protectedRange sqref="F9 J11:J12 F12 I5:I10 J5:J9 F5 I12" name="Range1_1"/>
    <protectedRange sqref="F6:F8 F10:F11" name="Range1_4_1"/>
  </protectedRanges>
  <mergeCells count="5">
    <mergeCell ref="A1:G1"/>
    <mergeCell ref="H1:I1"/>
    <mergeCell ref="A13:A17"/>
    <mergeCell ref="B13:B17"/>
    <mergeCell ref="A5:J5"/>
  </mergeCells>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5:J19"/>
  <sheetViews>
    <sheetView workbookViewId="0">
      <selection activeCell="E18" sqref="E18"/>
    </sheetView>
  </sheetViews>
  <sheetFormatPr defaultRowHeight="12.5" x14ac:dyDescent="0.25"/>
  <sheetData>
    <row r="5" spans="2:10" x14ac:dyDescent="0.25">
      <c r="C5">
        <v>403</v>
      </c>
      <c r="D5">
        <f>C5*10%+C5</f>
        <v>443.3</v>
      </c>
      <c r="E5">
        <v>444</v>
      </c>
      <c r="F5">
        <v>67.66</v>
      </c>
      <c r="G5">
        <v>6.1</v>
      </c>
      <c r="H5">
        <f>F5+G5</f>
        <v>73.759999999999991</v>
      </c>
      <c r="I5">
        <f>H5+E5</f>
        <v>517.76</v>
      </c>
      <c r="J5">
        <v>518</v>
      </c>
    </row>
    <row r="7" spans="2:10" x14ac:dyDescent="0.25">
      <c r="C7">
        <v>6.6</v>
      </c>
      <c r="D7">
        <v>2.1</v>
      </c>
      <c r="E7">
        <f>C7*D7</f>
        <v>13.86</v>
      </c>
    </row>
    <row r="8" spans="2:10" x14ac:dyDescent="0.25">
      <c r="C8">
        <v>2.6</v>
      </c>
      <c r="D8">
        <v>2.1</v>
      </c>
      <c r="E8">
        <f>C8*D8</f>
        <v>5.4600000000000009</v>
      </c>
    </row>
    <row r="9" spans="2:10" x14ac:dyDescent="0.25">
      <c r="E9">
        <f>SUM(E7:E8)</f>
        <v>19.32</v>
      </c>
    </row>
    <row r="10" spans="2:10" x14ac:dyDescent="0.25">
      <c r="E10">
        <f>E9*10%+E9</f>
        <v>21.251999999999999</v>
      </c>
      <c r="F10">
        <v>22</v>
      </c>
    </row>
    <row r="12" spans="2:10" x14ac:dyDescent="0.25">
      <c r="B12">
        <v>2.8</v>
      </c>
      <c r="C12">
        <v>19.32</v>
      </c>
      <c r="D12">
        <v>2.8</v>
      </c>
      <c r="E12">
        <f>C12+D12+B12</f>
        <v>24.92</v>
      </c>
    </row>
    <row r="13" spans="2:10" x14ac:dyDescent="0.25">
      <c r="E13">
        <f>E12*10%+E12</f>
        <v>27.412000000000003</v>
      </c>
      <c r="F13">
        <v>28</v>
      </c>
    </row>
    <row r="15" spans="2:10" x14ac:dyDescent="0.25">
      <c r="H15">
        <v>3.3</v>
      </c>
      <c r="I15">
        <v>1.2</v>
      </c>
      <c r="J15">
        <f>H15-I15</f>
        <v>2.0999999999999996</v>
      </c>
    </row>
    <row r="16" spans="2:10" x14ac:dyDescent="0.25">
      <c r="B16">
        <v>12</v>
      </c>
      <c r="C16">
        <v>3</v>
      </c>
      <c r="E16">
        <f>B16*C16</f>
        <v>36</v>
      </c>
    </row>
    <row r="17" spans="2:6" x14ac:dyDescent="0.25">
      <c r="B17">
        <v>2.4</v>
      </c>
      <c r="C17">
        <v>2</v>
      </c>
      <c r="D17">
        <v>1.8</v>
      </c>
      <c r="E17">
        <f>B17*C17*D17</f>
        <v>8.64</v>
      </c>
    </row>
    <row r="18" spans="2:6" x14ac:dyDescent="0.25">
      <c r="E18">
        <f>SUM(E16:E17)</f>
        <v>44.64</v>
      </c>
      <c r="F18">
        <f>E18*10%+E18</f>
        <v>49.103999999999999</v>
      </c>
    </row>
    <row r="19" spans="2:6" x14ac:dyDescent="0.25">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SUMMARY</vt:lpstr>
      <vt:lpstr>CIVIL WORK</vt:lpstr>
      <vt:lpstr>INTERIOR WORK</vt:lpstr>
      <vt:lpstr>Extra Items</vt:lpstr>
      <vt:lpstr>BELLS</vt:lpstr>
      <vt:lpstr>FACADE SIGNAGE</vt:lpstr>
      <vt:lpstr>MISCELLANEOUS</vt:lpstr>
      <vt:lpstr>CALCULATION PAINT</vt:lpstr>
      <vt:lpstr>'CIVIL WORK'!Print_Area</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Amit Tiwari</cp:lastModifiedBy>
  <cp:lastPrinted>2019-08-30T11:32:01Z</cp:lastPrinted>
  <dcterms:created xsi:type="dcterms:W3CDTF">1996-10-14T23:33:28Z</dcterms:created>
  <dcterms:modified xsi:type="dcterms:W3CDTF">2023-12-06T12:17:08Z</dcterms:modified>
</cp:coreProperties>
</file>