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D:\APK-2024\NOIDA AIRPORT WAGAMAMA BASE KITCHEN\DOC OUT\MEP SET-15.11.2024\"/>
    </mc:Choice>
  </mc:AlternateContent>
  <xr:revisionPtr revIDLastSave="0" documentId="13_ncr:1_{815734C8-3D3C-4214-A8DA-99EEBFBF83D8}" xr6:coauthVersionLast="47" xr6:coauthVersionMax="47" xr10:uidLastSave="{00000000-0000-0000-0000-000000000000}"/>
  <bookViews>
    <workbookView xWindow="-120" yWindow="-120" windowWidth="19440" windowHeight="15000" activeTab="1" xr2:uid="{00000000-000D-0000-FFFF-FFFF00000000}"/>
  </bookViews>
  <sheets>
    <sheet name="SUMMARY" sheetId="8" r:id="rId1"/>
    <sheet name="KITCHEN AND BAR BOQ" sheetId="6" r:id="rId2"/>
    <sheet name="APPD MAKES" sheetId="4" r:id="rId3"/>
  </sheets>
  <definedNames>
    <definedName name="_xlnm.Print_Titles" localSheetId="1">'KITCHEN AND BAR BOQ'!$4:$5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2" i="6" l="1"/>
  <c r="F144" i="6"/>
  <c r="F143" i="6"/>
  <c r="F142" i="6"/>
  <c r="F87" i="6"/>
  <c r="F217" i="6" l="1"/>
  <c r="F208" i="6"/>
  <c r="F189" i="6" l="1"/>
  <c r="F176" i="6"/>
  <c r="F193" i="6"/>
  <c r="F180" i="6"/>
  <c r="F109" i="6" l="1"/>
  <c r="F107" i="6"/>
  <c r="F106" i="6"/>
  <c r="F105" i="6"/>
  <c r="F110" i="6"/>
  <c r="F108" i="6"/>
  <c r="F117" i="6"/>
  <c r="F114" i="6" l="1"/>
  <c r="F116" i="6" l="1"/>
  <c r="F11" i="6" l="1"/>
  <c r="F12" i="6"/>
  <c r="F13" i="6"/>
  <c r="F14" i="6"/>
  <c r="F15" i="6"/>
  <c r="F16" i="6"/>
  <c r="F17" i="6"/>
  <c r="F18" i="6"/>
  <c r="F19" i="6"/>
  <c r="F20" i="6"/>
  <c r="F21" i="6"/>
  <c r="F22" i="6"/>
  <c r="F23" i="6"/>
  <c r="F24" i="6"/>
  <c r="F25" i="6"/>
  <c r="F26" i="6"/>
  <c r="F27" i="6"/>
  <c r="F28" i="6"/>
  <c r="F29" i="6"/>
  <c r="F30" i="6"/>
  <c r="F32"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9" i="6"/>
  <c r="F71" i="6"/>
  <c r="F72" i="6"/>
  <c r="F73" i="6"/>
  <c r="F74" i="6"/>
  <c r="F75" i="6"/>
  <c r="F80" i="6"/>
  <c r="F81" i="6"/>
  <c r="F82" i="6"/>
  <c r="F83" i="6"/>
  <c r="F84" i="6"/>
  <c r="F85" i="6"/>
  <c r="F86" i="6"/>
  <c r="F88" i="6"/>
  <c r="F89" i="6"/>
  <c r="F90" i="6"/>
  <c r="F91" i="6"/>
  <c r="F92" i="6"/>
  <c r="F93" i="6"/>
  <c r="F94" i="6"/>
  <c r="F95" i="6"/>
  <c r="F96" i="6"/>
  <c r="F97" i="6"/>
  <c r="F98" i="6"/>
  <c r="F99" i="6"/>
  <c r="F104" i="6"/>
  <c r="F111" i="6"/>
  <c r="F112" i="6"/>
  <c r="F113" i="6"/>
  <c r="F126" i="6"/>
  <c r="F127" i="6"/>
  <c r="F128" i="6"/>
  <c r="F129" i="6"/>
  <c r="F130" i="6"/>
  <c r="F131" i="6"/>
  <c r="F132" i="6"/>
  <c r="F133" i="6"/>
  <c r="F136" i="6"/>
  <c r="F137" i="6"/>
  <c r="F138" i="6"/>
  <c r="F139" i="6"/>
  <c r="F140" i="6"/>
  <c r="F145" i="6"/>
  <c r="F146" i="6"/>
  <c r="F147" i="6"/>
  <c r="F148" i="6"/>
  <c r="F149" i="6"/>
  <c r="F150" i="6"/>
  <c r="F152" i="6"/>
  <c r="F153" i="6"/>
  <c r="F154" i="6"/>
  <c r="F156" i="6"/>
  <c r="F158" i="6"/>
  <c r="F159" i="6"/>
  <c r="F160" i="6"/>
  <c r="F161" i="6"/>
  <c r="F162" i="6"/>
  <c r="F163" i="6"/>
  <c r="F164" i="6"/>
  <c r="F165" i="6"/>
  <c r="F177" i="6"/>
  <c r="F178" i="6"/>
  <c r="F181" i="6"/>
  <c r="F183" i="6"/>
  <c r="F184" i="6"/>
  <c r="F190" i="6"/>
  <c r="F191" i="6"/>
  <c r="F194" i="6"/>
  <c r="F196" i="6"/>
  <c r="F197" i="6"/>
  <c r="F198" i="6"/>
  <c r="F199" i="6"/>
  <c r="F200" i="6"/>
  <c r="F202" i="6"/>
  <c r="F204" i="6"/>
  <c r="F206" i="6"/>
  <c r="F207" i="6"/>
  <c r="F209" i="6"/>
  <c r="F211" i="6"/>
  <c r="F212" i="6"/>
  <c r="F214" i="6"/>
  <c r="F215" i="6"/>
  <c r="F216" i="6"/>
  <c r="F219" i="6"/>
  <c r="F220" i="6"/>
  <c r="F222" i="6"/>
  <c r="F228" i="6"/>
  <c r="F232" i="6" s="1"/>
  <c r="C20" i="8" s="1"/>
  <c r="F237" i="6"/>
  <c r="F254" i="6" s="1"/>
  <c r="C22" i="8" s="1"/>
  <c r="F120" i="6" l="1"/>
  <c r="C14" i="8" s="1"/>
  <c r="F167" i="6"/>
  <c r="C16" i="8" s="1"/>
  <c r="F76" i="6"/>
  <c r="C10" i="8" s="1"/>
  <c r="F100" i="6"/>
  <c r="C12" i="8" s="1"/>
  <c r="F223" i="6"/>
  <c r="C18" i="8" s="1"/>
  <c r="F33" i="6"/>
  <c r="F256" i="6" l="1"/>
  <c r="C8" i="8"/>
  <c r="C24" i="8" s="1"/>
  <c r="C26" i="8" s="1"/>
  <c r="C27" i="8" l="1"/>
  <c r="C28" i="8" s="1"/>
</calcChain>
</file>

<file path=xl/sharedStrings.xml><?xml version="1.0" encoding="utf-8"?>
<sst xmlns="http://schemas.openxmlformats.org/spreadsheetml/2006/main" count="369" uniqueCount="237">
  <si>
    <t xml:space="preserve">Sr. </t>
  </si>
  <si>
    <t>Description</t>
  </si>
  <si>
    <t>Qty</t>
  </si>
  <si>
    <t>Unit</t>
  </si>
  <si>
    <t>Rate</t>
  </si>
  <si>
    <t>Amount</t>
  </si>
  <si>
    <t>No.</t>
  </si>
  <si>
    <t>Rs.</t>
  </si>
  <si>
    <t>1.1.1</t>
  </si>
  <si>
    <t>Nos.</t>
  </si>
  <si>
    <t>Nos</t>
  </si>
  <si>
    <t>2.1.1</t>
  </si>
  <si>
    <t>1.1.2</t>
  </si>
  <si>
    <t>Mts.</t>
  </si>
  <si>
    <t>Rmt</t>
  </si>
  <si>
    <t>Supply &amp; Installation of the following Sockets, Switches</t>
  </si>
  <si>
    <t>2.1.2</t>
  </si>
  <si>
    <t xml:space="preserve">Supply of Installation of Following cables </t>
  </si>
  <si>
    <t xml:space="preserve">Supply of Installation of Following Earthing Material </t>
  </si>
  <si>
    <t>4.1.1</t>
  </si>
  <si>
    <t>LIST OF APPROVED BRANDS:</t>
  </si>
  <si>
    <t>PVC Conduits                        -    Precision</t>
  </si>
  <si>
    <t>Cables                                     -    Polycab / Asian</t>
  </si>
  <si>
    <t>Telephone Wires                    -     Finolex/Polycab/ITL</t>
  </si>
  <si>
    <t>T.V.Wires                               -     Comscop/Finolex</t>
  </si>
  <si>
    <t>Exhaust Fans                          -      Boss / Newtech /GMC</t>
  </si>
  <si>
    <t>Switch fuse units/starters       -      L&amp;T/ Siemens</t>
  </si>
  <si>
    <t>Notes:-</t>
  </si>
  <si>
    <r>
      <t>1.</t>
    </r>
    <r>
      <rPr>
        <sz val="7"/>
        <rFont val="Times New Roman"/>
        <family val="1"/>
      </rPr>
      <t xml:space="preserve">       </t>
    </r>
    <r>
      <rPr>
        <sz val="11"/>
        <rFont val="Times New Roman"/>
        <family val="1"/>
      </rPr>
      <t>The Contractor should quote the tender rates considering First make of materials given in above list.</t>
    </r>
  </si>
  <si>
    <r>
      <t>2.</t>
    </r>
    <r>
      <rPr>
        <sz val="7"/>
        <rFont val="Times New Roman"/>
        <family val="1"/>
      </rPr>
      <t xml:space="preserve">       </t>
    </r>
    <r>
      <rPr>
        <sz val="11"/>
        <rFont val="Times New Roman"/>
        <family val="1"/>
      </rPr>
      <t>Wherever contractor proposes to use `equivalent' makes  (i.e. other than specified) he shall obtain Client's prior approval. Client may consult Consultants before giving approval to the same. Any additional cost and time lost due to this will be on Contractor's account and no claims will be entertained.</t>
    </r>
  </si>
  <si>
    <t>3.  The contractor should take approval for make &amp; manufacturer from the consultants before using any material, which does not appear in the list of approved manufacturers.</t>
  </si>
  <si>
    <t>Switches                                 -   Clipsal-Opale/Crabtree/Northwest</t>
  </si>
  <si>
    <t>TV boxes with 4 way connector</t>
  </si>
  <si>
    <t xml:space="preserve">Supplying and fixing of television socket outlet in MS boxes </t>
  </si>
  <si>
    <t>2.2.1</t>
  </si>
  <si>
    <t>2.2.2</t>
  </si>
  <si>
    <t>2.2.3</t>
  </si>
  <si>
    <t>2.2.6</t>
  </si>
  <si>
    <t>Supply &amp; Installation of  clipsal make RJ11 telephone outlet</t>
  </si>
  <si>
    <t>with front plate</t>
  </si>
  <si>
    <t>Supply &amp; Installation of RG-6 TV  cable in 20mm/25mm dia PVC conduits</t>
  </si>
  <si>
    <t>including the front plate &amp; Back boxes</t>
  </si>
  <si>
    <t>No..</t>
  </si>
  <si>
    <t>Light Fittings                         -     Philips</t>
  </si>
  <si>
    <t>Fire Alarm System</t>
  </si>
  <si>
    <t xml:space="preserve"> 25A, 3 Pin switch socket outlet</t>
  </si>
  <si>
    <t>3 C x 6 sq mm CU PVC Armoured</t>
  </si>
  <si>
    <t>12 SWG hard drawn bare cu wire</t>
  </si>
  <si>
    <t>TOTAL OF SECTION I</t>
  </si>
  <si>
    <t>TOTAL OF SECTION II</t>
  </si>
  <si>
    <t>SECTION-I-POINT WIRING</t>
  </si>
  <si>
    <t>SECTION III-TELEPHONE / DATA SYSTEM AND TV</t>
  </si>
  <si>
    <t>TOTAL OF SECTION III</t>
  </si>
  <si>
    <t>SECTION-IV-INSTALLATION OF LIGHTING FIXTURES</t>
  </si>
  <si>
    <t>TOTAL OF SECTION IV</t>
  </si>
  <si>
    <t>TOTAL OF SECTION V</t>
  </si>
  <si>
    <t xml:space="preserve">SECTION-V PANELS, DISTRIBUTION BOARDS </t>
  </si>
  <si>
    <t>SECTION-VI -CABLING &amp; EARTHING</t>
  </si>
  <si>
    <t>6.1.1</t>
  </si>
  <si>
    <t>6.1.2</t>
  </si>
  <si>
    <t>6.2.3</t>
  </si>
  <si>
    <t>6.2.4</t>
  </si>
  <si>
    <t>6.2.1</t>
  </si>
  <si>
    <t>6.2.2</t>
  </si>
  <si>
    <t>TOTAL OF SECTION VI</t>
  </si>
  <si>
    <t>TOTAL OF SECTION VII</t>
  </si>
  <si>
    <t>GRAND TOTAL</t>
  </si>
  <si>
    <t>SECTION-II-SUPPLY &amp; INSTALLATION OF SWITCH SOCKET OUTLETS</t>
  </si>
  <si>
    <t>L&amp;T make MF1 DOL stater (1PH)</t>
  </si>
  <si>
    <t>2.1.3</t>
  </si>
  <si>
    <t>6.2.5</t>
  </si>
  <si>
    <t>3 C x 4 sq mm CU PVC Armoured</t>
  </si>
  <si>
    <t>6.1.3</t>
  </si>
  <si>
    <t>with face plate. (For data)</t>
  </si>
  <si>
    <t>Supply of Installation of Following cable Terminations</t>
  </si>
  <si>
    <t xml:space="preserve">Supply &amp; Installation of 2 nos.6 Sq.mm +1 no. 2.5 Sqmm copper FRLS wires in 25mm dia PVC conduits </t>
  </si>
  <si>
    <t>Supply &amp; Installation of 4 nos.4 Sq.mm +2 no. 2.5 Sqmm copper FRLS wires in 25mm dia PVC conduits</t>
  </si>
  <si>
    <t>Supply &amp; Installation of 4 nos.10 Sq.mm +2 nos. 4 Sqmm copper FRLS wires in 32mm dia PVC conduits</t>
  </si>
  <si>
    <t>Supply of Installation of Following Cable Trays</t>
  </si>
  <si>
    <t>6.4.1</t>
  </si>
  <si>
    <t>150mm wide ladder type Cable tray with support</t>
  </si>
  <si>
    <t>6.4.2</t>
  </si>
  <si>
    <t>300mm wide ladder type Cable tray with support</t>
  </si>
  <si>
    <t>6.1.4</t>
  </si>
  <si>
    <t>6.1.5</t>
  </si>
  <si>
    <t>6.3.1</t>
  </si>
  <si>
    <t>6.3.2</t>
  </si>
  <si>
    <t>4.1.2</t>
  </si>
  <si>
    <t>1.3.3</t>
  </si>
  <si>
    <t>1.3.4</t>
  </si>
  <si>
    <t>1.3.5</t>
  </si>
  <si>
    <t>Supply &amp; Installation of the following MDS make Metra Plug &amp; Socket DBs</t>
  </si>
  <si>
    <t>2.2.7</t>
  </si>
  <si>
    <t>16A  Flat pin switch socket outlet (white colour)</t>
  </si>
  <si>
    <t>2.2.8</t>
  </si>
  <si>
    <t>16A  Flat pin switch socket outlet (Black colour)</t>
  </si>
  <si>
    <t>4.2.2</t>
  </si>
  <si>
    <t>4 C x 2.5 sq mm CU PVC Armoured</t>
  </si>
  <si>
    <t>3 C x 10 sq mm CU PVC Armoured</t>
  </si>
  <si>
    <t>5.2.6</t>
  </si>
  <si>
    <t>6.4.4</t>
  </si>
  <si>
    <t>6.4.5</t>
  </si>
  <si>
    <t>TOTAL</t>
  </si>
  <si>
    <t>6.2.10</t>
  </si>
  <si>
    <t>Supplying the following data prior to handing over the installation to the owner.</t>
  </si>
  <si>
    <t>job</t>
  </si>
  <si>
    <t>i) Megger Test Results in quadruplicate of all mains/submains/circuits/load feeders in tabulated format</t>
  </si>
  <si>
    <t>i) In quadruplicate all`As built' drawings on blue prints, separate for</t>
  </si>
  <si>
    <t>a</t>
  </si>
  <si>
    <t>indoor lighting</t>
  </si>
  <si>
    <t>b</t>
  </si>
  <si>
    <t>outdoor lighting</t>
  </si>
  <si>
    <t>c</t>
  </si>
  <si>
    <t>Electrical cable system with sizes and routes</t>
  </si>
  <si>
    <t>d</t>
  </si>
  <si>
    <t>Main Earthing grid</t>
  </si>
  <si>
    <t>e</t>
  </si>
  <si>
    <t>Floor trunking layout</t>
  </si>
  <si>
    <t>f</t>
  </si>
  <si>
    <t>conduit layout-to all the points from controlling DB's to be drawn along with indoor lighting</t>
  </si>
  <si>
    <t>In general the drawings should show the sizes of cables, conduits and number of wires laid in conduit, outlets and lighiting layout,earthing conductor sizes, single line diagrams of each panel. Any other data like specifications, test certificates and maintenance manual of panels, Main LT panel etc. should also be furnished in quadriplicate</t>
  </si>
  <si>
    <t>25A TP Metal Clad switch socket</t>
  </si>
  <si>
    <t>Supply Installation Testing &amp; Commissioning of following Panels</t>
  </si>
  <si>
    <t>5.1.1</t>
  </si>
  <si>
    <t>Supply Installation Testing &amp; Commissioning of following MCB in Enclosures</t>
  </si>
  <si>
    <t>Supply Installation Testing &amp; Commissioning of following Distribution boards/ Starters</t>
  </si>
  <si>
    <t>5.3.1</t>
  </si>
  <si>
    <t>5.3.2</t>
  </si>
  <si>
    <t>5.3.3</t>
  </si>
  <si>
    <t>4.2.1</t>
  </si>
  <si>
    <t>Provision of ample amount of Temporary lights &amp; sockets during construction stage</t>
  </si>
  <si>
    <t>300mm wide Perforated Cable tray with support</t>
  </si>
  <si>
    <t>6.2.12</t>
  </si>
  <si>
    <t>R.O</t>
  </si>
  <si>
    <t xml:space="preserve"> </t>
  </si>
  <si>
    <t>3.5 C x50sq mm AL. XLPE Armoured</t>
  </si>
  <si>
    <t>2.2.9</t>
  </si>
  <si>
    <t>Bell Point</t>
  </si>
  <si>
    <t>5.2.9</t>
  </si>
  <si>
    <t>6.3.4</t>
  </si>
  <si>
    <t>150mm wide perforated cable tray with support.</t>
  </si>
  <si>
    <t>FRLS Wires                             -    Finolex /Sandeep/ RR cables / polycab</t>
  </si>
  <si>
    <t>Distribution Boards                -    Siemens/legrand</t>
  </si>
  <si>
    <t>MCB’s /ELCB’s                     -    Siemens/legrand</t>
  </si>
  <si>
    <t>Apollo/System Sensor / ravel / agni</t>
  </si>
  <si>
    <t>25 x 6 mm CU. Strip</t>
  </si>
  <si>
    <t>2.2.10</t>
  </si>
  <si>
    <t>16/20A sp MCB's as outgoings (RPDB)</t>
  </si>
  <si>
    <t>5.2.7</t>
  </si>
  <si>
    <t>L&amp;T make DOL starter in SS Housing for 3.75KW Fan with auxilliary contactor arrangement for tripping/switching On fan in case of fire</t>
  </si>
  <si>
    <t>Installation of 3KVA three phase in Single Phase out UPS with 20min battery back-up- make  Online Systems</t>
  </si>
  <si>
    <t>20/25/32A SP Metal Clad switch socket</t>
  </si>
  <si>
    <t>1 no.  16A 6 Pin Switch Socket Outlets (Raw Power)</t>
  </si>
  <si>
    <t>L&amp;T make DOL starter in SS Housing for 3KW Fan with auxilliary contactor arrangement for tripping/switching On fan in case of fire</t>
  </si>
  <si>
    <t>Points in running meter</t>
  </si>
  <si>
    <t>1.1.3</t>
  </si>
  <si>
    <t>RO</t>
  </si>
  <si>
    <t>1 no.  6 /16A 6 Pin Switch Socket Outlets (Raw Power)</t>
  </si>
  <si>
    <t>2 nos.  6/16A 6 Pin Switch Socket Outlets (UPS)</t>
  </si>
  <si>
    <t>3 nos.  6/16A 6 Pin Switch Socket Outlets (Raw Power)</t>
  </si>
  <si>
    <t>2.2.11</t>
  </si>
  <si>
    <t xml:space="preserve">6 way TPN DB with 63A TPN MCB as incomer &amp; </t>
  </si>
  <si>
    <t>5.2.10</t>
  </si>
  <si>
    <t xml:space="preserve">20A DP MCB in Weather Proof Enclosure IP63  rated </t>
  </si>
  <si>
    <t>32A TPN MCB in Weather Proof Enclosure IP63 rated</t>
  </si>
  <si>
    <t>40A TPN MCB in Weather Proof Enclosure IP63 rated</t>
  </si>
  <si>
    <t>3 C x 2.5 sq mm CU PVC Unarmoured</t>
  </si>
  <si>
    <t>1Cx25 sq.mm cu wire</t>
  </si>
  <si>
    <t>25 x 3 mm GI. Strip</t>
  </si>
  <si>
    <t>3 nos. of 63 DP RCCB, 100mA &amp; 12 Nos.</t>
  </si>
  <si>
    <t>Supply &amp; Installation of 20pair Telephone Tag block with enclosure</t>
  </si>
  <si>
    <t>Pre primary points from DB to switchboard ( 10 Mtr )</t>
  </si>
  <si>
    <t>mtr</t>
  </si>
  <si>
    <t>CGST</t>
  </si>
  <si>
    <t>SCST</t>
  </si>
  <si>
    <t>Primary points upto 6 meters</t>
  </si>
  <si>
    <t>Secondary points upto 3 meters</t>
  </si>
  <si>
    <t>Supply &amp; Installation of the D-link make cat6 information outlet</t>
  </si>
  <si>
    <t>Installation of the following light fittings ( only labour )</t>
  </si>
  <si>
    <t>Supply Installation Testing &amp; Commissioning of  3Ph, 415V, 50Hz Main  LT Panel 3 with 250Amps, 25kA main incomer and outgoing feeder as per . Panel shall be freestanding type, IP41 rated.</t>
  </si>
  <si>
    <t>SECTION-II-SUPPLY &amp; INSTALLATION OF SWITCH SOCKET OUTLETS ( KITCHEN POINTS NOT CONSIDERD )</t>
  </si>
  <si>
    <t>Digging and chemical earthing pit</t>
  </si>
  <si>
    <t xml:space="preserve">1 no.  5/15 A, 1P+N+E, SOCKET WITH REMOTE SWITCH
</t>
  </si>
  <si>
    <t>4 C x 90sq mm XLPE Armoured</t>
  </si>
  <si>
    <t>4 C x 90sq mm AL. XLPE Armoured</t>
  </si>
  <si>
    <t>8 SWG hard drawn bare aluminium wire</t>
  </si>
  <si>
    <t>5A, 5 Pin Switch socket outlet (Raw Power)</t>
  </si>
  <si>
    <t>Primary points uto 6 meters</t>
  </si>
  <si>
    <t>50mm wide perforated cable tray with support.</t>
  </si>
  <si>
    <t>4.1.3</t>
  </si>
  <si>
    <t>4.1.4</t>
  </si>
  <si>
    <t>4.1.5</t>
  </si>
  <si>
    <t xml:space="preserve">Supply Installation Testing &amp; Commissioning of  3Ph, 415V, 50Hz Main  LT Panel 1 as per SLD </t>
  </si>
  <si>
    <t xml:space="preserve"> ELECTRICAL BOQ FOR SMOOR POWAI (TRANSEFORM)
</t>
  </si>
  <si>
    <t>CAT NO. 5076 82 ( LEGRAND-MAKE )</t>
  </si>
  <si>
    <t>SECTION-VII-SERVO STABILIZER/ UPS</t>
  </si>
  <si>
    <t>SECTION-VIII-MISCELLANEOUS</t>
  </si>
  <si>
    <t>TOTAL OF SECTION VIII</t>
  </si>
  <si>
    <t>SECTION-VII-SERVO STABILIZER/ INVERTER/UPS</t>
  </si>
  <si>
    <t xml:space="preserve">32A 4P  3ph  5 pin Metal Clad socket With MCB </t>
  </si>
  <si>
    <t>1 nos.  6 /16A 6 Pin Switch (Raw Power)</t>
  </si>
  <si>
    <t xml:space="preserve">Supply &amp; Installation of 2 nos.2.5 Sq.mm +1 no. 1.5 Sqmm copper FRLS wires in 20mm dia MS conduits </t>
  </si>
  <si>
    <t xml:space="preserve">Supply &amp; Installation of 2 nos.4 Sq.mm +1 no. 2.5 Sqmm copper FRLS wires in 20mm dia MS conduits </t>
  </si>
  <si>
    <t xml:space="preserve">Point wiring with 1X1.5 sq.mm Cu.+1X1.5 sq.mm Cu.FRLS wires in fire rated MS conduits from LDB to primary points &amp; primary points to secondary points(Switch controlled Lights) along with witch ms box providing and fixing </t>
  </si>
  <si>
    <t>Point wiring with 1X1.5 sq.mm Cu.+1X1.5 sq.mm FRLS  wires in MS conduits from LDB to primary points &amp; primary points to secondary points(MCB controlled Lights)</t>
  </si>
  <si>
    <t>Supply &amp; Installation of FRLS Wires in MS conduit for power / lighting conduiting surface mounted on ceiling/ conceiled in walls</t>
  </si>
  <si>
    <t>Supply &amp; Installation of Cat. 6 Data  cable in 20mm/25mm dia MS conduits</t>
  </si>
  <si>
    <t>Supply &amp; Installation of Cat. 5 telephone  cable in 20mm/25mm dia  MS conduits</t>
  </si>
  <si>
    <t>4 C x 4 sq mm CU PVC Armoured</t>
  </si>
  <si>
    <t>4 C x 6 sq mm CU PVC Armoured</t>
  </si>
  <si>
    <t xml:space="preserve">6 way TPN DB with 32A 4P MCB as incomer &amp; </t>
  </si>
  <si>
    <t>CAT NO. 5076 81 ( LEGRAND-MAKE )</t>
  </si>
  <si>
    <t>3.5 C x120sq mm AL. XLPE Cable</t>
  </si>
  <si>
    <t>20W 600mm X600mm LED PALMET LIGHT</t>
  </si>
  <si>
    <t>3 nos. of 25 DP RCCB, 100mA &amp; 18+8 Nos. (UPSDB)</t>
  </si>
  <si>
    <t xml:space="preserve">L&amp;T make MK1 DOL stater </t>
  </si>
  <si>
    <t>3.1.1</t>
  </si>
  <si>
    <t>3.1.2</t>
  </si>
  <si>
    <t>4 C x 10 sq mm CU PVC Armoured</t>
  </si>
  <si>
    <t>ELECTRICAL BOQ FOR HAKKA AND KIKS CITY CENTRE MALL</t>
  </si>
  <si>
    <t>6.1.7</t>
  </si>
  <si>
    <t>5.2.3</t>
  </si>
  <si>
    <t>5.2.2</t>
  </si>
  <si>
    <t>5.2.5</t>
  </si>
  <si>
    <t>3 nos. of 32 DP MCB, 100mA &amp; 18+8 Nos. (KPLDB)</t>
  </si>
  <si>
    <t>APK DESIGNS</t>
  </si>
  <si>
    <t>10/16/20/25/32A SP Metal Clad socket with mcb</t>
  </si>
  <si>
    <t xml:space="preserve">8 way TPN DB with 40A 4P MCB as incomer &amp; </t>
  </si>
  <si>
    <t>5.2.1</t>
  </si>
  <si>
    <t xml:space="preserve">12 way SPN DB with 25A DP MCB as incomer </t>
  </si>
  <si>
    <t>CAT NO. 5076 22 ( LEGRAND-MAKE )</t>
  </si>
  <si>
    <t>Installation of 2KVA three phase in and Single Phase out UPS with 30min battery back-up- make  Online Systems</t>
  </si>
  <si>
    <t>SECTION-IV-PROVUDING &amp; FIXING OF EMERGENCY SIGNAGE</t>
  </si>
  <si>
    <t>EMERGENCY SIGNAGE</t>
  </si>
  <si>
    <t>3.5 C x 95sq mm XLPE Armoured</t>
  </si>
  <si>
    <t>3.5 C x95sq mm AL. XLPE Cable</t>
  </si>
  <si>
    <t xml:space="preserve"> ELECTRICAL BOQ FOR BASE KITCHEN NOIDA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</si>
</sst>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8">
    <font>
      <sz val="10"/>
      <name val="Arial"/>
    </font>
    <font>
      <sz val="10"/>
      <name val="Arial"/>
      <family val="2"/>
    </font>
    <font>
      <b/>
      <sz val="10"/>
      <name val="Arial"/>
      <family val="2"/>
    </font>
    <font>
      <b/>
      <sz val="11"/>
      <name val="Arial"/>
      <family val="2"/>
    </font>
    <font>
      <sz val="10"/>
      <name val="Arial"/>
      <family val="2"/>
    </font>
    <font>
      <sz val="8"/>
      <name val="Arial"/>
      <family val="2"/>
    </font>
    <font>
      <b/>
      <u/>
      <sz val="11"/>
      <name val="Arial"/>
      <family val="2"/>
    </font>
    <font>
      <b/>
      <sz val="11"/>
      <name val="Times New Roman"/>
      <family val="1"/>
    </font>
    <font>
      <sz val="11"/>
      <name val="Times New Roman"/>
      <family val="1"/>
    </font>
    <font>
      <sz val="12"/>
      <name val="Times New Roman"/>
      <family val="1"/>
    </font>
    <font>
      <b/>
      <sz val="12"/>
      <name val="Times New Roman"/>
      <family val="1"/>
    </font>
    <font>
      <sz val="7"/>
      <name val="Times New Roman"/>
      <family val="1"/>
    </font>
    <font>
      <sz val="10"/>
      <name val="Helv"/>
      <charset val="204"/>
    </font>
    <font>
      <b/>
      <u/>
      <sz val="11"/>
      <name val="Times New Roman"/>
      <family val="1"/>
    </font>
    <font>
      <sz val="11"/>
      <name val="Arial"/>
      <family val="2"/>
    </font>
    <font>
      <b/>
      <sz val="11"/>
      <name val="Arial"/>
      <family val="2"/>
    </font>
    <font>
      <b/>
      <sz val="12"/>
      <name val="Calibri"/>
      <family val="2"/>
    </font>
    <font>
      <b/>
      <sz val="14"/>
      <name val="Arial"/>
      <family val="2"/>
    </font>
  </fonts>
  <fills count="10">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22">
    <xf numFmtId="0" fontId="0" fillId="0" borderId="0" xfId="0"/>
    <xf numFmtId="0" fontId="7" fillId="0" borderId="0" xfId="0" applyFont="1" applyAlignment="1">
      <alignment horizontal="center"/>
    </xf>
    <xf numFmtId="0" fontId="7" fillId="0" borderId="0" xfId="0" applyFont="1"/>
    <xf numFmtId="0" fontId="8" fillId="0" borderId="0" xfId="0" applyFont="1"/>
    <xf numFmtId="0" fontId="9" fillId="0" borderId="0" xfId="0" applyFont="1"/>
    <xf numFmtId="0" fontId="10" fillId="0" borderId="0" xfId="0" applyFont="1" applyAlignment="1">
      <alignment horizontal="justify"/>
    </xf>
    <xf numFmtId="0" fontId="8" fillId="0" borderId="0" xfId="0" applyFont="1" applyAlignment="1">
      <alignment horizontal="justify"/>
    </xf>
    <xf numFmtId="0" fontId="8" fillId="0" borderId="0" xfId="0" applyFont="1" applyAlignment="1">
      <alignment horizontal="left"/>
    </xf>
    <xf numFmtId="0" fontId="0" fillId="0" borderId="0" xfId="0" applyAlignment="1">
      <alignment horizontal="left"/>
    </xf>
    <xf numFmtId="0" fontId="0" fillId="0" borderId="1" xfId="0" applyBorder="1"/>
    <xf numFmtId="0" fontId="16" fillId="0" borderId="0" xfId="0" applyFont="1"/>
    <xf numFmtId="0" fontId="16" fillId="0" borderId="0" xfId="0" applyFont="1" applyAlignment="1">
      <alignment horizontal="center"/>
    </xf>
    <xf numFmtId="2" fontId="16" fillId="0" borderId="0" xfId="0" applyNumberFormat="1" applyFont="1"/>
    <xf numFmtId="0" fontId="4" fillId="2" borderId="2" xfId="0" applyFont="1" applyFill="1" applyBorder="1" applyAlignment="1">
      <alignment horizontal="center" vertical="center"/>
    </xf>
    <xf numFmtId="0" fontId="4" fillId="2" borderId="2" xfId="0" applyFont="1" applyFill="1" applyBorder="1" applyAlignment="1">
      <alignment horizontal="justify" vertical="center"/>
    </xf>
    <xf numFmtId="0" fontId="4" fillId="2" borderId="3" xfId="0" applyFont="1" applyFill="1" applyBorder="1" applyAlignment="1">
      <alignment vertical="center"/>
    </xf>
    <xf numFmtId="0" fontId="4" fillId="2" borderId="2" xfId="0" applyFont="1" applyFill="1" applyBorder="1" applyAlignment="1">
      <alignment vertical="center"/>
    </xf>
    <xf numFmtId="0" fontId="0" fillId="0" borderId="0" xfId="0" applyAlignment="1">
      <alignment vertical="center" wrapText="1"/>
    </xf>
    <xf numFmtId="0" fontId="0" fillId="0" borderId="0" xfId="0" applyAlignment="1">
      <alignment vertical="center"/>
    </xf>
    <xf numFmtId="43" fontId="4" fillId="2" borderId="2" xfId="1" applyFont="1" applyFill="1" applyBorder="1" applyAlignment="1">
      <alignment horizontal="right" vertical="center"/>
    </xf>
    <xf numFmtId="43" fontId="3" fillId="2" borderId="1" xfId="1" applyFont="1" applyFill="1" applyBorder="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lignment horizontal="justify" vertical="center"/>
    </xf>
    <xf numFmtId="0" fontId="3" fillId="2" borderId="1" xfId="0" applyFont="1" applyFill="1" applyBorder="1" applyAlignment="1">
      <alignment horizontal="center" vertical="center"/>
    </xf>
    <xf numFmtId="0" fontId="3" fillId="2" borderId="1" xfId="0" applyFont="1" applyFill="1" applyBorder="1" applyAlignment="1">
      <alignment horizontal="justify" vertical="center"/>
    </xf>
    <xf numFmtId="0" fontId="4" fillId="2" borderId="4" xfId="0" applyFont="1" applyFill="1" applyBorder="1" applyAlignment="1">
      <alignment horizontal="center" vertical="center"/>
    </xf>
    <xf numFmtId="0" fontId="4" fillId="2" borderId="4" xfId="0" applyFont="1" applyFill="1" applyBorder="1" applyAlignment="1">
      <alignment horizontal="justify" vertical="center"/>
    </xf>
    <xf numFmtId="43" fontId="4" fillId="2" borderId="4" xfId="1" applyFont="1" applyFill="1" applyBorder="1" applyAlignment="1">
      <alignment horizontal="right" vertical="center"/>
    </xf>
    <xf numFmtId="0" fontId="1" fillId="2" borderId="1" xfId="0" applyFont="1" applyFill="1" applyBorder="1" applyAlignment="1">
      <alignment horizontal="center" vertical="center"/>
    </xf>
    <xf numFmtId="0" fontId="1" fillId="2" borderId="1" xfId="0" applyFont="1" applyFill="1" applyBorder="1" applyAlignment="1">
      <alignment horizontal="justify" vertical="center"/>
    </xf>
    <xf numFmtId="43" fontId="4" fillId="2" borderId="1" xfId="1" applyFont="1" applyFill="1" applyBorder="1" applyAlignment="1">
      <alignment horizontal="center" vertical="center"/>
    </xf>
    <xf numFmtId="43" fontId="4" fillId="2" borderId="1" xfId="1" applyFont="1" applyFill="1" applyBorder="1" applyAlignment="1">
      <alignment horizontal="right" vertical="center"/>
    </xf>
    <xf numFmtId="0" fontId="1"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3" borderId="1" xfId="0" applyFont="1" applyFill="1" applyBorder="1" applyAlignment="1">
      <alignment horizontal="center" vertical="center"/>
    </xf>
    <xf numFmtId="0" fontId="2" fillId="3" borderId="1" xfId="0" applyFont="1" applyFill="1" applyBorder="1" applyAlignment="1">
      <alignment horizontal="justify" vertical="center"/>
    </xf>
    <xf numFmtId="43" fontId="4" fillId="3" borderId="1" xfId="1" applyFont="1" applyFill="1" applyBorder="1" applyAlignment="1">
      <alignment horizontal="right" vertical="center" wrapText="1"/>
    </xf>
    <xf numFmtId="43" fontId="3" fillId="2" borderId="1" xfId="1" applyFont="1" applyFill="1" applyBorder="1" applyAlignment="1">
      <alignment vertical="center"/>
    </xf>
    <xf numFmtId="0" fontId="4" fillId="4" borderId="1" xfId="0" applyFont="1" applyFill="1" applyBorder="1" applyAlignment="1">
      <alignment horizontal="center" vertical="center"/>
    </xf>
    <xf numFmtId="0" fontId="2" fillId="2" borderId="1" xfId="0" applyFont="1" applyFill="1" applyBorder="1" applyAlignment="1">
      <alignment horizontal="justify" vertical="center"/>
    </xf>
    <xf numFmtId="43" fontId="4" fillId="2" borderId="1" xfId="1" applyFont="1" applyFill="1" applyBorder="1" applyAlignment="1">
      <alignment horizontal="right" vertical="center" wrapText="1"/>
    </xf>
    <xf numFmtId="0" fontId="2" fillId="2" borderId="1" xfId="0" applyFont="1" applyFill="1" applyBorder="1" applyAlignment="1">
      <alignment horizontal="center" vertical="center"/>
    </xf>
    <xf numFmtId="0" fontId="4" fillId="2" borderId="1" xfId="0" applyFont="1" applyFill="1" applyBorder="1" applyAlignment="1">
      <alignment vertical="center"/>
    </xf>
    <xf numFmtId="0" fontId="1" fillId="2" borderId="1" xfId="0" applyFont="1" applyFill="1" applyBorder="1" applyAlignment="1">
      <alignment horizontal="left" vertical="top" wrapText="1"/>
    </xf>
    <xf numFmtId="0" fontId="1" fillId="2" borderId="1" xfId="0" applyFont="1" applyFill="1" applyBorder="1" applyAlignment="1">
      <alignment vertical="center"/>
    </xf>
    <xf numFmtId="43" fontId="2" fillId="3" borderId="1" xfId="1" applyFont="1" applyFill="1" applyBorder="1" applyAlignment="1">
      <alignment horizontal="center" vertical="center"/>
    </xf>
    <xf numFmtId="43" fontId="4" fillId="4" borderId="1" xfId="1" applyFont="1" applyFill="1" applyBorder="1" applyAlignment="1">
      <alignment horizontal="right" vertical="center" wrapText="1"/>
    </xf>
    <xf numFmtId="0" fontId="2" fillId="2" borderId="1" xfId="0" applyFont="1" applyFill="1" applyBorder="1" applyAlignment="1">
      <alignment horizontal="justify" vertical="center" wrapText="1"/>
    </xf>
    <xf numFmtId="0" fontId="2" fillId="4" borderId="1" xfId="0" applyFont="1" applyFill="1" applyBorder="1" applyAlignment="1">
      <alignment horizontal="center" vertical="center"/>
    </xf>
    <xf numFmtId="0" fontId="1" fillId="2" borderId="1" xfId="0" applyFont="1" applyFill="1" applyBorder="1" applyAlignment="1">
      <alignment vertical="center" wrapText="1"/>
    </xf>
    <xf numFmtId="43" fontId="4" fillId="0" borderId="1" xfId="1" applyFont="1" applyFill="1" applyBorder="1" applyAlignment="1">
      <alignment horizontal="center" vertical="center"/>
    </xf>
    <xf numFmtId="0" fontId="4" fillId="0" borderId="1" xfId="0" applyFont="1" applyBorder="1" applyAlignment="1">
      <alignment horizontal="justify" vertical="center"/>
    </xf>
    <xf numFmtId="0" fontId="2" fillId="4" borderId="1" xfId="0" applyFont="1" applyFill="1" applyBorder="1" applyAlignment="1">
      <alignment horizontal="justify" vertical="center" wrapText="1"/>
    </xf>
    <xf numFmtId="0" fontId="12" fillId="2" borderId="1" xfId="0" applyFont="1" applyFill="1" applyBorder="1" applyAlignment="1">
      <alignment horizontal="justify" vertical="center" wrapText="1"/>
    </xf>
    <xf numFmtId="43" fontId="2" fillId="2" borderId="1" xfId="1" applyFont="1" applyFill="1" applyBorder="1" applyAlignment="1">
      <alignment horizontal="center" vertical="center"/>
    </xf>
    <xf numFmtId="43" fontId="2" fillId="4" borderId="1" xfId="1" applyFont="1" applyFill="1" applyBorder="1" applyAlignment="1">
      <alignment horizontal="center" vertical="center"/>
    </xf>
    <xf numFmtId="0" fontId="4" fillId="2" borderId="1" xfId="0" applyFont="1" applyFill="1" applyBorder="1" applyAlignment="1">
      <alignment horizontal="left" vertical="center" wrapText="1"/>
    </xf>
    <xf numFmtId="43" fontId="4" fillId="2" borderId="1" xfId="1" applyFont="1" applyFill="1" applyBorder="1" applyAlignment="1">
      <alignment vertical="center"/>
    </xf>
    <xf numFmtId="43" fontId="2" fillId="2" borderId="4" xfId="1" applyFont="1" applyFill="1" applyBorder="1" applyAlignment="1">
      <alignment horizontal="right" vertical="center"/>
    </xf>
    <xf numFmtId="0" fontId="3" fillId="0" borderId="1" xfId="0" applyFont="1" applyBorder="1" applyAlignment="1">
      <alignment horizontal="center"/>
    </xf>
    <xf numFmtId="0" fontId="2" fillId="0" borderId="1" xfId="0" applyFont="1" applyBorder="1"/>
    <xf numFmtId="0" fontId="2" fillId="0" borderId="1" xfId="0" applyFont="1" applyBorder="1" applyAlignment="1">
      <alignment horizontal="left"/>
    </xf>
    <xf numFmtId="0" fontId="2" fillId="0" borderId="1" xfId="0" applyFont="1" applyBorder="1" applyAlignment="1">
      <alignment horizontal="left" wrapText="1"/>
    </xf>
    <xf numFmtId="0" fontId="4" fillId="0" borderId="1" xfId="0" applyFont="1" applyBorder="1" applyAlignment="1">
      <alignment horizontal="left" wrapText="1"/>
    </xf>
    <xf numFmtId="0" fontId="1" fillId="0" borderId="1" xfId="0" applyFont="1" applyBorder="1" applyAlignment="1">
      <alignment horizontal="left" wrapText="1"/>
    </xf>
    <xf numFmtId="0" fontId="1" fillId="0" borderId="1" xfId="0" applyFont="1" applyBorder="1"/>
    <xf numFmtId="0" fontId="4" fillId="2" borderId="0" xfId="0" applyFont="1" applyFill="1" applyAlignment="1">
      <alignment horizontal="center" vertical="center"/>
    </xf>
    <xf numFmtId="0" fontId="4" fillId="2" borderId="0" xfId="0" applyFont="1" applyFill="1" applyAlignment="1">
      <alignment horizontal="justify" vertical="center"/>
    </xf>
    <xf numFmtId="43" fontId="4" fillId="2" borderId="0" xfId="1" applyFont="1" applyFill="1" applyBorder="1" applyAlignment="1">
      <alignment horizontal="right" vertical="center"/>
    </xf>
    <xf numFmtId="0" fontId="3" fillId="8" borderId="1" xfId="0" applyFont="1" applyFill="1" applyBorder="1" applyAlignment="1">
      <alignment horizontal="center" vertical="center"/>
    </xf>
    <xf numFmtId="0" fontId="3" fillId="8" borderId="1" xfId="0" applyFont="1" applyFill="1" applyBorder="1" applyAlignment="1">
      <alignment horizontal="justify" vertical="center"/>
    </xf>
    <xf numFmtId="43" fontId="3" fillId="8" borderId="1" xfId="1" applyFont="1" applyFill="1" applyBorder="1" applyAlignment="1">
      <alignment horizontal="right" vertical="center"/>
    </xf>
    <xf numFmtId="0" fontId="2" fillId="7" borderId="1" xfId="0" applyFont="1" applyFill="1" applyBorder="1" applyAlignment="1">
      <alignment horizontal="center" vertical="center"/>
    </xf>
    <xf numFmtId="0" fontId="2" fillId="7" borderId="1" xfId="0" applyFont="1" applyFill="1" applyBorder="1" applyAlignment="1">
      <alignment horizontal="justify" vertical="center"/>
    </xf>
    <xf numFmtId="0" fontId="4" fillId="7" borderId="1" xfId="0" applyFont="1" applyFill="1" applyBorder="1" applyAlignment="1">
      <alignment horizontal="center" vertical="center"/>
    </xf>
    <xf numFmtId="43" fontId="4" fillId="7" borderId="1" xfId="1" applyFont="1" applyFill="1" applyBorder="1" applyAlignment="1">
      <alignment horizontal="center" vertical="center"/>
    </xf>
    <xf numFmtId="43" fontId="4" fillId="7" borderId="1" xfId="1" applyFont="1" applyFill="1" applyBorder="1" applyAlignment="1">
      <alignment horizontal="right" vertical="center"/>
    </xf>
    <xf numFmtId="43" fontId="4" fillId="7" borderId="1" xfId="1" applyFont="1" applyFill="1" applyBorder="1" applyAlignment="1">
      <alignment horizontal="right" vertical="center" wrapText="1"/>
    </xf>
    <xf numFmtId="43" fontId="1" fillId="7" borderId="1" xfId="1" applyFont="1" applyFill="1" applyBorder="1" applyAlignment="1">
      <alignment horizontal="center" vertical="center"/>
    </xf>
    <xf numFmtId="0" fontId="2" fillId="7" borderId="1" xfId="0" applyFont="1" applyFill="1" applyBorder="1" applyAlignment="1">
      <alignment horizontal="justify" vertical="center" wrapText="1"/>
    </xf>
    <xf numFmtId="0" fontId="4" fillId="9" borderId="1" xfId="0" applyFont="1" applyFill="1" applyBorder="1" applyAlignment="1">
      <alignment horizontal="center" vertical="center"/>
    </xf>
    <xf numFmtId="0" fontId="2" fillId="9" borderId="1" xfId="0" applyFont="1" applyFill="1" applyBorder="1" applyAlignment="1">
      <alignment horizontal="justify" vertical="center"/>
    </xf>
    <xf numFmtId="43" fontId="2" fillId="9" borderId="1" xfId="1" applyFont="1" applyFill="1" applyBorder="1" applyAlignment="1">
      <alignment horizontal="right" vertical="center"/>
    </xf>
    <xf numFmtId="43" fontId="4" fillId="9" borderId="1" xfId="1" applyFont="1" applyFill="1" applyBorder="1" applyAlignment="1">
      <alignment horizontal="right" vertical="center" wrapText="1"/>
    </xf>
    <xf numFmtId="43" fontId="2" fillId="9" borderId="1" xfId="1" applyFont="1" applyFill="1" applyBorder="1" applyAlignment="1">
      <alignment horizontal="center" vertical="center"/>
    </xf>
    <xf numFmtId="0" fontId="2" fillId="8" borderId="1" xfId="0" applyFont="1" applyFill="1" applyBorder="1" applyAlignment="1">
      <alignment horizontal="right"/>
    </xf>
    <xf numFmtId="0" fontId="6" fillId="2" borderId="0" xfId="0" applyFont="1" applyFill="1" applyAlignment="1">
      <alignment vertical="center" wrapText="1"/>
    </xf>
    <xf numFmtId="0" fontId="17" fillId="0" borderId="0" xfId="0" applyFont="1" applyAlignment="1">
      <alignment vertical="center"/>
    </xf>
    <xf numFmtId="0" fontId="4" fillId="2" borderId="0" xfId="0" applyFont="1" applyFill="1" applyAlignment="1">
      <alignment vertical="center"/>
    </xf>
    <xf numFmtId="0" fontId="6" fillId="2" borderId="8" xfId="0" applyFont="1" applyFill="1" applyBorder="1" applyAlignment="1">
      <alignment vertical="center" wrapText="1"/>
    </xf>
    <xf numFmtId="0" fontId="6" fillId="2" borderId="8" xfId="0" applyFont="1" applyFill="1" applyBorder="1" applyAlignment="1">
      <alignment vertical="center"/>
    </xf>
    <xf numFmtId="0" fontId="6" fillId="2" borderId="11" xfId="0" applyFont="1" applyFill="1" applyBorder="1" applyAlignment="1">
      <alignment vertical="center"/>
    </xf>
    <xf numFmtId="0" fontId="3" fillId="0" borderId="15" xfId="0" applyFont="1" applyBorder="1" applyAlignment="1">
      <alignment horizontal="center"/>
    </xf>
    <xf numFmtId="0" fontId="2" fillId="0" borderId="16" xfId="0" applyFont="1" applyBorder="1" applyAlignment="1">
      <alignment horizontal="center" vertical="center" wrapText="1"/>
    </xf>
    <xf numFmtId="0" fontId="0" fillId="0" borderId="15" xfId="0" applyBorder="1"/>
    <xf numFmtId="4" fontId="0" fillId="5" borderId="16" xfId="0" applyNumberFormat="1" applyFill="1" applyBorder="1"/>
    <xf numFmtId="0" fontId="0" fillId="0" borderId="16" xfId="0" applyBorder="1"/>
    <xf numFmtId="4" fontId="0" fillId="0" borderId="16" xfId="0" applyNumberFormat="1" applyBorder="1"/>
    <xf numFmtId="0" fontId="0" fillId="8" borderId="15" xfId="0" applyFill="1" applyBorder="1"/>
    <xf numFmtId="4" fontId="2" fillId="8" borderId="16" xfId="0" applyNumberFormat="1" applyFont="1" applyFill="1" applyBorder="1"/>
    <xf numFmtId="0" fontId="4" fillId="0" borderId="16" xfId="0" applyFont="1" applyBorder="1"/>
    <xf numFmtId="0" fontId="14" fillId="8" borderId="17" xfId="0" applyFont="1" applyFill="1" applyBorder="1"/>
    <xf numFmtId="0" fontId="15" fillId="8" borderId="18" xfId="0" applyFont="1" applyFill="1" applyBorder="1"/>
    <xf numFmtId="4" fontId="15" fillId="8" borderId="19" xfId="0" applyNumberFormat="1" applyFont="1" applyFill="1" applyBorder="1"/>
    <xf numFmtId="0" fontId="3" fillId="7" borderId="15" xfId="0" applyFont="1" applyFill="1" applyBorder="1" applyAlignment="1">
      <alignment horizontal="center" vertical="center"/>
    </xf>
    <xf numFmtId="0" fontId="3" fillId="7" borderId="1" xfId="0" applyFont="1" applyFill="1" applyBorder="1" applyAlignment="1">
      <alignment horizontal="center" vertical="center"/>
    </xf>
    <xf numFmtId="0" fontId="17" fillId="6" borderId="12"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6" fillId="7" borderId="1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16" xfId="0" applyFont="1" applyFill="1" applyBorder="1" applyAlignment="1">
      <alignment horizontal="center" vertical="center" wrapText="1"/>
    </xf>
    <xf numFmtId="164" fontId="3" fillId="7" borderId="16" xfId="0" applyNumberFormat="1" applyFont="1" applyFill="1" applyBorder="1" applyAlignment="1">
      <alignment horizontal="center" vertical="center"/>
    </xf>
    <xf numFmtId="0" fontId="1"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1" fillId="2" borderId="8" xfId="0" applyFont="1" applyFill="1" applyBorder="1" applyAlignment="1">
      <alignment horizontal="justify" vertical="center"/>
    </xf>
    <xf numFmtId="0" fontId="1" fillId="2" borderId="9" xfId="0" applyFont="1" applyFill="1" applyBorder="1" applyAlignment="1">
      <alignment horizontal="justify" vertical="center"/>
    </xf>
    <xf numFmtId="0" fontId="17" fillId="6" borderId="10" xfId="0" applyFont="1" applyFill="1" applyBorder="1" applyAlignment="1">
      <alignment horizontal="center" vertical="center"/>
    </xf>
    <xf numFmtId="0" fontId="1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workbookViewId="0">
      <pane ySplit="6" topLeftCell="A7" activePane="bottomLeft" state="frozen"/>
      <selection pane="bottomLeft" activeCell="F13" sqref="F13"/>
    </sheetView>
  </sheetViews>
  <sheetFormatPr defaultRowHeight="12.75"/>
  <cols>
    <col min="1" max="1" width="8.42578125" customWidth="1"/>
    <col min="2" max="2" width="72.28515625" customWidth="1"/>
    <col min="3" max="3" width="16" bestFit="1" customWidth="1"/>
  </cols>
  <sheetData>
    <row r="1" spans="1:8" ht="12.75" customHeight="1" thickBot="1">
      <c r="A1" s="89" t="s">
        <v>193</v>
      </c>
      <c r="B1" s="90"/>
      <c r="C1" s="91"/>
      <c r="D1" s="86"/>
      <c r="E1" s="86"/>
      <c r="F1" s="86"/>
    </row>
    <row r="2" spans="1:8" s="16" customFormat="1" ht="18">
      <c r="A2" s="106" t="s">
        <v>225</v>
      </c>
      <c r="B2" s="107"/>
      <c r="C2" s="108"/>
      <c r="D2" s="87"/>
      <c r="E2" s="87"/>
      <c r="F2" s="87"/>
      <c r="G2" s="88"/>
      <c r="H2" s="15"/>
    </row>
    <row r="3" spans="1:8" ht="12.75" customHeight="1">
      <c r="A3" s="109" t="s">
        <v>219</v>
      </c>
      <c r="B3" s="110"/>
      <c r="C3" s="111"/>
      <c r="D3" s="86"/>
      <c r="E3" s="86"/>
      <c r="F3" s="86"/>
    </row>
    <row r="4" spans="1:8" s="18" customFormat="1" ht="13.9" customHeight="1">
      <c r="A4" s="104" t="s">
        <v>0</v>
      </c>
      <c r="B4" s="105" t="s">
        <v>1</v>
      </c>
      <c r="C4" s="112" t="s">
        <v>5</v>
      </c>
      <c r="D4" s="86"/>
      <c r="E4" s="86"/>
      <c r="F4" s="86"/>
    </row>
    <row r="5" spans="1:8" s="18" customFormat="1" ht="13.9" customHeight="1">
      <c r="A5" s="104"/>
      <c r="B5" s="105"/>
      <c r="C5" s="112"/>
      <c r="D5" s="17"/>
      <c r="E5" s="17"/>
      <c r="F5" s="17"/>
    </row>
    <row r="6" spans="1:8" s="17" customFormat="1">
      <c r="A6" s="104"/>
      <c r="B6" s="105"/>
      <c r="C6" s="112"/>
    </row>
    <row r="7" spans="1:8" s="17" customFormat="1" ht="15">
      <c r="A7" s="92"/>
      <c r="B7" s="59"/>
      <c r="C7" s="93"/>
    </row>
    <row r="8" spans="1:8">
      <c r="A8" s="94">
        <v>1</v>
      </c>
      <c r="B8" s="60" t="s">
        <v>50</v>
      </c>
      <c r="C8" s="95">
        <f>'KITCHEN AND BAR BOQ'!F33</f>
        <v>0</v>
      </c>
    </row>
    <row r="9" spans="1:8">
      <c r="A9" s="94"/>
      <c r="B9" s="9"/>
      <c r="C9" s="96"/>
    </row>
    <row r="10" spans="1:8">
      <c r="A10" s="94">
        <v>2</v>
      </c>
      <c r="B10" s="60" t="s">
        <v>67</v>
      </c>
      <c r="C10" s="97">
        <f>'KITCHEN AND BAR BOQ'!F76</f>
        <v>0</v>
      </c>
    </row>
    <row r="11" spans="1:8">
      <c r="A11" s="94"/>
      <c r="B11" s="9"/>
      <c r="C11" s="96"/>
    </row>
    <row r="12" spans="1:8">
      <c r="A12" s="94">
        <v>3</v>
      </c>
      <c r="B12" s="60" t="s">
        <v>51</v>
      </c>
      <c r="C12" s="97">
        <f>'KITCHEN AND BAR BOQ'!F100</f>
        <v>0</v>
      </c>
    </row>
    <row r="13" spans="1:8">
      <c r="A13" s="94"/>
      <c r="B13" s="9"/>
      <c r="C13" s="96"/>
    </row>
    <row r="14" spans="1:8">
      <c r="A14" s="94">
        <v>4</v>
      </c>
      <c r="B14" s="60" t="s">
        <v>53</v>
      </c>
      <c r="C14" s="97">
        <f>'KITCHEN AND BAR BOQ'!F120</f>
        <v>0</v>
      </c>
    </row>
    <row r="15" spans="1:8">
      <c r="A15" s="94"/>
      <c r="B15" s="9"/>
      <c r="C15" s="96"/>
    </row>
    <row r="16" spans="1:8">
      <c r="A16" s="94">
        <v>5</v>
      </c>
      <c r="B16" s="61" t="s">
        <v>56</v>
      </c>
      <c r="C16" s="97">
        <f>'KITCHEN AND BAR BOQ'!F167</f>
        <v>0</v>
      </c>
    </row>
    <row r="17" spans="1:3">
      <c r="A17" s="94"/>
      <c r="B17" s="9"/>
      <c r="C17" s="96"/>
    </row>
    <row r="18" spans="1:3">
      <c r="A18" s="94">
        <v>6</v>
      </c>
      <c r="B18" s="61" t="s">
        <v>57</v>
      </c>
      <c r="C18" s="97">
        <f>'KITCHEN AND BAR BOQ'!F223</f>
        <v>0</v>
      </c>
    </row>
    <row r="19" spans="1:3">
      <c r="A19" s="94"/>
      <c r="B19" s="9"/>
      <c r="C19" s="96"/>
    </row>
    <row r="20" spans="1:3">
      <c r="A20" s="94">
        <v>7</v>
      </c>
      <c r="B20" s="62" t="s">
        <v>195</v>
      </c>
      <c r="C20" s="97">
        <f>'KITCHEN AND BAR BOQ'!F232</f>
        <v>0</v>
      </c>
    </row>
    <row r="21" spans="1:3" hidden="1">
      <c r="A21" s="94"/>
      <c r="B21" s="62"/>
      <c r="C21" s="97"/>
    </row>
    <row r="22" spans="1:3" hidden="1">
      <c r="A22" s="94">
        <v>8</v>
      </c>
      <c r="B22" s="62" t="s">
        <v>196</v>
      </c>
      <c r="C22" s="97">
        <f>'KITCHEN AND BAR BOQ'!F254</f>
        <v>0</v>
      </c>
    </row>
    <row r="23" spans="1:3">
      <c r="A23" s="94"/>
      <c r="B23" s="62"/>
      <c r="C23" s="97"/>
    </row>
    <row r="24" spans="1:3">
      <c r="A24" s="98"/>
      <c r="B24" s="85" t="s">
        <v>66</v>
      </c>
      <c r="C24" s="99">
        <f>SUM(C8:C23)</f>
        <v>0</v>
      </c>
    </row>
    <row r="25" spans="1:3">
      <c r="A25" s="94"/>
      <c r="B25" s="63"/>
      <c r="C25" s="100"/>
    </row>
    <row r="26" spans="1:3">
      <c r="A26" s="94"/>
      <c r="B26" s="64" t="s">
        <v>173</v>
      </c>
      <c r="C26" s="100">
        <f>C24*9%</f>
        <v>0</v>
      </c>
    </row>
    <row r="27" spans="1:3">
      <c r="A27" s="94"/>
      <c r="B27" s="65" t="s">
        <v>174</v>
      </c>
      <c r="C27" s="100">
        <f>C24*9%</f>
        <v>0</v>
      </c>
    </row>
    <row r="28" spans="1:3" ht="15.75" thickBot="1">
      <c r="A28" s="101"/>
      <c r="B28" s="102" t="s">
        <v>102</v>
      </c>
      <c r="C28" s="103">
        <f>SUM(C24:C27)</f>
        <v>0</v>
      </c>
    </row>
    <row r="30" spans="1:3" ht="15.75">
      <c r="A30" s="10"/>
      <c r="B30" s="10"/>
      <c r="C30" s="11"/>
    </row>
    <row r="31" spans="1:3" ht="15.75">
      <c r="A31" s="10"/>
      <c r="B31" s="10"/>
      <c r="C31" s="11"/>
    </row>
    <row r="32" spans="1:3" ht="15.75">
      <c r="A32" s="10"/>
      <c r="B32" s="10"/>
      <c r="C32" s="11"/>
    </row>
    <row r="33" spans="1:3" ht="15.75">
      <c r="A33" s="10"/>
      <c r="B33" s="10"/>
      <c r="C33" s="11"/>
    </row>
    <row r="34" spans="1:3" ht="15.75">
      <c r="A34" s="10"/>
      <c r="B34" s="10"/>
      <c r="C34" s="11"/>
    </row>
    <row r="35" spans="1:3" ht="15.75">
      <c r="A35" s="10"/>
      <c r="B35" s="10"/>
      <c r="C35" s="11"/>
    </row>
    <row r="36" spans="1:3" ht="15.75">
      <c r="A36" s="10"/>
      <c r="B36" s="10"/>
      <c r="C36" s="11"/>
    </row>
    <row r="37" spans="1:3" ht="15.75">
      <c r="A37" s="10"/>
      <c r="B37" s="10"/>
      <c r="C37" s="11"/>
    </row>
    <row r="38" spans="1:3" ht="15.75">
      <c r="A38" s="10"/>
      <c r="B38" s="10"/>
      <c r="C38" s="11"/>
    </row>
    <row r="39" spans="1:3" ht="15.75">
      <c r="A39" s="10"/>
      <c r="B39" s="10"/>
      <c r="C39" s="11"/>
    </row>
    <row r="40" spans="1:3" ht="15.75">
      <c r="A40" s="10"/>
      <c r="B40" s="10"/>
      <c r="C40" s="11"/>
    </row>
    <row r="41" spans="1:3" ht="15.75">
      <c r="A41" s="10"/>
      <c r="B41" s="10"/>
      <c r="C41" s="11"/>
    </row>
    <row r="42" spans="1:3" ht="15.75">
      <c r="A42" s="10"/>
      <c r="B42" s="10"/>
      <c r="C42" s="11"/>
    </row>
    <row r="43" spans="1:3" ht="15.75">
      <c r="A43" s="10"/>
      <c r="B43" s="10"/>
      <c r="C43" s="12"/>
    </row>
  </sheetData>
  <mergeCells count="5">
    <mergeCell ref="A4:A6"/>
    <mergeCell ref="B4:B6"/>
    <mergeCell ref="A2:C2"/>
    <mergeCell ref="A3:C3"/>
    <mergeCell ref="C4:C6"/>
  </mergeCells>
  <phoneticPr fontId="5" type="noConversion"/>
  <pageMargins left="0.61" right="0.26" top="1" bottom="1" header="0.5" footer="0.5"/>
  <pageSetup scale="7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7"/>
  <sheetViews>
    <sheetView tabSelected="1" showWhiteSpace="0" workbookViewId="0">
      <pane ySplit="5" topLeftCell="A6" activePane="bottomLeft" state="frozen"/>
      <selection activeCell="E1" sqref="E1"/>
      <selection pane="bottomLeft" activeCell="B6" sqref="B6"/>
    </sheetView>
  </sheetViews>
  <sheetFormatPr defaultColWidth="9.140625" defaultRowHeight="12.75"/>
  <cols>
    <col min="1" max="1" width="5.42578125" style="13" customWidth="1"/>
    <col min="2" max="2" width="60.42578125" style="14" customWidth="1"/>
    <col min="3" max="3" width="9" style="13" bestFit="1" customWidth="1"/>
    <col min="4" max="4" width="5.7109375" style="13" customWidth="1"/>
    <col min="5" max="5" width="11.85546875" style="19" customWidth="1"/>
    <col min="6" max="6" width="13.140625" style="19" customWidth="1"/>
    <col min="7" max="16384" width="9.140625" style="16"/>
  </cols>
  <sheetData>
    <row r="1" spans="1:7">
      <c r="A1" s="66"/>
      <c r="B1" s="67"/>
      <c r="C1" s="66"/>
      <c r="D1" s="66"/>
      <c r="E1" s="68"/>
      <c r="F1" s="68"/>
      <c r="G1" s="15"/>
    </row>
    <row r="2" spans="1:7" ht="18">
      <c r="A2" s="120" t="s">
        <v>225</v>
      </c>
      <c r="B2" s="120"/>
      <c r="C2" s="120"/>
      <c r="D2" s="120"/>
      <c r="E2" s="120"/>
      <c r="F2" s="120"/>
      <c r="G2" s="15"/>
    </row>
    <row r="3" spans="1:7" ht="32.25" customHeight="1">
      <c r="A3" s="115" t="s">
        <v>236</v>
      </c>
      <c r="B3" s="116"/>
      <c r="C3" s="116"/>
      <c r="D3" s="116"/>
      <c r="E3" s="116"/>
      <c r="F3" s="117"/>
      <c r="G3" s="15"/>
    </row>
    <row r="4" spans="1:7" ht="15">
      <c r="A4" s="69" t="s">
        <v>0</v>
      </c>
      <c r="B4" s="70" t="s">
        <v>1</v>
      </c>
      <c r="C4" s="69" t="s">
        <v>2</v>
      </c>
      <c r="D4" s="69" t="s">
        <v>3</v>
      </c>
      <c r="E4" s="71" t="s">
        <v>4</v>
      </c>
      <c r="F4" s="71" t="s">
        <v>5</v>
      </c>
      <c r="G4" s="15"/>
    </row>
    <row r="5" spans="1:7" ht="15">
      <c r="A5" s="23" t="s">
        <v>6</v>
      </c>
      <c r="B5" s="24"/>
      <c r="C5" s="23"/>
      <c r="D5" s="23"/>
      <c r="E5" s="20" t="s">
        <v>7</v>
      </c>
      <c r="F5" s="20" t="s">
        <v>7</v>
      </c>
      <c r="G5" s="15"/>
    </row>
    <row r="6" spans="1:7" ht="15">
      <c r="A6" s="23"/>
      <c r="B6" s="24"/>
      <c r="C6" s="23"/>
      <c r="D6" s="23"/>
      <c r="E6" s="37"/>
      <c r="F6" s="37"/>
      <c r="G6" s="15"/>
    </row>
    <row r="7" spans="1:7" ht="21" customHeight="1">
      <c r="A7" s="72">
        <v>1</v>
      </c>
      <c r="B7" s="73" t="s">
        <v>50</v>
      </c>
      <c r="C7" s="74"/>
      <c r="D7" s="74"/>
      <c r="E7" s="75"/>
      <c r="F7" s="76"/>
      <c r="G7" s="15"/>
    </row>
    <row r="8" spans="1:7">
      <c r="A8" s="21"/>
      <c r="B8" s="39"/>
      <c r="C8" s="21"/>
      <c r="D8" s="21"/>
      <c r="E8" s="30"/>
      <c r="F8" s="31"/>
      <c r="G8" s="15"/>
    </row>
    <row r="9" spans="1:7" ht="51">
      <c r="A9" s="41">
        <v>1.1000000000000001</v>
      </c>
      <c r="B9" s="32" t="s">
        <v>203</v>
      </c>
      <c r="C9" s="21"/>
      <c r="D9" s="21"/>
      <c r="E9" s="30"/>
      <c r="F9" s="31"/>
      <c r="G9" s="15"/>
    </row>
    <row r="10" spans="1:7">
      <c r="A10" s="21"/>
      <c r="B10" s="32"/>
      <c r="C10" s="21"/>
      <c r="D10" s="21"/>
      <c r="E10" s="30"/>
      <c r="F10" s="31"/>
      <c r="G10" s="15"/>
    </row>
    <row r="11" spans="1:7">
      <c r="A11" s="28" t="s">
        <v>8</v>
      </c>
      <c r="B11" s="29" t="s">
        <v>171</v>
      </c>
      <c r="C11" s="28">
        <v>0</v>
      </c>
      <c r="D11" s="28" t="s">
        <v>9</v>
      </c>
      <c r="E11" s="30"/>
      <c r="F11" s="31">
        <f>E11*C11</f>
        <v>0</v>
      </c>
      <c r="G11" s="15"/>
    </row>
    <row r="12" spans="1:7" hidden="1">
      <c r="A12" s="28" t="s">
        <v>12</v>
      </c>
      <c r="B12" s="32" t="s">
        <v>187</v>
      </c>
      <c r="C12" s="28">
        <v>0</v>
      </c>
      <c r="D12" s="21" t="s">
        <v>9</v>
      </c>
      <c r="E12" s="30"/>
      <c r="F12" s="31">
        <f t="shared" ref="F12:F32" si="0">E12*C12</f>
        <v>0</v>
      </c>
      <c r="G12" s="15"/>
    </row>
    <row r="13" spans="1:7" hidden="1">
      <c r="A13" s="28" t="s">
        <v>155</v>
      </c>
      <c r="B13" s="29" t="s">
        <v>176</v>
      </c>
      <c r="C13" s="28">
        <v>0</v>
      </c>
      <c r="D13" s="21" t="s">
        <v>9</v>
      </c>
      <c r="E13" s="30"/>
      <c r="F13" s="31">
        <f t="shared" si="0"/>
        <v>0</v>
      </c>
      <c r="G13" s="15"/>
    </row>
    <row r="14" spans="1:7">
      <c r="A14" s="21"/>
      <c r="B14" s="22"/>
      <c r="C14" s="21"/>
      <c r="D14" s="21"/>
      <c r="E14" s="30"/>
      <c r="F14" s="31">
        <f t="shared" si="0"/>
        <v>0</v>
      </c>
      <c r="G14" s="15"/>
    </row>
    <row r="15" spans="1:7" ht="38.25">
      <c r="A15" s="41">
        <v>2.1</v>
      </c>
      <c r="B15" s="32" t="s">
        <v>204</v>
      </c>
      <c r="C15" s="21"/>
      <c r="D15" s="21"/>
      <c r="E15" s="30"/>
      <c r="F15" s="31">
        <f t="shared" si="0"/>
        <v>0</v>
      </c>
      <c r="G15" s="15"/>
    </row>
    <row r="16" spans="1:7">
      <c r="A16" s="21"/>
      <c r="B16" s="32"/>
      <c r="C16" s="21"/>
      <c r="D16" s="21"/>
      <c r="E16" s="30"/>
      <c r="F16" s="31">
        <f t="shared" si="0"/>
        <v>0</v>
      </c>
      <c r="G16" s="15"/>
    </row>
    <row r="17" spans="1:7">
      <c r="A17" s="28" t="s">
        <v>11</v>
      </c>
      <c r="B17" s="32" t="s">
        <v>175</v>
      </c>
      <c r="C17" s="28">
        <v>33</v>
      </c>
      <c r="D17" s="21" t="s">
        <v>9</v>
      </c>
      <c r="E17" s="30"/>
      <c r="F17" s="31">
        <f t="shared" si="0"/>
        <v>0</v>
      </c>
      <c r="G17" s="15"/>
    </row>
    <row r="18" spans="1:7">
      <c r="A18" s="28" t="s">
        <v>16</v>
      </c>
      <c r="B18" s="29" t="s">
        <v>176</v>
      </c>
      <c r="C18" s="28">
        <v>13</v>
      </c>
      <c r="D18" s="21" t="s">
        <v>9</v>
      </c>
      <c r="E18" s="30"/>
      <c r="F18" s="31">
        <f t="shared" si="0"/>
        <v>0</v>
      </c>
      <c r="G18" s="15"/>
    </row>
    <row r="19" spans="1:7">
      <c r="A19" s="28" t="s">
        <v>69</v>
      </c>
      <c r="B19" s="29" t="s">
        <v>154</v>
      </c>
      <c r="C19" s="28">
        <v>65</v>
      </c>
      <c r="D19" s="28" t="s">
        <v>172</v>
      </c>
      <c r="E19" s="30"/>
      <c r="F19" s="31">
        <f t="shared" si="0"/>
        <v>0</v>
      </c>
      <c r="G19" s="15"/>
    </row>
    <row r="20" spans="1:7">
      <c r="A20" s="21"/>
      <c r="B20" s="22"/>
      <c r="C20" s="21"/>
      <c r="D20" s="21"/>
      <c r="E20" s="30"/>
      <c r="F20" s="31">
        <f t="shared" si="0"/>
        <v>0</v>
      </c>
      <c r="G20" s="15"/>
    </row>
    <row r="21" spans="1:7" ht="25.5">
      <c r="A21" s="41">
        <v>3.1</v>
      </c>
      <c r="B21" s="32" t="s">
        <v>205</v>
      </c>
      <c r="C21" s="21"/>
      <c r="D21" s="21"/>
      <c r="E21" s="30"/>
      <c r="F21" s="31">
        <f t="shared" si="0"/>
        <v>0</v>
      </c>
      <c r="G21" s="15"/>
    </row>
    <row r="22" spans="1:7">
      <c r="A22" s="21"/>
      <c r="B22" s="22"/>
      <c r="C22" s="21"/>
      <c r="D22" s="21"/>
      <c r="E22" s="30"/>
      <c r="F22" s="31">
        <f t="shared" si="0"/>
        <v>0</v>
      </c>
      <c r="G22" s="15"/>
    </row>
    <row r="23" spans="1:7" ht="25.5">
      <c r="A23" s="28" t="s">
        <v>216</v>
      </c>
      <c r="B23" s="32" t="s">
        <v>201</v>
      </c>
      <c r="C23" s="28">
        <v>120</v>
      </c>
      <c r="D23" s="21" t="s">
        <v>14</v>
      </c>
      <c r="E23" s="30"/>
      <c r="F23" s="31">
        <f t="shared" si="0"/>
        <v>0</v>
      </c>
      <c r="G23" s="15"/>
    </row>
    <row r="24" spans="1:7">
      <c r="A24" s="21"/>
      <c r="B24" s="22"/>
      <c r="C24" s="21"/>
      <c r="D24" s="21"/>
      <c r="E24" s="30"/>
      <c r="F24" s="31">
        <f t="shared" si="0"/>
        <v>0</v>
      </c>
      <c r="G24" s="15"/>
    </row>
    <row r="25" spans="1:7" ht="25.5">
      <c r="A25" s="28" t="s">
        <v>217</v>
      </c>
      <c r="B25" s="32" t="s">
        <v>202</v>
      </c>
      <c r="C25" s="28">
        <v>60</v>
      </c>
      <c r="D25" s="21" t="s">
        <v>14</v>
      </c>
      <c r="E25" s="30"/>
      <c r="F25" s="31">
        <f t="shared" si="0"/>
        <v>0</v>
      </c>
      <c r="G25" s="15"/>
    </row>
    <row r="26" spans="1:7">
      <c r="A26" s="21"/>
      <c r="B26" s="22"/>
      <c r="C26" s="21"/>
      <c r="D26" s="21"/>
      <c r="E26" s="30"/>
      <c r="F26" s="31">
        <f t="shared" si="0"/>
        <v>0</v>
      </c>
      <c r="G26" s="15"/>
    </row>
    <row r="27" spans="1:7" ht="25.5" hidden="1">
      <c r="A27" s="21" t="s">
        <v>88</v>
      </c>
      <c r="B27" s="33" t="s">
        <v>75</v>
      </c>
      <c r="C27" s="28">
        <v>0</v>
      </c>
      <c r="D27" s="21" t="s">
        <v>14</v>
      </c>
      <c r="E27" s="30"/>
      <c r="F27" s="31">
        <f t="shared" si="0"/>
        <v>0</v>
      </c>
      <c r="G27" s="15"/>
    </row>
    <row r="28" spans="1:7" hidden="1">
      <c r="A28" s="21"/>
      <c r="B28" s="33"/>
      <c r="C28" s="21"/>
      <c r="D28" s="21"/>
      <c r="E28" s="30"/>
      <c r="F28" s="31">
        <f t="shared" si="0"/>
        <v>0</v>
      </c>
      <c r="G28" s="15"/>
    </row>
    <row r="29" spans="1:7" ht="27" hidden="1" customHeight="1">
      <c r="A29" s="21" t="s">
        <v>89</v>
      </c>
      <c r="B29" s="33" t="s">
        <v>76</v>
      </c>
      <c r="C29" s="21">
        <v>0</v>
      </c>
      <c r="D29" s="21" t="s">
        <v>14</v>
      </c>
      <c r="E29" s="30"/>
      <c r="F29" s="31">
        <f t="shared" si="0"/>
        <v>0</v>
      </c>
      <c r="G29" s="15"/>
    </row>
    <row r="30" spans="1:7" hidden="1">
      <c r="A30" s="21"/>
      <c r="B30" s="22"/>
      <c r="C30" s="21"/>
      <c r="D30" s="21"/>
      <c r="E30" s="30"/>
      <c r="F30" s="31">
        <f t="shared" si="0"/>
        <v>0</v>
      </c>
      <c r="G30" s="15"/>
    </row>
    <row r="31" spans="1:7" ht="25.5" hidden="1">
      <c r="A31" s="21" t="s">
        <v>90</v>
      </c>
      <c r="B31" s="33" t="s">
        <v>77</v>
      </c>
      <c r="C31" s="21">
        <v>0</v>
      </c>
      <c r="D31" s="21" t="s">
        <v>14</v>
      </c>
      <c r="E31" s="30"/>
      <c r="F31" s="31"/>
      <c r="G31" s="15"/>
    </row>
    <row r="32" spans="1:7" hidden="1">
      <c r="A32" s="21"/>
      <c r="B32" s="22"/>
      <c r="C32" s="21"/>
      <c r="D32" s="21"/>
      <c r="E32" s="30"/>
      <c r="F32" s="31">
        <f t="shared" si="0"/>
        <v>0</v>
      </c>
      <c r="G32" s="15"/>
    </row>
    <row r="33" spans="1:7">
      <c r="A33" s="80"/>
      <c r="B33" s="81" t="s">
        <v>48</v>
      </c>
      <c r="C33" s="80"/>
      <c r="D33" s="80"/>
      <c r="E33" s="82"/>
      <c r="F33" s="83">
        <f>SUM(F11:F32)</f>
        <v>0</v>
      </c>
      <c r="G33" s="15"/>
    </row>
    <row r="34" spans="1:7">
      <c r="A34" s="21"/>
      <c r="B34" s="22"/>
      <c r="C34" s="21"/>
      <c r="D34" s="21"/>
      <c r="E34" s="31"/>
      <c r="F34" s="40"/>
      <c r="G34" s="15"/>
    </row>
    <row r="35" spans="1:7" ht="25.5">
      <c r="A35" s="72">
        <v>2</v>
      </c>
      <c r="B35" s="73" t="s">
        <v>180</v>
      </c>
      <c r="C35" s="74"/>
      <c r="D35" s="74"/>
      <c r="E35" s="76"/>
      <c r="F35" s="77"/>
      <c r="G35" s="15"/>
    </row>
    <row r="36" spans="1:7">
      <c r="A36" s="21"/>
      <c r="B36" s="22"/>
      <c r="C36" s="21"/>
      <c r="D36" s="21"/>
      <c r="E36" s="31"/>
      <c r="F36" s="40"/>
      <c r="G36" s="15"/>
    </row>
    <row r="37" spans="1:7" ht="25.5">
      <c r="A37" s="41">
        <v>2.1</v>
      </c>
      <c r="B37" s="47" t="s">
        <v>91</v>
      </c>
      <c r="C37" s="21"/>
      <c r="D37" s="21"/>
      <c r="E37" s="30"/>
      <c r="F37" s="40"/>
      <c r="G37" s="15"/>
    </row>
    <row r="38" spans="1:7">
      <c r="A38" s="21"/>
      <c r="B38" s="22"/>
      <c r="C38" s="21"/>
      <c r="D38" s="21"/>
      <c r="E38" s="30"/>
      <c r="F38" s="40"/>
      <c r="G38" s="15"/>
    </row>
    <row r="39" spans="1:7">
      <c r="A39" s="21" t="s">
        <v>11</v>
      </c>
      <c r="B39" s="29" t="s">
        <v>151</v>
      </c>
      <c r="C39" s="28"/>
      <c r="D39" s="21" t="s">
        <v>9</v>
      </c>
      <c r="E39" s="30"/>
      <c r="F39" s="40">
        <f>E39*C39</f>
        <v>0</v>
      </c>
      <c r="G39" s="15"/>
    </row>
    <row r="40" spans="1:7">
      <c r="A40" s="21"/>
      <c r="B40" s="22"/>
      <c r="C40" s="21"/>
      <c r="D40" s="21"/>
      <c r="E40" s="30"/>
      <c r="F40" s="40">
        <f t="shared" ref="F40:F75" si="1">E40*C40</f>
        <v>0</v>
      </c>
      <c r="G40" s="15"/>
    </row>
    <row r="41" spans="1:7">
      <c r="A41" s="21"/>
      <c r="B41" s="22"/>
      <c r="C41" s="21"/>
      <c r="D41" s="21"/>
      <c r="E41" s="30"/>
      <c r="F41" s="40">
        <f t="shared" si="1"/>
        <v>0</v>
      </c>
      <c r="G41" s="15"/>
    </row>
    <row r="42" spans="1:7">
      <c r="A42" s="28" t="s">
        <v>11</v>
      </c>
      <c r="B42" s="29" t="s">
        <v>226</v>
      </c>
      <c r="C42" s="28">
        <v>4</v>
      </c>
      <c r="D42" s="21" t="s">
        <v>9</v>
      </c>
      <c r="E42" s="30"/>
      <c r="F42" s="40">
        <f t="shared" si="1"/>
        <v>0</v>
      </c>
      <c r="G42" s="15"/>
    </row>
    <row r="43" spans="1:7">
      <c r="A43" s="21"/>
      <c r="B43" s="22"/>
      <c r="C43" s="21"/>
      <c r="D43" s="21"/>
      <c r="E43" s="30"/>
      <c r="F43" s="40">
        <f t="shared" si="1"/>
        <v>0</v>
      </c>
      <c r="G43" s="15"/>
    </row>
    <row r="44" spans="1:7">
      <c r="A44" s="21"/>
      <c r="B44" s="22"/>
      <c r="C44" s="21"/>
      <c r="D44" s="21"/>
      <c r="E44" s="30"/>
      <c r="F44" s="40">
        <f t="shared" si="1"/>
        <v>0</v>
      </c>
      <c r="G44" s="15"/>
    </row>
    <row r="45" spans="1:7">
      <c r="A45" s="21" t="s">
        <v>69</v>
      </c>
      <c r="B45" s="22" t="s">
        <v>121</v>
      </c>
      <c r="C45" s="28"/>
      <c r="D45" s="21" t="s">
        <v>9</v>
      </c>
      <c r="E45" s="30"/>
      <c r="F45" s="40">
        <f t="shared" si="1"/>
        <v>0</v>
      </c>
      <c r="G45" s="15"/>
    </row>
    <row r="46" spans="1:7">
      <c r="A46" s="21"/>
      <c r="B46" s="22"/>
      <c r="C46" s="21"/>
      <c r="D46" s="21"/>
      <c r="E46" s="30"/>
      <c r="F46" s="40">
        <f t="shared" si="1"/>
        <v>0</v>
      </c>
      <c r="G46" s="15"/>
    </row>
    <row r="47" spans="1:7">
      <c r="A47" s="21"/>
      <c r="B47" s="22"/>
      <c r="C47" s="21"/>
      <c r="D47" s="21"/>
      <c r="E47" s="30"/>
      <c r="F47" s="40">
        <f t="shared" si="1"/>
        <v>0</v>
      </c>
      <c r="G47" s="15"/>
    </row>
    <row r="48" spans="1:7">
      <c r="A48" s="28" t="s">
        <v>16</v>
      </c>
      <c r="B48" s="29" t="s">
        <v>199</v>
      </c>
      <c r="C48" s="28">
        <v>8</v>
      </c>
      <c r="D48" s="21" t="s">
        <v>9</v>
      </c>
      <c r="E48" s="30"/>
      <c r="F48" s="40">
        <f t="shared" si="1"/>
        <v>0</v>
      </c>
      <c r="G48" s="15"/>
    </row>
    <row r="49" spans="1:7">
      <c r="A49" s="21"/>
      <c r="B49" s="22"/>
      <c r="C49" s="21"/>
      <c r="D49" s="21"/>
      <c r="E49" s="30"/>
      <c r="F49" s="40">
        <f t="shared" si="1"/>
        <v>0</v>
      </c>
      <c r="G49" s="15"/>
    </row>
    <row r="50" spans="1:7" hidden="1">
      <c r="A50" s="21"/>
      <c r="B50" s="22"/>
      <c r="C50" s="21"/>
      <c r="D50" s="21"/>
      <c r="E50" s="30"/>
      <c r="F50" s="40">
        <f t="shared" si="1"/>
        <v>0</v>
      </c>
      <c r="G50" s="15"/>
    </row>
    <row r="51" spans="1:7">
      <c r="A51" s="41">
        <v>2.2000000000000002</v>
      </c>
      <c r="B51" s="39" t="s">
        <v>15</v>
      </c>
      <c r="C51" s="21"/>
      <c r="D51" s="21"/>
      <c r="E51" s="30"/>
      <c r="F51" s="40">
        <f t="shared" si="1"/>
        <v>0</v>
      </c>
      <c r="G51" s="15"/>
    </row>
    <row r="52" spans="1:7">
      <c r="A52" s="41"/>
      <c r="B52" s="39" t="s">
        <v>41</v>
      </c>
      <c r="C52" s="21"/>
      <c r="D52" s="21"/>
      <c r="E52" s="30"/>
      <c r="F52" s="40">
        <f t="shared" si="1"/>
        <v>0</v>
      </c>
      <c r="G52" s="15"/>
    </row>
    <row r="53" spans="1:7">
      <c r="A53" s="21"/>
      <c r="B53" s="22"/>
      <c r="C53" s="21"/>
      <c r="D53" s="21"/>
      <c r="E53" s="30"/>
      <c r="F53" s="40">
        <f t="shared" si="1"/>
        <v>0</v>
      </c>
      <c r="G53" s="15"/>
    </row>
    <row r="54" spans="1:7" hidden="1">
      <c r="A54" s="21" t="s">
        <v>34</v>
      </c>
      <c r="B54" s="32" t="s">
        <v>186</v>
      </c>
      <c r="C54" s="28"/>
      <c r="D54" s="21" t="s">
        <v>9</v>
      </c>
      <c r="E54" s="30"/>
      <c r="F54" s="40">
        <f t="shared" si="1"/>
        <v>0</v>
      </c>
      <c r="G54" s="15"/>
    </row>
    <row r="55" spans="1:7" hidden="1">
      <c r="A55" s="21"/>
      <c r="B55" s="22"/>
      <c r="C55" s="21"/>
      <c r="D55" s="21"/>
      <c r="E55" s="30"/>
      <c r="F55" s="40">
        <f t="shared" si="1"/>
        <v>0</v>
      </c>
      <c r="G55" s="15"/>
    </row>
    <row r="56" spans="1:7" hidden="1">
      <c r="A56" s="21" t="s">
        <v>35</v>
      </c>
      <c r="B56" s="32" t="s">
        <v>158</v>
      </c>
      <c r="C56" s="28"/>
      <c r="D56" s="21" t="s">
        <v>9</v>
      </c>
      <c r="E56" s="30"/>
      <c r="F56" s="40">
        <f t="shared" si="1"/>
        <v>0</v>
      </c>
      <c r="G56" s="15"/>
    </row>
    <row r="57" spans="1:7" hidden="1">
      <c r="A57" s="21"/>
      <c r="B57" s="32"/>
      <c r="C57" s="28"/>
      <c r="D57" s="21"/>
      <c r="E57" s="30"/>
      <c r="F57" s="40">
        <f t="shared" si="1"/>
        <v>0</v>
      </c>
      <c r="G57" s="15"/>
    </row>
    <row r="58" spans="1:7" hidden="1">
      <c r="A58" s="28" t="s">
        <v>36</v>
      </c>
      <c r="B58" s="32" t="s">
        <v>159</v>
      </c>
      <c r="C58" s="28"/>
      <c r="D58" s="21" t="s">
        <v>9</v>
      </c>
      <c r="E58" s="30"/>
      <c r="F58" s="40">
        <f t="shared" si="1"/>
        <v>0</v>
      </c>
      <c r="G58" s="15"/>
    </row>
    <row r="59" spans="1:7" hidden="1">
      <c r="A59" s="42"/>
      <c r="B59" s="33"/>
      <c r="C59" s="21"/>
      <c r="D59" s="21"/>
      <c r="E59" s="30"/>
      <c r="F59" s="40">
        <f t="shared" si="1"/>
        <v>0</v>
      </c>
      <c r="G59" s="15"/>
    </row>
    <row r="60" spans="1:7" hidden="1">
      <c r="A60" s="28" t="s">
        <v>34</v>
      </c>
      <c r="B60" s="32" t="s">
        <v>200</v>
      </c>
      <c r="C60" s="28"/>
      <c r="D60" s="21" t="s">
        <v>9</v>
      </c>
      <c r="E60" s="30"/>
      <c r="F60" s="40">
        <f t="shared" si="1"/>
        <v>0</v>
      </c>
      <c r="G60" s="15"/>
    </row>
    <row r="61" spans="1:7">
      <c r="A61" s="21"/>
      <c r="B61" s="33"/>
      <c r="C61" s="21"/>
      <c r="D61" s="21"/>
      <c r="E61" s="30"/>
      <c r="F61" s="40">
        <f t="shared" si="1"/>
        <v>0</v>
      </c>
      <c r="G61" s="15"/>
    </row>
    <row r="62" spans="1:7">
      <c r="A62" s="28" t="s">
        <v>34</v>
      </c>
      <c r="B62" s="32" t="s">
        <v>157</v>
      </c>
      <c r="C62" s="28">
        <v>10</v>
      </c>
      <c r="D62" s="21" t="s">
        <v>9</v>
      </c>
      <c r="E62" s="30"/>
      <c r="F62" s="40">
        <f t="shared" si="1"/>
        <v>0</v>
      </c>
      <c r="G62" s="15"/>
    </row>
    <row r="63" spans="1:7">
      <c r="A63" s="21"/>
      <c r="B63" s="33"/>
      <c r="C63" s="21"/>
      <c r="D63" s="21"/>
      <c r="E63" s="30"/>
      <c r="F63" s="40">
        <f t="shared" si="1"/>
        <v>0</v>
      </c>
      <c r="G63" s="15"/>
    </row>
    <row r="64" spans="1:7" ht="25.5" hidden="1">
      <c r="A64" s="28" t="s">
        <v>37</v>
      </c>
      <c r="B64" s="43" t="s">
        <v>182</v>
      </c>
      <c r="C64" s="28">
        <v>0</v>
      </c>
      <c r="D64" s="21" t="s">
        <v>9</v>
      </c>
      <c r="E64" s="30"/>
      <c r="F64" s="40">
        <f t="shared" si="1"/>
        <v>0</v>
      </c>
      <c r="G64" s="15"/>
    </row>
    <row r="65" spans="1:7" hidden="1">
      <c r="A65" s="21"/>
      <c r="B65" s="33"/>
      <c r="C65" s="21"/>
      <c r="D65" s="21"/>
      <c r="E65" s="30"/>
      <c r="F65" s="40">
        <f t="shared" si="1"/>
        <v>0</v>
      </c>
      <c r="G65" s="15"/>
    </row>
    <row r="66" spans="1:7" hidden="1">
      <c r="A66" s="28" t="s">
        <v>92</v>
      </c>
      <c r="B66" s="32" t="s">
        <v>152</v>
      </c>
      <c r="C66" s="28">
        <v>0</v>
      </c>
      <c r="D66" s="21" t="s">
        <v>9</v>
      </c>
      <c r="E66" s="30"/>
      <c r="F66" s="40">
        <f t="shared" si="1"/>
        <v>0</v>
      </c>
      <c r="G66" s="15"/>
    </row>
    <row r="67" spans="1:7" hidden="1">
      <c r="A67" s="21"/>
      <c r="B67" s="33"/>
      <c r="C67" s="21"/>
      <c r="D67" s="21"/>
      <c r="E67" s="30"/>
      <c r="F67" s="40">
        <f t="shared" si="1"/>
        <v>0</v>
      </c>
      <c r="G67" s="15"/>
    </row>
    <row r="68" spans="1:7" hidden="1">
      <c r="A68" s="28" t="s">
        <v>94</v>
      </c>
      <c r="B68" s="33" t="s">
        <v>45</v>
      </c>
      <c r="C68" s="28">
        <v>0</v>
      </c>
      <c r="D68" s="21" t="s">
        <v>9</v>
      </c>
      <c r="E68" s="30"/>
      <c r="F68" s="40"/>
      <c r="G68" s="15"/>
    </row>
    <row r="69" spans="1:7" hidden="1">
      <c r="A69" s="21"/>
      <c r="B69" s="33"/>
      <c r="C69" s="21"/>
      <c r="D69" s="21"/>
      <c r="E69" s="30"/>
      <c r="F69" s="40">
        <f t="shared" si="1"/>
        <v>0</v>
      </c>
      <c r="G69" s="15"/>
    </row>
    <row r="70" spans="1:7" hidden="1">
      <c r="A70" s="28" t="s">
        <v>136</v>
      </c>
      <c r="B70" s="33" t="s">
        <v>93</v>
      </c>
      <c r="C70" s="28">
        <v>0</v>
      </c>
      <c r="D70" s="21" t="s">
        <v>9</v>
      </c>
      <c r="E70" s="30"/>
      <c r="F70" s="40"/>
      <c r="G70" s="15"/>
    </row>
    <row r="71" spans="1:7" hidden="1">
      <c r="A71" s="42"/>
      <c r="B71" s="33"/>
      <c r="C71" s="21"/>
      <c r="D71" s="21"/>
      <c r="E71" s="30"/>
      <c r="F71" s="40">
        <f t="shared" si="1"/>
        <v>0</v>
      </c>
      <c r="G71" s="15"/>
    </row>
    <row r="72" spans="1:7" hidden="1">
      <c r="A72" s="44" t="s">
        <v>146</v>
      </c>
      <c r="B72" s="33" t="s">
        <v>95</v>
      </c>
      <c r="C72" s="28">
        <v>0</v>
      </c>
      <c r="D72" s="21" t="s">
        <v>9</v>
      </c>
      <c r="E72" s="30"/>
      <c r="F72" s="40">
        <f t="shared" si="1"/>
        <v>0</v>
      </c>
      <c r="G72" s="15"/>
    </row>
    <row r="73" spans="1:7" hidden="1">
      <c r="A73" s="42"/>
      <c r="B73" s="33"/>
      <c r="C73" s="21"/>
      <c r="D73" s="21"/>
      <c r="E73" s="30"/>
      <c r="F73" s="40">
        <f t="shared" si="1"/>
        <v>0</v>
      </c>
      <c r="G73" s="15"/>
    </row>
    <row r="74" spans="1:7" hidden="1">
      <c r="A74" s="44" t="s">
        <v>160</v>
      </c>
      <c r="B74" s="33" t="s">
        <v>137</v>
      </c>
      <c r="C74" s="28">
        <v>0</v>
      </c>
      <c r="D74" s="21" t="s">
        <v>9</v>
      </c>
      <c r="E74" s="30"/>
      <c r="F74" s="40">
        <f t="shared" si="1"/>
        <v>0</v>
      </c>
      <c r="G74" s="15"/>
    </row>
    <row r="75" spans="1:7">
      <c r="A75" s="21"/>
      <c r="B75" s="22"/>
      <c r="C75" s="21"/>
      <c r="D75" s="21"/>
      <c r="E75" s="30"/>
      <c r="F75" s="40">
        <f t="shared" si="1"/>
        <v>0</v>
      </c>
      <c r="G75" s="15"/>
    </row>
    <row r="76" spans="1:7">
      <c r="A76" s="80"/>
      <c r="B76" s="81" t="s">
        <v>49</v>
      </c>
      <c r="C76" s="80"/>
      <c r="D76" s="80"/>
      <c r="E76" s="84"/>
      <c r="F76" s="83">
        <f>SUM(F39:F75)</f>
        <v>0</v>
      </c>
      <c r="G76" s="15"/>
    </row>
    <row r="77" spans="1:7">
      <c r="A77" s="21"/>
      <c r="B77" s="22"/>
      <c r="C77" s="21"/>
      <c r="D77" s="21"/>
      <c r="E77" s="30"/>
      <c r="F77" s="40"/>
      <c r="G77" s="15"/>
    </row>
    <row r="78" spans="1:7">
      <c r="A78" s="72">
        <v>3</v>
      </c>
      <c r="B78" s="73" t="s">
        <v>51</v>
      </c>
      <c r="C78" s="75"/>
      <c r="D78" s="74"/>
      <c r="E78" s="75"/>
      <c r="F78" s="77"/>
      <c r="G78" s="15"/>
    </row>
    <row r="79" spans="1:7">
      <c r="A79" s="21"/>
      <c r="B79" s="22"/>
      <c r="C79" s="21"/>
      <c r="D79" s="21"/>
      <c r="E79" s="30"/>
      <c r="F79" s="40"/>
      <c r="G79" s="15"/>
    </row>
    <row r="80" spans="1:7">
      <c r="A80" s="21">
        <v>3.1</v>
      </c>
      <c r="B80" s="29" t="s">
        <v>177</v>
      </c>
      <c r="C80" s="28">
        <v>2</v>
      </c>
      <c r="D80" s="21" t="s">
        <v>9</v>
      </c>
      <c r="E80" s="30"/>
      <c r="F80" s="40">
        <f>E80*C80</f>
        <v>0</v>
      </c>
      <c r="G80" s="15"/>
    </row>
    <row r="81" spans="1:7">
      <c r="A81" s="21"/>
      <c r="B81" s="22" t="s">
        <v>73</v>
      </c>
      <c r="C81" s="21"/>
      <c r="D81" s="21"/>
      <c r="E81" s="30"/>
      <c r="F81" s="40">
        <f t="shared" ref="F81:F99" si="2">E81*C81</f>
        <v>0</v>
      </c>
      <c r="G81" s="15"/>
    </row>
    <row r="82" spans="1:7">
      <c r="A82" s="21"/>
      <c r="B82" s="22"/>
      <c r="C82" s="21"/>
      <c r="D82" s="21"/>
      <c r="E82" s="30"/>
      <c r="F82" s="40">
        <f t="shared" si="2"/>
        <v>0</v>
      </c>
      <c r="G82" s="15"/>
    </row>
    <row r="83" spans="1:7" hidden="1">
      <c r="A83" s="21">
        <v>3.2</v>
      </c>
      <c r="B83" s="22" t="s">
        <v>38</v>
      </c>
      <c r="C83" s="28">
        <v>0</v>
      </c>
      <c r="D83" s="21" t="s">
        <v>9</v>
      </c>
      <c r="E83" s="30"/>
      <c r="F83" s="40">
        <f t="shared" si="2"/>
        <v>0</v>
      </c>
      <c r="G83" s="15"/>
    </row>
    <row r="84" spans="1:7" hidden="1">
      <c r="A84" s="21"/>
      <c r="B84" s="22" t="s">
        <v>39</v>
      </c>
      <c r="C84" s="21"/>
      <c r="D84" s="21"/>
      <c r="E84" s="30"/>
      <c r="F84" s="40">
        <f t="shared" si="2"/>
        <v>0</v>
      </c>
      <c r="G84" s="15"/>
    </row>
    <row r="85" spans="1:7" hidden="1">
      <c r="A85" s="21"/>
      <c r="B85" s="22"/>
      <c r="C85" s="21"/>
      <c r="D85" s="21"/>
      <c r="E85" s="30"/>
      <c r="F85" s="40">
        <f t="shared" si="2"/>
        <v>0</v>
      </c>
      <c r="G85" s="15"/>
    </row>
    <row r="86" spans="1:7" ht="12.75" customHeight="1">
      <c r="A86" s="21">
        <v>3.2</v>
      </c>
      <c r="B86" s="118" t="s">
        <v>206</v>
      </c>
      <c r="C86" s="28">
        <v>2</v>
      </c>
      <c r="D86" s="21" t="s">
        <v>13</v>
      </c>
      <c r="E86" s="30"/>
      <c r="F86" s="40">
        <f t="shared" si="2"/>
        <v>0</v>
      </c>
      <c r="G86" s="15"/>
    </row>
    <row r="87" spans="1:7">
      <c r="A87" s="21"/>
      <c r="B87" s="119"/>
      <c r="C87" s="21"/>
      <c r="D87" s="21"/>
      <c r="E87" s="30"/>
      <c r="F87" s="40">
        <f t="shared" si="2"/>
        <v>0</v>
      </c>
      <c r="G87" s="15"/>
    </row>
    <row r="88" spans="1:7">
      <c r="A88" s="21"/>
      <c r="B88" s="22"/>
      <c r="C88" s="21"/>
      <c r="D88" s="21"/>
      <c r="E88" s="30"/>
      <c r="F88" s="40">
        <f t="shared" si="2"/>
        <v>0</v>
      </c>
      <c r="G88" s="15"/>
    </row>
    <row r="89" spans="1:7" hidden="1">
      <c r="A89" s="21">
        <v>3.4</v>
      </c>
      <c r="B89" s="113" t="s">
        <v>207</v>
      </c>
      <c r="C89" s="28">
        <v>0</v>
      </c>
      <c r="D89" s="21" t="s">
        <v>13</v>
      </c>
      <c r="E89" s="30"/>
      <c r="F89" s="40">
        <f t="shared" si="2"/>
        <v>0</v>
      </c>
      <c r="G89" s="15"/>
    </row>
    <row r="90" spans="1:7" hidden="1">
      <c r="A90" s="21"/>
      <c r="B90" s="114"/>
      <c r="C90" s="21"/>
      <c r="D90" s="21"/>
      <c r="E90" s="30"/>
      <c r="F90" s="40">
        <f t="shared" si="2"/>
        <v>0</v>
      </c>
      <c r="G90" s="15"/>
    </row>
    <row r="91" spans="1:7" hidden="1">
      <c r="A91" s="21"/>
      <c r="B91" s="33"/>
      <c r="C91" s="21"/>
      <c r="D91" s="21"/>
      <c r="E91" s="30"/>
      <c r="F91" s="40">
        <f t="shared" si="2"/>
        <v>0</v>
      </c>
      <c r="G91" s="15"/>
    </row>
    <row r="92" spans="1:7" hidden="1">
      <c r="A92" s="21">
        <v>3.3</v>
      </c>
      <c r="B92" s="32" t="s">
        <v>170</v>
      </c>
      <c r="C92" s="28"/>
      <c r="D92" s="21" t="s">
        <v>6</v>
      </c>
      <c r="E92" s="30"/>
      <c r="F92" s="40">
        <f t="shared" si="2"/>
        <v>0</v>
      </c>
      <c r="G92" s="15"/>
    </row>
    <row r="93" spans="1:7" hidden="1">
      <c r="A93" s="21"/>
      <c r="B93" s="33"/>
      <c r="C93" s="21"/>
      <c r="D93" s="21"/>
      <c r="E93" s="30"/>
      <c r="F93" s="40">
        <f t="shared" si="2"/>
        <v>0</v>
      </c>
      <c r="G93" s="15"/>
    </row>
    <row r="94" spans="1:7" hidden="1">
      <c r="A94" s="21">
        <v>3.4</v>
      </c>
      <c r="B94" s="33" t="s">
        <v>32</v>
      </c>
      <c r="C94" s="28"/>
      <c r="D94" s="21" t="s">
        <v>6</v>
      </c>
      <c r="E94" s="30"/>
      <c r="F94" s="40">
        <f t="shared" si="2"/>
        <v>0</v>
      </c>
      <c r="G94" s="15"/>
    </row>
    <row r="95" spans="1:7" hidden="1">
      <c r="A95" s="21"/>
      <c r="B95" s="33"/>
      <c r="C95" s="21"/>
      <c r="D95" s="21"/>
      <c r="E95" s="30"/>
      <c r="F95" s="40">
        <f t="shared" si="2"/>
        <v>0</v>
      </c>
      <c r="G95" s="15"/>
    </row>
    <row r="96" spans="1:7" hidden="1">
      <c r="A96" s="21">
        <v>3.5</v>
      </c>
      <c r="B96" s="33" t="s">
        <v>33</v>
      </c>
      <c r="C96" s="28"/>
      <c r="D96" s="21" t="s">
        <v>6</v>
      </c>
      <c r="E96" s="30"/>
      <c r="F96" s="40">
        <f t="shared" si="2"/>
        <v>0</v>
      </c>
      <c r="G96" s="15"/>
    </row>
    <row r="97" spans="1:7" hidden="1">
      <c r="A97" s="21"/>
      <c r="B97" s="47"/>
      <c r="C97" s="21"/>
      <c r="D97" s="21"/>
      <c r="E97" s="30"/>
      <c r="F97" s="40">
        <f t="shared" si="2"/>
        <v>0</v>
      </c>
      <c r="G97" s="15"/>
    </row>
    <row r="98" spans="1:7" ht="25.5" hidden="1">
      <c r="A98" s="21">
        <v>3.6</v>
      </c>
      <c r="B98" s="33" t="s">
        <v>40</v>
      </c>
      <c r="C98" s="28"/>
      <c r="D98" s="21" t="s">
        <v>13</v>
      </c>
      <c r="E98" s="30"/>
      <c r="F98" s="40">
        <f t="shared" si="2"/>
        <v>0</v>
      </c>
      <c r="G98" s="15"/>
    </row>
    <row r="99" spans="1:7" hidden="1">
      <c r="A99" s="21"/>
      <c r="B99" s="33"/>
      <c r="C99" s="21"/>
      <c r="D99" s="21"/>
      <c r="E99" s="30"/>
      <c r="F99" s="40">
        <f t="shared" si="2"/>
        <v>0</v>
      </c>
      <c r="G99" s="15"/>
    </row>
    <row r="100" spans="1:7">
      <c r="A100" s="80"/>
      <c r="B100" s="81" t="s">
        <v>52</v>
      </c>
      <c r="C100" s="80"/>
      <c r="D100" s="80"/>
      <c r="E100" s="84"/>
      <c r="F100" s="83">
        <f>SUM(F80:F99)</f>
        <v>0</v>
      </c>
      <c r="G100" s="15"/>
    </row>
    <row r="101" spans="1:7">
      <c r="A101" s="21"/>
      <c r="B101" s="39"/>
      <c r="C101" s="21"/>
      <c r="D101" s="21"/>
      <c r="E101" s="30"/>
      <c r="F101" s="40"/>
      <c r="G101" s="15"/>
    </row>
    <row r="102" spans="1:7">
      <c r="A102" s="72">
        <v>4</v>
      </c>
      <c r="B102" s="73" t="s">
        <v>232</v>
      </c>
      <c r="C102" s="74"/>
      <c r="D102" s="74"/>
      <c r="E102" s="75"/>
      <c r="F102" s="77"/>
      <c r="G102" s="15"/>
    </row>
    <row r="103" spans="1:7">
      <c r="A103" s="21"/>
      <c r="B103" s="39"/>
      <c r="C103" s="21"/>
      <c r="D103" s="21"/>
      <c r="E103" s="30"/>
      <c r="F103" s="40"/>
      <c r="G103" s="15"/>
    </row>
    <row r="104" spans="1:7" hidden="1">
      <c r="A104" s="21" t="s">
        <v>19</v>
      </c>
      <c r="B104" s="32"/>
      <c r="C104" s="28"/>
      <c r="D104" s="21" t="s">
        <v>10</v>
      </c>
      <c r="E104" s="30"/>
      <c r="F104" s="40">
        <f>E104*C104</f>
        <v>0</v>
      </c>
      <c r="G104" s="15"/>
    </row>
    <row r="105" spans="1:7" hidden="1">
      <c r="A105" s="21" t="s">
        <v>87</v>
      </c>
      <c r="B105" s="32"/>
      <c r="C105" s="28"/>
      <c r="D105" s="21" t="s">
        <v>10</v>
      </c>
      <c r="E105" s="30"/>
      <c r="F105" s="40">
        <f t="shared" ref="F105:F110" si="3">C105*E105</f>
        <v>0</v>
      </c>
      <c r="G105" s="15"/>
    </row>
    <row r="106" spans="1:7" hidden="1">
      <c r="A106" s="28" t="s">
        <v>189</v>
      </c>
      <c r="B106" s="32"/>
      <c r="C106" s="28"/>
      <c r="D106" s="21" t="s">
        <v>13</v>
      </c>
      <c r="E106" s="30"/>
      <c r="F106" s="40">
        <f t="shared" si="3"/>
        <v>0</v>
      </c>
      <c r="G106" s="15"/>
    </row>
    <row r="107" spans="1:7" hidden="1">
      <c r="A107" s="28" t="s">
        <v>190</v>
      </c>
      <c r="B107" s="32"/>
      <c r="C107" s="28"/>
      <c r="D107" s="21" t="s">
        <v>10</v>
      </c>
      <c r="E107" s="30"/>
      <c r="F107" s="40">
        <f t="shared" si="3"/>
        <v>0</v>
      </c>
      <c r="G107" s="15"/>
    </row>
    <row r="108" spans="1:7" hidden="1">
      <c r="A108" s="28" t="s">
        <v>191</v>
      </c>
      <c r="B108" s="32"/>
      <c r="C108" s="28"/>
      <c r="D108" s="21" t="s">
        <v>10</v>
      </c>
      <c r="E108" s="30"/>
      <c r="F108" s="40">
        <f t="shared" si="3"/>
        <v>0</v>
      </c>
      <c r="G108" s="15"/>
    </row>
    <row r="109" spans="1:7" hidden="1">
      <c r="A109" s="28" t="s">
        <v>19</v>
      </c>
      <c r="B109" s="32" t="s">
        <v>213</v>
      </c>
      <c r="C109" s="28">
        <v>0</v>
      </c>
      <c r="D109" s="21" t="s">
        <v>10</v>
      </c>
      <c r="E109" s="30"/>
      <c r="F109" s="40">
        <f t="shared" si="3"/>
        <v>0</v>
      </c>
      <c r="G109" s="15"/>
    </row>
    <row r="110" spans="1:7">
      <c r="A110" s="28" t="s">
        <v>19</v>
      </c>
      <c r="B110" s="32" t="s">
        <v>233</v>
      </c>
      <c r="C110" s="28">
        <v>10</v>
      </c>
      <c r="D110" s="21" t="s">
        <v>10</v>
      </c>
      <c r="E110" s="30"/>
      <c r="F110" s="40">
        <f t="shared" si="3"/>
        <v>0</v>
      </c>
      <c r="G110" s="15"/>
    </row>
    <row r="111" spans="1:7">
      <c r="A111" s="21"/>
      <c r="B111" s="22"/>
      <c r="C111" s="21"/>
      <c r="D111" s="21"/>
      <c r="E111" s="30"/>
      <c r="F111" s="40">
        <f t="shared" ref="F111:F117" si="4">E111*C111</f>
        <v>0</v>
      </c>
      <c r="G111" s="15"/>
    </row>
    <row r="112" spans="1:7" hidden="1">
      <c r="A112" s="41">
        <v>4.2</v>
      </c>
      <c r="B112" s="39" t="s">
        <v>178</v>
      </c>
      <c r="C112" s="21"/>
      <c r="D112" s="21"/>
      <c r="E112" s="30"/>
      <c r="F112" s="40">
        <f t="shared" si="4"/>
        <v>0</v>
      </c>
      <c r="G112" s="15"/>
    </row>
    <row r="113" spans="1:7" hidden="1">
      <c r="A113" s="41"/>
      <c r="B113" s="39"/>
      <c r="C113" s="21"/>
      <c r="D113" s="21"/>
      <c r="E113" s="30"/>
      <c r="F113" s="40">
        <f t="shared" si="4"/>
        <v>0</v>
      </c>
      <c r="G113" s="15"/>
    </row>
    <row r="114" spans="1:7" hidden="1">
      <c r="A114" s="28" t="s">
        <v>129</v>
      </c>
      <c r="B114" s="29"/>
      <c r="C114" s="21"/>
      <c r="D114" s="21" t="s">
        <v>10</v>
      </c>
      <c r="E114" s="30"/>
      <c r="F114" s="40">
        <f t="shared" ref="F114" si="5">E114*C114</f>
        <v>0</v>
      </c>
      <c r="G114" s="15"/>
    </row>
    <row r="115" spans="1:7" hidden="1">
      <c r="A115" s="28"/>
      <c r="B115" s="49"/>
      <c r="C115" s="21"/>
      <c r="D115" s="21"/>
      <c r="E115" s="30"/>
      <c r="F115" s="40"/>
      <c r="G115" s="15"/>
    </row>
    <row r="116" spans="1:7" hidden="1">
      <c r="A116" s="28" t="s">
        <v>96</v>
      </c>
      <c r="B116" s="29"/>
      <c r="C116" s="28"/>
      <c r="D116" s="21" t="s">
        <v>10</v>
      </c>
      <c r="E116" s="30"/>
      <c r="F116" s="40">
        <f t="shared" si="4"/>
        <v>0</v>
      </c>
      <c r="G116" s="15"/>
    </row>
    <row r="117" spans="1:7" hidden="1">
      <c r="A117" s="28"/>
      <c r="B117" s="22"/>
      <c r="C117" s="21"/>
      <c r="D117" s="21"/>
      <c r="E117" s="30"/>
      <c r="F117" s="40">
        <f t="shared" si="4"/>
        <v>0</v>
      </c>
      <c r="G117" s="15"/>
    </row>
    <row r="118" spans="1:7" hidden="1">
      <c r="A118" s="28"/>
      <c r="B118" s="44"/>
      <c r="C118" s="21"/>
      <c r="D118" s="21"/>
      <c r="E118" s="30"/>
      <c r="F118" s="40"/>
      <c r="G118" s="15"/>
    </row>
    <row r="119" spans="1:7" hidden="1">
      <c r="A119" s="28"/>
      <c r="B119" s="44"/>
      <c r="C119" s="21"/>
      <c r="D119" s="21"/>
      <c r="E119" s="30"/>
      <c r="F119" s="40"/>
      <c r="G119" s="15"/>
    </row>
    <row r="120" spans="1:7">
      <c r="A120" s="80"/>
      <c r="B120" s="81" t="s">
        <v>54</v>
      </c>
      <c r="C120" s="80"/>
      <c r="D120" s="80"/>
      <c r="E120" s="84"/>
      <c r="F120" s="83">
        <f>SUM(F106:F119)</f>
        <v>0</v>
      </c>
      <c r="G120" s="15"/>
    </row>
    <row r="121" spans="1:7">
      <c r="A121" s="21"/>
      <c r="B121" s="39"/>
      <c r="C121" s="21"/>
      <c r="D121" s="21"/>
      <c r="E121" s="30"/>
      <c r="F121" s="40"/>
      <c r="G121" s="15"/>
    </row>
    <row r="122" spans="1:7">
      <c r="A122" s="72">
        <v>5</v>
      </c>
      <c r="B122" s="73" t="s">
        <v>56</v>
      </c>
      <c r="C122" s="74"/>
      <c r="D122" s="74"/>
      <c r="E122" s="78"/>
      <c r="F122" s="77"/>
      <c r="G122" s="15"/>
    </row>
    <row r="123" spans="1:7">
      <c r="A123" s="21"/>
      <c r="B123" s="39"/>
      <c r="C123" s="21"/>
      <c r="D123" s="21"/>
      <c r="E123" s="30"/>
      <c r="F123" s="40"/>
      <c r="G123" s="15"/>
    </row>
    <row r="124" spans="1:7" ht="25.5">
      <c r="A124" s="41">
        <v>5.0999999999999996</v>
      </c>
      <c r="B124" s="47" t="s">
        <v>122</v>
      </c>
      <c r="C124" s="21"/>
      <c r="D124" s="21"/>
      <c r="E124" s="30"/>
      <c r="F124" s="40"/>
      <c r="G124" s="15"/>
    </row>
    <row r="125" spans="1:7">
      <c r="A125" s="41"/>
      <c r="B125" s="47"/>
      <c r="C125" s="21"/>
      <c r="D125" s="21"/>
      <c r="E125" s="30"/>
      <c r="F125" s="40"/>
      <c r="G125" s="15"/>
    </row>
    <row r="126" spans="1:7" ht="25.5">
      <c r="A126" s="28" t="s">
        <v>123</v>
      </c>
      <c r="B126" s="32" t="s">
        <v>192</v>
      </c>
      <c r="C126" s="28">
        <v>1</v>
      </c>
      <c r="D126" s="21" t="s">
        <v>6</v>
      </c>
      <c r="E126" s="31"/>
      <c r="F126" s="40">
        <f>E126*C126</f>
        <v>0</v>
      </c>
      <c r="G126" s="15"/>
    </row>
    <row r="127" spans="1:7" ht="25.5" hidden="1">
      <c r="A127" s="21"/>
      <c r="B127" s="32" t="s">
        <v>192</v>
      </c>
      <c r="C127" s="28">
        <v>0</v>
      </c>
      <c r="D127" s="21" t="s">
        <v>6</v>
      </c>
      <c r="E127" s="31"/>
      <c r="F127" s="40">
        <f t="shared" ref="F127:F128" si="6">E127*C127</f>
        <v>0</v>
      </c>
      <c r="G127" s="15"/>
    </row>
    <row r="128" spans="1:7" ht="38.25" hidden="1">
      <c r="A128" s="21"/>
      <c r="B128" s="32" t="s">
        <v>179</v>
      </c>
      <c r="C128" s="28">
        <v>0</v>
      </c>
      <c r="D128" s="21" t="s">
        <v>6</v>
      </c>
      <c r="E128" s="31"/>
      <c r="F128" s="40">
        <f t="shared" si="6"/>
        <v>0</v>
      </c>
      <c r="G128" s="15"/>
    </row>
    <row r="129" spans="1:7" hidden="1">
      <c r="A129" s="21"/>
      <c r="B129" s="22"/>
      <c r="C129" s="21"/>
      <c r="D129" s="21"/>
      <c r="E129" s="31"/>
      <c r="F129" s="40">
        <f t="shared" ref="F129:F165" si="7">E129*C129</f>
        <v>0</v>
      </c>
      <c r="G129" s="15"/>
    </row>
    <row r="130" spans="1:7">
      <c r="A130" s="21"/>
      <c r="B130" s="22"/>
      <c r="C130" s="21"/>
      <c r="D130" s="21"/>
      <c r="E130" s="31"/>
      <c r="F130" s="40">
        <f t="shared" si="7"/>
        <v>0</v>
      </c>
      <c r="G130" s="15"/>
    </row>
    <row r="131" spans="1:7" ht="25.5">
      <c r="A131" s="41">
        <v>5.2</v>
      </c>
      <c r="B131" s="47" t="s">
        <v>125</v>
      </c>
      <c r="C131" s="21"/>
      <c r="D131" s="21"/>
      <c r="E131" s="31"/>
      <c r="F131" s="40">
        <f t="shared" si="7"/>
        <v>0</v>
      </c>
      <c r="G131" s="15"/>
    </row>
    <row r="132" spans="1:7">
      <c r="A132" s="21"/>
      <c r="B132" s="22"/>
      <c r="C132" s="21"/>
      <c r="D132" s="21"/>
      <c r="E132" s="31"/>
      <c r="F132" s="40">
        <f t="shared" si="7"/>
        <v>0</v>
      </c>
      <c r="G132" s="15"/>
    </row>
    <row r="133" spans="1:7" ht="14.25" hidden="1" customHeight="1">
      <c r="A133" s="28" t="s">
        <v>123</v>
      </c>
      <c r="B133" s="29" t="s">
        <v>210</v>
      </c>
      <c r="C133" s="28"/>
      <c r="D133" s="21" t="s">
        <v>42</v>
      </c>
      <c r="E133" s="31"/>
      <c r="F133" s="40">
        <f t="shared" si="7"/>
        <v>0</v>
      </c>
      <c r="G133" s="15"/>
    </row>
    <row r="134" spans="1:7" ht="14.25" hidden="1" customHeight="1">
      <c r="A134" s="21"/>
      <c r="B134" s="29" t="s">
        <v>214</v>
      </c>
      <c r="C134" s="28"/>
      <c r="D134" s="21"/>
      <c r="E134" s="31"/>
      <c r="F134" s="40"/>
      <c r="G134" s="15"/>
    </row>
    <row r="135" spans="1:7" ht="14.25" hidden="1" customHeight="1">
      <c r="A135" s="21"/>
      <c r="B135" s="29" t="s">
        <v>211</v>
      </c>
      <c r="C135" s="28"/>
      <c r="D135" s="21"/>
      <c r="E135" s="31"/>
      <c r="F135" s="40"/>
      <c r="G135" s="15"/>
    </row>
    <row r="136" spans="1:7" hidden="1">
      <c r="A136" s="21"/>
      <c r="B136" s="29"/>
      <c r="C136" s="21"/>
      <c r="D136" s="21"/>
      <c r="E136" s="31"/>
      <c r="F136" s="40">
        <f t="shared" si="7"/>
        <v>0</v>
      </c>
      <c r="G136" s="15"/>
    </row>
    <row r="137" spans="1:7">
      <c r="A137" s="21"/>
      <c r="B137" s="22"/>
      <c r="C137" s="21"/>
      <c r="D137" s="21"/>
      <c r="E137" s="31"/>
      <c r="F137" s="40">
        <f t="shared" si="7"/>
        <v>0</v>
      </c>
      <c r="G137" s="15"/>
    </row>
    <row r="138" spans="1:7">
      <c r="A138" s="28" t="s">
        <v>228</v>
      </c>
      <c r="B138" s="29" t="s">
        <v>227</v>
      </c>
      <c r="C138" s="28">
        <v>1</v>
      </c>
      <c r="D138" s="21" t="s">
        <v>6</v>
      </c>
      <c r="E138" s="31"/>
      <c r="F138" s="40">
        <f t="shared" si="7"/>
        <v>0</v>
      </c>
      <c r="G138" s="15"/>
    </row>
    <row r="139" spans="1:7">
      <c r="A139" s="21"/>
      <c r="B139" s="29" t="s">
        <v>224</v>
      </c>
      <c r="C139" s="21"/>
      <c r="D139" s="21"/>
      <c r="E139" s="31"/>
      <c r="F139" s="40">
        <f t="shared" si="7"/>
        <v>0</v>
      </c>
      <c r="G139" s="15"/>
    </row>
    <row r="140" spans="1:7">
      <c r="A140" s="21"/>
      <c r="B140" s="29" t="s">
        <v>194</v>
      </c>
      <c r="C140" s="21"/>
      <c r="D140" s="21"/>
      <c r="E140" s="31"/>
      <c r="F140" s="40">
        <f t="shared" si="7"/>
        <v>0</v>
      </c>
      <c r="G140" s="15"/>
    </row>
    <row r="141" spans="1:7">
      <c r="A141" s="21"/>
      <c r="B141" s="29"/>
      <c r="C141" s="21"/>
      <c r="D141" s="21"/>
      <c r="E141" s="31"/>
      <c r="F141" s="40"/>
      <c r="G141" s="15"/>
    </row>
    <row r="142" spans="1:7">
      <c r="A142" s="28" t="s">
        <v>222</v>
      </c>
      <c r="B142" s="29" t="s">
        <v>229</v>
      </c>
      <c r="C142" s="28">
        <v>1</v>
      </c>
      <c r="D142" s="21" t="s">
        <v>6</v>
      </c>
      <c r="E142" s="31"/>
      <c r="F142" s="40">
        <f t="shared" ref="F142:F144" si="8">E142*C142</f>
        <v>0</v>
      </c>
      <c r="G142" s="15"/>
    </row>
    <row r="143" spans="1:7">
      <c r="A143" s="21"/>
      <c r="B143" s="29" t="s">
        <v>230</v>
      </c>
      <c r="C143" s="21"/>
      <c r="D143" s="21"/>
      <c r="E143" s="31"/>
      <c r="F143" s="40">
        <f t="shared" si="8"/>
        <v>0</v>
      </c>
      <c r="G143" s="15"/>
    </row>
    <row r="144" spans="1:7">
      <c r="A144" s="21"/>
      <c r="B144" s="16"/>
      <c r="C144" s="21"/>
      <c r="D144" s="21"/>
      <c r="E144" s="31"/>
      <c r="F144" s="40">
        <f t="shared" si="8"/>
        <v>0</v>
      </c>
      <c r="G144" s="15"/>
    </row>
    <row r="145" spans="1:7" hidden="1">
      <c r="A145" s="21"/>
      <c r="B145" s="29" t="s">
        <v>194</v>
      </c>
      <c r="C145" s="21"/>
      <c r="D145" s="21"/>
      <c r="E145" s="31"/>
      <c r="F145" s="40">
        <f t="shared" si="7"/>
        <v>0</v>
      </c>
      <c r="G145" s="15"/>
    </row>
    <row r="146" spans="1:7" hidden="1">
      <c r="A146" s="21"/>
      <c r="B146" s="29"/>
      <c r="C146" s="21"/>
      <c r="D146" s="21"/>
      <c r="E146" s="31"/>
      <c r="F146" s="40">
        <f t="shared" si="7"/>
        <v>0</v>
      </c>
      <c r="G146" s="15"/>
    </row>
    <row r="147" spans="1:7" hidden="1">
      <c r="A147" s="28" t="s">
        <v>99</v>
      </c>
      <c r="B147" s="29" t="s">
        <v>161</v>
      </c>
      <c r="C147" s="28"/>
      <c r="D147" s="28" t="s">
        <v>6</v>
      </c>
      <c r="E147" s="31"/>
      <c r="F147" s="40">
        <f t="shared" si="7"/>
        <v>0</v>
      </c>
      <c r="G147" s="15"/>
    </row>
    <row r="148" spans="1:7" hidden="1">
      <c r="A148" s="21"/>
      <c r="B148" s="29" t="s">
        <v>169</v>
      </c>
      <c r="C148" s="21"/>
      <c r="D148" s="21"/>
      <c r="E148" s="31"/>
      <c r="F148" s="40">
        <f t="shared" si="7"/>
        <v>0</v>
      </c>
      <c r="G148" s="15"/>
    </row>
    <row r="149" spans="1:7" hidden="1">
      <c r="A149" s="21"/>
      <c r="B149" s="29" t="s">
        <v>147</v>
      </c>
      <c r="C149" s="21"/>
      <c r="D149" s="21"/>
      <c r="E149" s="31"/>
      <c r="F149" s="40">
        <f t="shared" si="7"/>
        <v>0</v>
      </c>
      <c r="G149" s="15"/>
    </row>
    <row r="150" spans="1:7" hidden="1">
      <c r="A150" s="21"/>
      <c r="B150" s="29"/>
      <c r="C150" s="21"/>
      <c r="D150" s="21"/>
      <c r="E150" s="31"/>
      <c r="F150" s="40">
        <f t="shared" si="7"/>
        <v>0</v>
      </c>
      <c r="G150" s="15"/>
    </row>
    <row r="151" spans="1:7" hidden="1">
      <c r="A151" s="28" t="s">
        <v>148</v>
      </c>
      <c r="B151" s="22" t="s">
        <v>68</v>
      </c>
      <c r="C151" s="21"/>
      <c r="D151" s="21" t="s">
        <v>9</v>
      </c>
      <c r="E151" s="31"/>
      <c r="F151" s="40"/>
      <c r="G151" s="15"/>
    </row>
    <row r="152" spans="1:7" hidden="1">
      <c r="A152" s="28"/>
      <c r="B152" s="22"/>
      <c r="C152" s="21"/>
      <c r="D152" s="21"/>
      <c r="E152" s="31"/>
      <c r="F152" s="40">
        <f t="shared" si="7"/>
        <v>0</v>
      </c>
      <c r="G152" s="15"/>
    </row>
    <row r="153" spans="1:7">
      <c r="A153" s="28" t="s">
        <v>223</v>
      </c>
      <c r="B153" s="29" t="s">
        <v>215</v>
      </c>
      <c r="C153" s="21">
        <v>2</v>
      </c>
      <c r="D153" s="21" t="s">
        <v>9</v>
      </c>
      <c r="E153" s="31"/>
      <c r="F153" s="40">
        <f t="shared" si="7"/>
        <v>0</v>
      </c>
      <c r="G153" s="15"/>
    </row>
    <row r="154" spans="1:7">
      <c r="A154" s="21"/>
      <c r="B154" s="29"/>
      <c r="C154" s="21"/>
      <c r="D154" s="21"/>
      <c r="E154" s="31"/>
      <c r="F154" s="40">
        <f t="shared" si="7"/>
        <v>0</v>
      </c>
      <c r="G154" s="15"/>
    </row>
    <row r="155" spans="1:7" ht="25.5" hidden="1">
      <c r="A155" s="28" t="s">
        <v>138</v>
      </c>
      <c r="B155" s="32" t="s">
        <v>149</v>
      </c>
      <c r="C155" s="21">
        <v>0</v>
      </c>
      <c r="D155" s="21" t="s">
        <v>9</v>
      </c>
      <c r="E155" s="30"/>
      <c r="F155" s="40"/>
      <c r="G155" s="15"/>
    </row>
    <row r="156" spans="1:7" hidden="1">
      <c r="A156" s="21"/>
      <c r="B156" s="22"/>
      <c r="C156" s="21"/>
      <c r="D156" s="21"/>
      <c r="E156" s="30"/>
      <c r="F156" s="40">
        <f t="shared" si="7"/>
        <v>0</v>
      </c>
      <c r="G156" s="15"/>
    </row>
    <row r="157" spans="1:7" ht="25.5" hidden="1">
      <c r="A157" s="28" t="s">
        <v>162</v>
      </c>
      <c r="B157" s="32" t="s">
        <v>153</v>
      </c>
      <c r="C157" s="21">
        <v>0</v>
      </c>
      <c r="D157" s="21" t="s">
        <v>9</v>
      </c>
      <c r="E157" s="30"/>
      <c r="F157" s="40"/>
      <c r="G157" s="15"/>
    </row>
    <row r="158" spans="1:7" hidden="1">
      <c r="A158" s="21"/>
      <c r="B158" s="22"/>
      <c r="C158" s="21"/>
      <c r="D158" s="21"/>
      <c r="E158" s="30"/>
      <c r="F158" s="40">
        <f t="shared" si="7"/>
        <v>0</v>
      </c>
      <c r="G158" s="15"/>
    </row>
    <row r="159" spans="1:7" ht="25.5" hidden="1">
      <c r="A159" s="41">
        <v>5.3</v>
      </c>
      <c r="B159" s="47" t="s">
        <v>124</v>
      </c>
      <c r="C159" s="21"/>
      <c r="D159" s="21"/>
      <c r="E159" s="31"/>
      <c r="F159" s="40">
        <f t="shared" si="7"/>
        <v>0</v>
      </c>
      <c r="G159" s="15"/>
    </row>
    <row r="160" spans="1:7" hidden="1">
      <c r="A160" s="41"/>
      <c r="B160" s="47"/>
      <c r="C160" s="21"/>
      <c r="D160" s="21"/>
      <c r="E160" s="31"/>
      <c r="F160" s="40">
        <f t="shared" si="7"/>
        <v>0</v>
      </c>
      <c r="G160" s="15"/>
    </row>
    <row r="161" spans="1:7" hidden="1">
      <c r="A161" s="28" t="s">
        <v>126</v>
      </c>
      <c r="B161" s="29" t="s">
        <v>165</v>
      </c>
      <c r="C161" s="21">
        <v>0</v>
      </c>
      <c r="D161" s="21" t="s">
        <v>9</v>
      </c>
      <c r="E161" s="30"/>
      <c r="F161" s="40">
        <f t="shared" si="7"/>
        <v>0</v>
      </c>
      <c r="G161" s="15"/>
    </row>
    <row r="162" spans="1:7" hidden="1">
      <c r="A162" s="21"/>
      <c r="B162" s="22"/>
      <c r="C162" s="21"/>
      <c r="D162" s="21"/>
      <c r="E162" s="30"/>
      <c r="F162" s="40">
        <f t="shared" si="7"/>
        <v>0</v>
      </c>
      <c r="G162" s="15"/>
    </row>
    <row r="163" spans="1:7" hidden="1">
      <c r="A163" s="28" t="s">
        <v>127</v>
      </c>
      <c r="B163" s="29" t="s">
        <v>164</v>
      </c>
      <c r="C163" s="28">
        <v>0</v>
      </c>
      <c r="D163" s="21" t="s">
        <v>9</v>
      </c>
      <c r="E163" s="30"/>
      <c r="F163" s="40">
        <f t="shared" si="7"/>
        <v>0</v>
      </c>
      <c r="G163" s="15"/>
    </row>
    <row r="164" spans="1:7" hidden="1">
      <c r="A164" s="21"/>
      <c r="B164" s="22"/>
      <c r="C164" s="21"/>
      <c r="D164" s="21"/>
      <c r="E164" s="30"/>
      <c r="F164" s="40">
        <f t="shared" si="7"/>
        <v>0</v>
      </c>
      <c r="G164" s="15"/>
    </row>
    <row r="165" spans="1:7" hidden="1">
      <c r="A165" s="28" t="s">
        <v>128</v>
      </c>
      <c r="B165" s="29" t="s">
        <v>163</v>
      </c>
      <c r="C165" s="28">
        <v>0</v>
      </c>
      <c r="D165" s="21" t="s">
        <v>9</v>
      </c>
      <c r="E165" s="30"/>
      <c r="F165" s="40">
        <f t="shared" si="7"/>
        <v>0</v>
      </c>
      <c r="G165" s="15"/>
    </row>
    <row r="166" spans="1:7" hidden="1">
      <c r="A166" s="21"/>
      <c r="B166" s="22"/>
      <c r="C166" s="21"/>
      <c r="D166" s="21"/>
      <c r="E166" s="30"/>
      <c r="F166" s="40"/>
      <c r="G166" s="15"/>
    </row>
    <row r="167" spans="1:7">
      <c r="A167" s="80"/>
      <c r="B167" s="81" t="s">
        <v>55</v>
      </c>
      <c r="C167" s="80"/>
      <c r="D167" s="80"/>
      <c r="E167" s="84"/>
      <c r="F167" s="83">
        <f>SUM(F126:F166)</f>
        <v>0</v>
      </c>
      <c r="G167" s="15"/>
    </row>
    <row r="168" spans="1:7">
      <c r="A168" s="21"/>
      <c r="B168" s="22"/>
      <c r="C168" s="21"/>
      <c r="D168" s="21"/>
      <c r="E168" s="30"/>
      <c r="F168" s="40"/>
      <c r="G168" s="15"/>
    </row>
    <row r="169" spans="1:7">
      <c r="A169" s="72">
        <v>6</v>
      </c>
      <c r="B169" s="73" t="s">
        <v>57</v>
      </c>
      <c r="C169" s="74"/>
      <c r="D169" s="74"/>
      <c r="E169" s="75"/>
      <c r="F169" s="77"/>
      <c r="G169" s="15"/>
    </row>
    <row r="170" spans="1:7">
      <c r="A170" s="21"/>
      <c r="B170" s="22"/>
      <c r="C170" s="21"/>
      <c r="D170" s="21"/>
      <c r="E170" s="30"/>
      <c r="F170" s="40"/>
      <c r="G170" s="15"/>
    </row>
    <row r="171" spans="1:7">
      <c r="A171" s="41">
        <v>6.1</v>
      </c>
      <c r="B171" s="39" t="s">
        <v>17</v>
      </c>
      <c r="C171" s="21"/>
      <c r="D171" s="21"/>
      <c r="E171" s="30"/>
      <c r="F171" s="40"/>
      <c r="G171" s="15"/>
    </row>
    <row r="172" spans="1:7" hidden="1">
      <c r="A172" s="21" t="s">
        <v>58</v>
      </c>
      <c r="B172" s="29" t="s">
        <v>166</v>
      </c>
      <c r="C172" s="28" t="s">
        <v>133</v>
      </c>
      <c r="D172" s="21" t="s">
        <v>13</v>
      </c>
      <c r="E172" s="30"/>
      <c r="F172" s="40"/>
      <c r="G172" s="15"/>
    </row>
    <row r="173" spans="1:7" hidden="1">
      <c r="A173" s="21" t="s">
        <v>59</v>
      </c>
      <c r="B173" s="22" t="s">
        <v>71</v>
      </c>
      <c r="C173" s="28" t="s">
        <v>133</v>
      </c>
      <c r="D173" s="21" t="s">
        <v>13</v>
      </c>
      <c r="E173" s="30"/>
      <c r="F173" s="40"/>
      <c r="G173" s="15"/>
    </row>
    <row r="174" spans="1:7" hidden="1">
      <c r="A174" s="21" t="s">
        <v>72</v>
      </c>
      <c r="B174" s="22" t="s">
        <v>46</v>
      </c>
      <c r="C174" s="28" t="s">
        <v>133</v>
      </c>
      <c r="D174" s="21" t="s">
        <v>13</v>
      </c>
      <c r="E174" s="30"/>
      <c r="F174" s="40"/>
      <c r="G174" s="15"/>
    </row>
    <row r="175" spans="1:7" hidden="1">
      <c r="A175" s="21" t="s">
        <v>83</v>
      </c>
      <c r="B175" s="22" t="s">
        <v>98</v>
      </c>
      <c r="C175" s="28" t="s">
        <v>133</v>
      </c>
      <c r="D175" s="21" t="s">
        <v>13</v>
      </c>
      <c r="E175" s="30"/>
      <c r="F175" s="40"/>
      <c r="G175" s="15"/>
    </row>
    <row r="176" spans="1:7" hidden="1">
      <c r="A176" s="21" t="s">
        <v>84</v>
      </c>
      <c r="B176" s="22" t="s">
        <v>97</v>
      </c>
      <c r="C176" s="28">
        <v>0</v>
      </c>
      <c r="D176" s="21" t="s">
        <v>13</v>
      </c>
      <c r="E176" s="30"/>
      <c r="F176" s="40">
        <f t="shared" ref="F176" si="9">E176*C176</f>
        <v>0</v>
      </c>
      <c r="G176" s="15"/>
    </row>
    <row r="177" spans="1:7">
      <c r="A177" s="28" t="s">
        <v>58</v>
      </c>
      <c r="B177" s="29" t="s">
        <v>208</v>
      </c>
      <c r="C177" s="28">
        <v>60</v>
      </c>
      <c r="D177" s="21" t="s">
        <v>13</v>
      </c>
      <c r="E177" s="30"/>
      <c r="F177" s="40">
        <f t="shared" ref="F177:F222" si="10">E177*C177</f>
        <v>0</v>
      </c>
      <c r="G177" s="15"/>
    </row>
    <row r="178" spans="1:7">
      <c r="A178" s="28" t="s">
        <v>59</v>
      </c>
      <c r="B178" s="29" t="s">
        <v>209</v>
      </c>
      <c r="C178" s="28">
        <v>40</v>
      </c>
      <c r="D178" s="21" t="s">
        <v>13</v>
      </c>
      <c r="E178" s="30"/>
      <c r="F178" s="40">
        <f t="shared" si="10"/>
        <v>0</v>
      </c>
      <c r="G178" s="15"/>
    </row>
    <row r="179" spans="1:7" hidden="1">
      <c r="A179" s="28" t="s">
        <v>72</v>
      </c>
      <c r="B179" s="29"/>
      <c r="C179" s="28"/>
      <c r="D179" s="21"/>
      <c r="E179" s="30"/>
      <c r="F179" s="40"/>
      <c r="G179" s="15"/>
    </row>
    <row r="180" spans="1:7">
      <c r="A180" s="28" t="s">
        <v>72</v>
      </c>
      <c r="B180" s="29" t="s">
        <v>218</v>
      </c>
      <c r="C180" s="28">
        <v>35</v>
      </c>
      <c r="D180" s="21" t="s">
        <v>13</v>
      </c>
      <c r="E180" s="30"/>
      <c r="F180" s="40">
        <f t="shared" ref="F180" si="11">E180*C180</f>
        <v>0</v>
      </c>
      <c r="G180" s="15"/>
    </row>
    <row r="181" spans="1:7" hidden="1">
      <c r="A181" s="28" t="s">
        <v>84</v>
      </c>
      <c r="B181" s="29" t="s">
        <v>183</v>
      </c>
      <c r="C181" s="28"/>
      <c r="D181" s="21" t="s">
        <v>13</v>
      </c>
      <c r="E181" s="30"/>
      <c r="F181" s="40">
        <f t="shared" si="10"/>
        <v>0</v>
      </c>
      <c r="G181" s="15"/>
    </row>
    <row r="182" spans="1:7">
      <c r="A182" s="28" t="s">
        <v>220</v>
      </c>
      <c r="B182" s="29" t="s">
        <v>234</v>
      </c>
      <c r="C182" s="28">
        <v>10</v>
      </c>
      <c r="D182" s="21" t="s">
        <v>13</v>
      </c>
      <c r="E182" s="30"/>
      <c r="F182" s="40">
        <f t="shared" si="10"/>
        <v>0</v>
      </c>
      <c r="G182" s="15"/>
    </row>
    <row r="183" spans="1:7">
      <c r="A183" s="21"/>
      <c r="B183" s="22"/>
      <c r="C183" s="21"/>
      <c r="D183" s="21"/>
      <c r="E183" s="30"/>
      <c r="F183" s="40">
        <f t="shared" si="10"/>
        <v>0</v>
      </c>
      <c r="G183" s="15"/>
    </row>
    <row r="184" spans="1:7">
      <c r="A184" s="41">
        <v>6.2</v>
      </c>
      <c r="B184" s="39" t="s">
        <v>74</v>
      </c>
      <c r="C184" s="21"/>
      <c r="D184" s="21"/>
      <c r="E184" s="30"/>
      <c r="F184" s="40">
        <f t="shared" si="10"/>
        <v>0</v>
      </c>
      <c r="G184" s="15"/>
    </row>
    <row r="185" spans="1:7" hidden="1">
      <c r="A185" s="21" t="s">
        <v>62</v>
      </c>
      <c r="B185" s="29" t="s">
        <v>166</v>
      </c>
      <c r="C185" s="28"/>
      <c r="D185" s="21" t="s">
        <v>6</v>
      </c>
      <c r="E185" s="30"/>
      <c r="F185" s="40"/>
      <c r="G185" s="15"/>
    </row>
    <row r="186" spans="1:7" hidden="1">
      <c r="A186" s="21" t="s">
        <v>63</v>
      </c>
      <c r="B186" s="22" t="s">
        <v>71</v>
      </c>
      <c r="C186" s="28"/>
      <c r="D186" s="21" t="s">
        <v>6</v>
      </c>
      <c r="E186" s="30"/>
      <c r="F186" s="40"/>
      <c r="G186" s="15"/>
    </row>
    <row r="187" spans="1:7" hidden="1">
      <c r="A187" s="21" t="s">
        <v>60</v>
      </c>
      <c r="B187" s="22" t="s">
        <v>46</v>
      </c>
      <c r="C187" s="28"/>
      <c r="D187" s="21" t="s">
        <v>6</v>
      </c>
      <c r="E187" s="30"/>
      <c r="F187" s="40"/>
      <c r="G187" s="15"/>
    </row>
    <row r="188" spans="1:7" hidden="1">
      <c r="A188" s="21" t="s">
        <v>61</v>
      </c>
      <c r="B188" s="22" t="s">
        <v>98</v>
      </c>
      <c r="C188" s="28"/>
      <c r="D188" s="21" t="s">
        <v>6</v>
      </c>
      <c r="E188" s="30"/>
      <c r="F188" s="40"/>
      <c r="G188" s="15"/>
    </row>
    <row r="189" spans="1:7" hidden="1">
      <c r="A189" s="21" t="s">
        <v>70</v>
      </c>
      <c r="B189" s="22" t="s">
        <v>97</v>
      </c>
      <c r="C189" s="28"/>
      <c r="D189" s="21" t="s">
        <v>6</v>
      </c>
      <c r="E189" s="30"/>
      <c r="F189" s="40">
        <f t="shared" ref="F189" si="12">E189*C189</f>
        <v>0</v>
      </c>
      <c r="G189" s="15"/>
    </row>
    <row r="190" spans="1:7">
      <c r="A190" s="28" t="s">
        <v>62</v>
      </c>
      <c r="B190" s="29" t="s">
        <v>208</v>
      </c>
      <c r="C190" s="28">
        <v>30</v>
      </c>
      <c r="D190" s="21" t="s">
        <v>6</v>
      </c>
      <c r="E190" s="30"/>
      <c r="F190" s="40">
        <f t="shared" si="10"/>
        <v>0</v>
      </c>
      <c r="G190" s="15"/>
    </row>
    <row r="191" spans="1:7">
      <c r="A191" s="28" t="s">
        <v>63</v>
      </c>
      <c r="B191" s="29" t="s">
        <v>209</v>
      </c>
      <c r="C191" s="28">
        <v>12</v>
      </c>
      <c r="D191" s="21" t="s">
        <v>6</v>
      </c>
      <c r="E191" s="30"/>
      <c r="F191" s="40">
        <f t="shared" si="10"/>
        <v>0</v>
      </c>
      <c r="G191" s="15"/>
    </row>
    <row r="192" spans="1:7" hidden="1">
      <c r="A192" s="28"/>
      <c r="B192" s="29"/>
      <c r="C192" s="28"/>
      <c r="D192" s="21"/>
      <c r="E192" s="30"/>
      <c r="F192" s="40"/>
      <c r="G192" s="15"/>
    </row>
    <row r="193" spans="1:7">
      <c r="A193" s="28" t="s">
        <v>221</v>
      </c>
      <c r="B193" s="29" t="s">
        <v>218</v>
      </c>
      <c r="C193" s="28">
        <v>30</v>
      </c>
      <c r="D193" s="21" t="s">
        <v>6</v>
      </c>
      <c r="E193" s="30"/>
      <c r="F193" s="40">
        <f t="shared" ref="F193" si="13">E193*C193</f>
        <v>0</v>
      </c>
      <c r="G193" s="15"/>
    </row>
    <row r="194" spans="1:7" hidden="1">
      <c r="A194" s="21" t="s">
        <v>103</v>
      </c>
      <c r="B194" s="29" t="s">
        <v>184</v>
      </c>
      <c r="C194" s="28"/>
      <c r="D194" s="21" t="s">
        <v>6</v>
      </c>
      <c r="E194" s="30"/>
      <c r="F194" s="40">
        <f t="shared" si="10"/>
        <v>0</v>
      </c>
      <c r="G194" s="15"/>
    </row>
    <row r="195" spans="1:7" hidden="1">
      <c r="A195" s="21" t="s">
        <v>132</v>
      </c>
      <c r="B195" s="22" t="s">
        <v>135</v>
      </c>
      <c r="C195" s="28"/>
      <c r="D195" s="21" t="s">
        <v>6</v>
      </c>
      <c r="E195" s="30"/>
      <c r="F195" s="40"/>
      <c r="G195" s="15"/>
    </row>
    <row r="196" spans="1:7" hidden="1">
      <c r="A196" s="28" t="s">
        <v>60</v>
      </c>
      <c r="B196" s="29" t="s">
        <v>212</v>
      </c>
      <c r="C196" s="28"/>
      <c r="D196" s="21" t="s">
        <v>6</v>
      </c>
      <c r="E196" s="30"/>
      <c r="F196" s="40">
        <f t="shared" si="10"/>
        <v>0</v>
      </c>
      <c r="G196" s="15"/>
    </row>
    <row r="197" spans="1:7">
      <c r="A197" s="28" t="s">
        <v>70</v>
      </c>
      <c r="B197" s="29" t="s">
        <v>235</v>
      </c>
      <c r="C197" s="28">
        <v>6</v>
      </c>
      <c r="D197" s="21" t="s">
        <v>6</v>
      </c>
      <c r="E197" s="30"/>
      <c r="F197" s="40">
        <f t="shared" si="10"/>
        <v>0</v>
      </c>
      <c r="G197" s="15"/>
    </row>
    <row r="198" spans="1:7">
      <c r="A198" s="21"/>
      <c r="B198" s="22" t="s">
        <v>134</v>
      </c>
      <c r="C198" s="21"/>
      <c r="D198" s="21"/>
      <c r="E198" s="30"/>
      <c r="F198" s="40">
        <f t="shared" si="10"/>
        <v>0</v>
      </c>
      <c r="G198" s="15"/>
    </row>
    <row r="199" spans="1:7">
      <c r="A199" s="41">
        <v>6.3</v>
      </c>
      <c r="B199" s="39" t="s">
        <v>78</v>
      </c>
      <c r="C199" s="21"/>
      <c r="D199" s="21"/>
      <c r="E199" s="30"/>
      <c r="F199" s="40">
        <f t="shared" si="10"/>
        <v>0</v>
      </c>
      <c r="G199" s="15"/>
    </row>
    <row r="200" spans="1:7" hidden="1">
      <c r="A200" s="21"/>
      <c r="B200" s="22"/>
      <c r="C200" s="21"/>
      <c r="D200" s="21"/>
      <c r="E200" s="30"/>
      <c r="F200" s="40">
        <f t="shared" si="10"/>
        <v>0</v>
      </c>
      <c r="G200" s="15"/>
    </row>
    <row r="201" spans="1:7" hidden="1">
      <c r="A201" s="21" t="s">
        <v>85</v>
      </c>
      <c r="B201" s="22" t="s">
        <v>80</v>
      </c>
      <c r="C201" s="21"/>
      <c r="D201" s="21" t="s">
        <v>13</v>
      </c>
      <c r="E201" s="30"/>
      <c r="F201" s="40"/>
      <c r="G201" s="15"/>
    </row>
    <row r="202" spans="1:7" hidden="1">
      <c r="A202" s="21"/>
      <c r="B202" s="22"/>
      <c r="C202" s="21"/>
      <c r="D202" s="21"/>
      <c r="E202" s="30"/>
      <c r="F202" s="40">
        <f t="shared" si="10"/>
        <v>0</v>
      </c>
      <c r="G202" s="15"/>
    </row>
    <row r="203" spans="1:7" hidden="1">
      <c r="A203" s="21" t="s">
        <v>86</v>
      </c>
      <c r="B203" s="22" t="s">
        <v>82</v>
      </c>
      <c r="C203" s="21"/>
      <c r="D203" s="21" t="s">
        <v>13</v>
      </c>
      <c r="E203" s="30"/>
      <c r="F203" s="40"/>
      <c r="G203" s="15"/>
    </row>
    <row r="204" spans="1:7" hidden="1">
      <c r="A204" s="21"/>
      <c r="B204" s="22"/>
      <c r="C204" s="21"/>
      <c r="D204" s="21"/>
      <c r="E204" s="30"/>
      <c r="F204" s="40">
        <f t="shared" si="10"/>
        <v>0</v>
      </c>
      <c r="G204" s="15"/>
    </row>
    <row r="205" spans="1:7">
      <c r="A205" s="21"/>
      <c r="B205" s="22"/>
      <c r="C205" s="21"/>
      <c r="D205" s="21"/>
      <c r="E205" s="30"/>
      <c r="F205" s="40"/>
      <c r="G205" s="15"/>
    </row>
    <row r="206" spans="1:7">
      <c r="A206" s="28" t="s">
        <v>85</v>
      </c>
      <c r="B206" s="22" t="s">
        <v>131</v>
      </c>
      <c r="C206" s="21">
        <v>20</v>
      </c>
      <c r="D206" s="21" t="s">
        <v>13</v>
      </c>
      <c r="E206" s="30"/>
      <c r="F206" s="40">
        <f t="shared" si="10"/>
        <v>0</v>
      </c>
      <c r="G206" s="15"/>
    </row>
    <row r="207" spans="1:7">
      <c r="A207" s="21"/>
      <c r="B207" s="22"/>
      <c r="C207" s="21"/>
      <c r="D207" s="21"/>
      <c r="E207" s="30"/>
      <c r="F207" s="40">
        <f t="shared" si="10"/>
        <v>0</v>
      </c>
      <c r="G207" s="15"/>
    </row>
    <row r="208" spans="1:7">
      <c r="A208" s="28" t="s">
        <v>86</v>
      </c>
      <c r="B208" s="22" t="s">
        <v>140</v>
      </c>
      <c r="C208" s="21">
        <v>60</v>
      </c>
      <c r="D208" s="21" t="s">
        <v>13</v>
      </c>
      <c r="E208" s="50"/>
      <c r="F208" s="40">
        <f t="shared" si="10"/>
        <v>0</v>
      </c>
      <c r="G208" s="15"/>
    </row>
    <row r="209" spans="1:7">
      <c r="A209" s="21"/>
      <c r="B209" s="22"/>
      <c r="C209" s="21"/>
      <c r="D209" s="21"/>
      <c r="E209" s="30"/>
      <c r="F209" s="40">
        <f t="shared" si="10"/>
        <v>0</v>
      </c>
      <c r="G209" s="15"/>
    </row>
    <row r="210" spans="1:7" hidden="1">
      <c r="A210" s="28" t="s">
        <v>139</v>
      </c>
      <c r="B210" s="29" t="s">
        <v>188</v>
      </c>
      <c r="C210" s="21"/>
      <c r="D210" s="21" t="s">
        <v>13</v>
      </c>
      <c r="E210" s="30"/>
      <c r="F210" s="40"/>
      <c r="G210" s="15"/>
    </row>
    <row r="211" spans="1:7">
      <c r="A211" s="41">
        <v>6.4</v>
      </c>
      <c r="B211" s="39" t="s">
        <v>18</v>
      </c>
      <c r="C211" s="21"/>
      <c r="D211" s="21"/>
      <c r="E211" s="30"/>
      <c r="F211" s="40">
        <f t="shared" si="10"/>
        <v>0</v>
      </c>
      <c r="G211" s="15"/>
    </row>
    <row r="212" spans="1:7">
      <c r="A212" s="41"/>
      <c r="B212" s="22"/>
      <c r="C212" s="21"/>
      <c r="D212" s="21"/>
      <c r="E212" s="30"/>
      <c r="F212" s="40">
        <f t="shared" si="10"/>
        <v>0</v>
      </c>
      <c r="G212" s="15"/>
    </row>
    <row r="213" spans="1:7" hidden="1">
      <c r="A213" s="21" t="s">
        <v>79</v>
      </c>
      <c r="B213" s="22" t="s">
        <v>145</v>
      </c>
      <c r="C213" s="28"/>
      <c r="D213" s="21" t="s">
        <v>13</v>
      </c>
      <c r="E213" s="30"/>
      <c r="F213" s="40"/>
      <c r="G213" s="15"/>
    </row>
    <row r="214" spans="1:7" hidden="1">
      <c r="A214" s="21"/>
      <c r="B214" s="22"/>
      <c r="C214" s="21"/>
      <c r="D214" s="21"/>
      <c r="E214" s="30"/>
      <c r="F214" s="40">
        <f t="shared" si="10"/>
        <v>0</v>
      </c>
      <c r="G214" s="15"/>
    </row>
    <row r="215" spans="1:7" hidden="1">
      <c r="A215" s="21" t="s">
        <v>81</v>
      </c>
      <c r="B215" s="29" t="s">
        <v>168</v>
      </c>
      <c r="C215" s="28"/>
      <c r="D215" s="21" t="s">
        <v>13</v>
      </c>
      <c r="E215" s="30"/>
      <c r="F215" s="40">
        <f t="shared" si="10"/>
        <v>0</v>
      </c>
      <c r="G215" s="15"/>
    </row>
    <row r="216" spans="1:7" hidden="1">
      <c r="A216" s="21"/>
      <c r="B216" s="22"/>
      <c r="C216" s="21"/>
      <c r="D216" s="21"/>
      <c r="E216" s="30"/>
      <c r="F216" s="40">
        <f t="shared" si="10"/>
        <v>0</v>
      </c>
      <c r="G216" s="15"/>
    </row>
    <row r="217" spans="1:7">
      <c r="A217" s="28" t="s">
        <v>79</v>
      </c>
      <c r="B217" s="29" t="s">
        <v>185</v>
      </c>
      <c r="C217" s="28">
        <v>10</v>
      </c>
      <c r="D217" s="21" t="s">
        <v>13</v>
      </c>
      <c r="E217" s="30"/>
      <c r="F217" s="40">
        <f t="shared" si="10"/>
        <v>0</v>
      </c>
      <c r="G217" s="15"/>
    </row>
    <row r="218" spans="1:7" hidden="1">
      <c r="A218" s="21"/>
      <c r="B218" s="22"/>
      <c r="C218" s="21"/>
      <c r="D218" s="21"/>
      <c r="E218" s="30"/>
      <c r="F218" s="40"/>
      <c r="G218" s="15"/>
    </row>
    <row r="219" spans="1:7" hidden="1">
      <c r="A219" s="21" t="s">
        <v>100</v>
      </c>
      <c r="B219" s="51" t="s">
        <v>47</v>
      </c>
      <c r="C219" s="21">
        <v>0</v>
      </c>
      <c r="D219" s="21" t="s">
        <v>13</v>
      </c>
      <c r="E219" s="30"/>
      <c r="F219" s="40">
        <f t="shared" si="10"/>
        <v>0</v>
      </c>
      <c r="G219" s="15"/>
    </row>
    <row r="220" spans="1:7" hidden="1">
      <c r="A220" s="21"/>
      <c r="B220" s="22"/>
      <c r="C220" s="21"/>
      <c r="D220" s="21"/>
      <c r="E220" s="30"/>
      <c r="F220" s="40">
        <f t="shared" si="10"/>
        <v>0</v>
      </c>
      <c r="G220" s="15"/>
    </row>
    <row r="221" spans="1:7" hidden="1">
      <c r="A221" s="21" t="s">
        <v>101</v>
      </c>
      <c r="B221" s="29" t="s">
        <v>167</v>
      </c>
      <c r="C221" s="28">
        <v>0</v>
      </c>
      <c r="D221" s="21" t="s">
        <v>13</v>
      </c>
      <c r="E221" s="30"/>
      <c r="F221" s="40"/>
      <c r="G221" s="15"/>
    </row>
    <row r="222" spans="1:7">
      <c r="A222" s="21"/>
      <c r="B222" s="22"/>
      <c r="C222" s="21"/>
      <c r="D222" s="21"/>
      <c r="E222" s="30"/>
      <c r="F222" s="40">
        <f t="shared" si="10"/>
        <v>0</v>
      </c>
      <c r="G222" s="15"/>
    </row>
    <row r="223" spans="1:7">
      <c r="A223" s="80"/>
      <c r="B223" s="81" t="s">
        <v>64</v>
      </c>
      <c r="C223" s="80"/>
      <c r="D223" s="80"/>
      <c r="E223" s="84"/>
      <c r="F223" s="83">
        <f>SUM(F174:F222)</f>
        <v>0</v>
      </c>
      <c r="G223" s="15"/>
    </row>
    <row r="224" spans="1:7">
      <c r="A224" s="21"/>
      <c r="B224" s="39"/>
      <c r="C224" s="21"/>
      <c r="D224" s="21"/>
      <c r="E224" s="30"/>
      <c r="F224" s="40"/>
      <c r="G224" s="15"/>
    </row>
    <row r="225" spans="1:7" hidden="1">
      <c r="A225" s="21"/>
      <c r="B225" s="39"/>
      <c r="C225" s="21"/>
      <c r="D225" s="21"/>
      <c r="E225" s="30"/>
      <c r="F225" s="40"/>
      <c r="G225" s="15"/>
    </row>
    <row r="226" spans="1:7">
      <c r="A226" s="72">
        <v>7</v>
      </c>
      <c r="B226" s="79" t="s">
        <v>198</v>
      </c>
      <c r="C226" s="74"/>
      <c r="D226" s="74"/>
      <c r="E226" s="75"/>
      <c r="F226" s="77"/>
      <c r="G226" s="15"/>
    </row>
    <row r="227" spans="1:7">
      <c r="A227" s="21"/>
      <c r="B227" s="22"/>
      <c r="C227" s="21"/>
      <c r="D227" s="21"/>
      <c r="E227" s="30"/>
      <c r="F227" s="40"/>
      <c r="G227" s="15"/>
    </row>
    <row r="228" spans="1:7" ht="25.5">
      <c r="A228" s="21">
        <v>7.1</v>
      </c>
      <c r="B228" s="32" t="s">
        <v>231</v>
      </c>
      <c r="C228" s="28">
        <v>1</v>
      </c>
      <c r="D228" s="21" t="s">
        <v>6</v>
      </c>
      <c r="E228" s="30"/>
      <c r="F228" s="40">
        <f>E228*C228</f>
        <v>0</v>
      </c>
      <c r="G228" s="15"/>
    </row>
    <row r="229" spans="1:7">
      <c r="A229" s="21"/>
      <c r="B229" s="53"/>
      <c r="C229" s="21"/>
      <c r="D229" s="21"/>
      <c r="E229" s="30"/>
      <c r="F229" s="40"/>
      <c r="G229" s="15"/>
    </row>
    <row r="230" spans="1:7" ht="25.5" hidden="1">
      <c r="A230" s="21">
        <v>7.2</v>
      </c>
      <c r="B230" s="32" t="s">
        <v>150</v>
      </c>
      <c r="C230" s="28">
        <v>0</v>
      </c>
      <c r="D230" s="21" t="s">
        <v>6</v>
      </c>
      <c r="E230" s="30"/>
      <c r="F230" s="40"/>
      <c r="G230" s="15"/>
    </row>
    <row r="231" spans="1:7" hidden="1">
      <c r="A231" s="21"/>
      <c r="B231" s="22"/>
      <c r="C231" s="21"/>
      <c r="D231" s="21"/>
      <c r="E231" s="30"/>
      <c r="F231" s="40"/>
      <c r="G231" s="15"/>
    </row>
    <row r="232" spans="1:7">
      <c r="A232" s="80"/>
      <c r="B232" s="81" t="s">
        <v>65</v>
      </c>
      <c r="C232" s="80"/>
      <c r="D232" s="80"/>
      <c r="E232" s="84"/>
      <c r="F232" s="83">
        <f>SUM(F228:F231)</f>
        <v>0</v>
      </c>
      <c r="G232" s="15"/>
    </row>
    <row r="233" spans="1:7">
      <c r="A233" s="21"/>
      <c r="B233" s="39"/>
      <c r="C233" s="21"/>
      <c r="D233" s="21"/>
      <c r="E233" s="30"/>
      <c r="F233" s="40"/>
      <c r="G233" s="15"/>
    </row>
    <row r="234" spans="1:7" hidden="1">
      <c r="A234" s="21"/>
      <c r="B234" s="39"/>
      <c r="C234" s="21"/>
      <c r="D234" s="21"/>
      <c r="E234" s="54"/>
      <c r="F234" s="40"/>
      <c r="G234" s="15"/>
    </row>
    <row r="235" spans="1:7" hidden="1">
      <c r="A235" s="48">
        <v>7</v>
      </c>
      <c r="B235" s="52" t="s">
        <v>196</v>
      </c>
      <c r="C235" s="38"/>
      <c r="D235" s="38"/>
      <c r="E235" s="55"/>
      <c r="F235" s="46"/>
      <c r="G235" s="15"/>
    </row>
    <row r="236" spans="1:7" hidden="1">
      <c r="A236" s="21"/>
      <c r="B236" s="39"/>
      <c r="C236" s="21"/>
      <c r="D236" s="21"/>
      <c r="E236" s="54"/>
      <c r="F236" s="40"/>
      <c r="G236" s="15"/>
    </row>
    <row r="237" spans="1:7" ht="25.5" hidden="1">
      <c r="A237" s="21">
        <v>7.1</v>
      </c>
      <c r="B237" s="33" t="s">
        <v>104</v>
      </c>
      <c r="C237" s="21">
        <v>0</v>
      </c>
      <c r="D237" s="21" t="s">
        <v>105</v>
      </c>
      <c r="E237" s="40">
        <v>25000</v>
      </c>
      <c r="F237" s="40">
        <f t="shared" ref="F237" si="14">E237*C237</f>
        <v>0</v>
      </c>
      <c r="G237" s="15"/>
    </row>
    <row r="238" spans="1:7" hidden="1">
      <c r="A238" s="21"/>
      <c r="B238" s="22"/>
      <c r="C238" s="21"/>
      <c r="D238" s="21"/>
      <c r="E238" s="30"/>
      <c r="F238" s="40"/>
      <c r="G238" s="15"/>
    </row>
    <row r="239" spans="1:7" ht="25.5" hidden="1">
      <c r="A239" s="21"/>
      <c r="B239" s="56" t="s">
        <v>106</v>
      </c>
      <c r="C239" s="21"/>
      <c r="D239" s="21"/>
      <c r="E239" s="30"/>
      <c r="F239" s="40"/>
      <c r="G239" s="15"/>
    </row>
    <row r="240" spans="1:7" hidden="1">
      <c r="A240" s="21"/>
      <c r="B240" s="33" t="s">
        <v>107</v>
      </c>
      <c r="C240" s="21"/>
      <c r="D240" s="21"/>
      <c r="E240" s="30"/>
      <c r="F240" s="40"/>
      <c r="G240" s="15"/>
    </row>
    <row r="241" spans="1:7" hidden="1">
      <c r="A241" s="21" t="s">
        <v>108</v>
      </c>
      <c r="B241" s="22" t="s">
        <v>109</v>
      </c>
      <c r="C241" s="21"/>
      <c r="D241" s="21"/>
      <c r="E241" s="30"/>
      <c r="F241" s="40"/>
      <c r="G241" s="15"/>
    </row>
    <row r="242" spans="1:7" hidden="1">
      <c r="A242" s="21" t="s">
        <v>110</v>
      </c>
      <c r="B242" s="22" t="s">
        <v>111</v>
      </c>
      <c r="C242" s="21"/>
      <c r="D242" s="21"/>
      <c r="E242" s="30"/>
      <c r="F242" s="40"/>
      <c r="G242" s="15"/>
    </row>
    <row r="243" spans="1:7" hidden="1">
      <c r="A243" s="21" t="s">
        <v>112</v>
      </c>
      <c r="B243" s="22" t="s">
        <v>113</v>
      </c>
      <c r="C243" s="21"/>
      <c r="D243" s="21"/>
      <c r="E243" s="30"/>
      <c r="F243" s="40"/>
      <c r="G243" s="15"/>
    </row>
    <row r="244" spans="1:7" hidden="1">
      <c r="A244" s="21" t="s">
        <v>114</v>
      </c>
      <c r="B244" s="22" t="s">
        <v>115</v>
      </c>
      <c r="C244" s="21"/>
      <c r="D244" s="21"/>
      <c r="E244" s="30"/>
      <c r="F244" s="40"/>
      <c r="G244" s="15"/>
    </row>
    <row r="245" spans="1:7" hidden="1">
      <c r="A245" s="21" t="s">
        <v>116</v>
      </c>
      <c r="B245" s="22" t="s">
        <v>117</v>
      </c>
      <c r="C245" s="21"/>
      <c r="D245" s="21"/>
      <c r="E245" s="30"/>
      <c r="F245" s="40"/>
      <c r="G245" s="15"/>
    </row>
    <row r="246" spans="1:7" ht="25.5" hidden="1">
      <c r="A246" s="21" t="s">
        <v>118</v>
      </c>
      <c r="B246" s="33" t="s">
        <v>119</v>
      </c>
      <c r="C246" s="21"/>
      <c r="D246" s="21"/>
      <c r="E246" s="30"/>
      <c r="F246" s="40"/>
      <c r="G246" s="15"/>
    </row>
    <row r="247" spans="1:7" hidden="1">
      <c r="A247" s="21"/>
      <c r="B247" s="22"/>
      <c r="C247" s="21"/>
      <c r="D247" s="21"/>
      <c r="E247" s="30"/>
      <c r="F247" s="40"/>
      <c r="G247" s="15"/>
    </row>
    <row r="248" spans="1:7" ht="63.75" hidden="1">
      <c r="A248" s="21"/>
      <c r="B248" s="33" t="s">
        <v>120</v>
      </c>
      <c r="C248" s="21"/>
      <c r="D248" s="21"/>
      <c r="E248" s="30"/>
      <c r="F248" s="40"/>
      <c r="G248" s="15"/>
    </row>
    <row r="249" spans="1:7" hidden="1">
      <c r="A249" s="21"/>
      <c r="B249" s="33"/>
      <c r="C249" s="21"/>
      <c r="D249" s="21"/>
      <c r="E249" s="30"/>
      <c r="F249" s="40"/>
      <c r="G249" s="15"/>
    </row>
    <row r="250" spans="1:7" ht="25.5" hidden="1">
      <c r="A250" s="21">
        <v>8.1999999999999993</v>
      </c>
      <c r="B250" s="33" t="s">
        <v>130</v>
      </c>
      <c r="C250" s="28" t="s">
        <v>156</v>
      </c>
      <c r="D250" s="28" t="s">
        <v>9</v>
      </c>
      <c r="E250" s="30">
        <v>25000</v>
      </c>
      <c r="F250" s="40"/>
      <c r="G250" s="15"/>
    </row>
    <row r="251" spans="1:7" hidden="1">
      <c r="A251" s="21"/>
      <c r="B251" s="33"/>
      <c r="C251" s="21"/>
      <c r="D251" s="21"/>
      <c r="E251" s="30"/>
      <c r="F251" s="40"/>
      <c r="G251" s="15"/>
    </row>
    <row r="252" spans="1:7" hidden="1">
      <c r="A252" s="21">
        <v>8.3000000000000007</v>
      </c>
      <c r="B252" s="32" t="s">
        <v>181</v>
      </c>
      <c r="C252" s="28">
        <v>0</v>
      </c>
      <c r="D252" s="28" t="s">
        <v>9</v>
      </c>
      <c r="E252" s="30">
        <v>30000</v>
      </c>
      <c r="F252" s="40"/>
      <c r="G252" s="15"/>
    </row>
    <row r="253" spans="1:7" hidden="1">
      <c r="A253" s="21"/>
      <c r="B253" s="33"/>
      <c r="C253" s="21"/>
      <c r="D253" s="21"/>
      <c r="E253" s="30"/>
      <c r="F253" s="40"/>
      <c r="G253" s="15"/>
    </row>
    <row r="254" spans="1:7" hidden="1">
      <c r="A254" s="34"/>
      <c r="B254" s="35" t="s">
        <v>197</v>
      </c>
      <c r="C254" s="34"/>
      <c r="D254" s="34"/>
      <c r="E254" s="45"/>
      <c r="F254" s="36">
        <f>SUM(F237:F253)</f>
        <v>0</v>
      </c>
      <c r="G254" s="15"/>
    </row>
    <row r="255" spans="1:7" hidden="1">
      <c r="A255" s="21"/>
      <c r="B255" s="22"/>
      <c r="C255" s="21"/>
      <c r="D255" s="21"/>
      <c r="E255" s="31"/>
      <c r="F255" s="31"/>
      <c r="G255" s="15"/>
    </row>
    <row r="256" spans="1:7">
      <c r="A256" s="21"/>
      <c r="B256" s="22"/>
      <c r="C256" s="21"/>
      <c r="D256" s="21"/>
      <c r="E256" s="31"/>
      <c r="F256" s="57">
        <f>SUM(F7:F255)/2</f>
        <v>0</v>
      </c>
      <c r="G256" s="15"/>
    </row>
    <row r="257" spans="1:6">
      <c r="A257" s="25"/>
      <c r="B257" s="26"/>
      <c r="C257" s="25"/>
      <c r="D257" s="25"/>
      <c r="E257" s="58"/>
      <c r="F257" s="27"/>
    </row>
  </sheetData>
  <mergeCells count="4">
    <mergeCell ref="B89:B90"/>
    <mergeCell ref="A3:F3"/>
    <mergeCell ref="B86:B87"/>
    <mergeCell ref="A2:F2"/>
  </mergeCells>
  <phoneticPr fontId="0" type="noConversion"/>
  <printOptions horizontalCentered="1"/>
  <pageMargins left="0" right="0" top="0.94488188976377996" bottom="0.511811023622047" header="0.511811023622047" footer="0.511811023622047"/>
  <pageSetup paperSize="9" scale="80" orientation="landscape" horizontalDpi="300" verticalDpi="300" r:id="rId1"/>
  <headerFooter alignWithMargins="0">
    <oddHeader>&amp;CPage &amp;P&amp;R&amp;A</oddHeader>
    <oddFooter>&amp;C&amp;P</oddFooter>
  </headerFooter>
  <ignoredErrors>
    <ignoredError sqref="F211:F212 F181 F219:F220 F214:F216 F197:F198 F194 F183:F184 F207:F209"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0"/>
  <sheetViews>
    <sheetView topLeftCell="A49" workbookViewId="0">
      <selection activeCell="C33" sqref="C32:C33"/>
    </sheetView>
  </sheetViews>
  <sheetFormatPr defaultRowHeight="12.75"/>
  <sheetData>
    <row r="1" spans="1:9" ht="14.25">
      <c r="A1" s="121" t="s">
        <v>20</v>
      </c>
      <c r="B1" s="121"/>
      <c r="C1" s="121"/>
      <c r="D1" s="121"/>
      <c r="E1" s="121"/>
      <c r="F1" s="121"/>
      <c r="G1" s="121"/>
      <c r="H1" s="121"/>
      <c r="I1" s="121"/>
    </row>
    <row r="2" spans="1:9" ht="14.25">
      <c r="A2" s="1"/>
    </row>
    <row r="3" spans="1:9" ht="14.25">
      <c r="A3" s="2"/>
    </row>
    <row r="4" spans="1:9" ht="14.25">
      <c r="A4" s="2"/>
    </row>
    <row r="5" spans="1:9" ht="14.25">
      <c r="A5" s="2"/>
    </row>
    <row r="6" spans="1:9" ht="15">
      <c r="A6" s="3" t="s">
        <v>21</v>
      </c>
    </row>
    <row r="7" spans="1:9" ht="15">
      <c r="A7" s="3"/>
    </row>
    <row r="8" spans="1:9" ht="15">
      <c r="A8" s="3" t="s">
        <v>141</v>
      </c>
    </row>
    <row r="9" spans="1:9" ht="15">
      <c r="A9" s="3"/>
    </row>
    <row r="10" spans="1:9" ht="15">
      <c r="A10" s="3" t="s">
        <v>22</v>
      </c>
    </row>
    <row r="11" spans="1:9" ht="15">
      <c r="A11" s="3"/>
    </row>
    <row r="12" spans="1:9" ht="15">
      <c r="A12" s="3" t="s">
        <v>31</v>
      </c>
    </row>
    <row r="13" spans="1:9" ht="15">
      <c r="A13" s="3"/>
    </row>
    <row r="14" spans="1:9" ht="15">
      <c r="A14" s="3" t="s">
        <v>142</v>
      </c>
    </row>
    <row r="15" spans="1:9" ht="15">
      <c r="A15" s="3"/>
    </row>
    <row r="16" spans="1:9" ht="15">
      <c r="A16" s="3" t="s">
        <v>143</v>
      </c>
    </row>
    <row r="17" spans="1:4" ht="15">
      <c r="A17" s="3"/>
    </row>
    <row r="18" spans="1:4" ht="15">
      <c r="A18" s="3" t="s">
        <v>23</v>
      </c>
    </row>
    <row r="19" spans="1:4" ht="15">
      <c r="A19" s="3"/>
    </row>
    <row r="20" spans="1:4" ht="15">
      <c r="A20" s="3" t="s">
        <v>24</v>
      </c>
    </row>
    <row r="21" spans="1:4" ht="15">
      <c r="A21" s="3"/>
    </row>
    <row r="22" spans="1:4" ht="15">
      <c r="A22" s="3" t="s">
        <v>25</v>
      </c>
    </row>
    <row r="23" spans="1:4" ht="15">
      <c r="A23" s="3"/>
    </row>
    <row r="24" spans="1:4" ht="15">
      <c r="A24" s="3" t="s">
        <v>43</v>
      </c>
    </row>
    <row r="25" spans="1:4" ht="15">
      <c r="A25" s="3"/>
    </row>
    <row r="26" spans="1:4" ht="15">
      <c r="A26" s="3" t="s">
        <v>26</v>
      </c>
    </row>
    <row r="27" spans="1:4" ht="15">
      <c r="A27" s="3"/>
    </row>
    <row r="28" spans="1:4" ht="15">
      <c r="A28" s="3" t="s">
        <v>44</v>
      </c>
      <c r="D28" t="s">
        <v>144</v>
      </c>
    </row>
    <row r="29" spans="1:4" ht="15">
      <c r="A29" s="3"/>
    </row>
    <row r="30" spans="1:4" ht="15">
      <c r="A30" s="3"/>
    </row>
    <row r="31" spans="1:4" ht="15.75">
      <c r="A31" s="4"/>
    </row>
    <row r="32" spans="1:4" ht="15.75">
      <c r="A32" s="5" t="s">
        <v>27</v>
      </c>
    </row>
    <row r="33" spans="1:1" ht="15.75">
      <c r="A33" s="5"/>
    </row>
    <row r="34" spans="1:1" ht="15">
      <c r="A34" s="7" t="s">
        <v>28</v>
      </c>
    </row>
    <row r="35" spans="1:1" ht="15">
      <c r="A35" s="6"/>
    </row>
    <row r="36" spans="1:1" ht="15">
      <c r="A36" s="7" t="s">
        <v>29</v>
      </c>
    </row>
    <row r="37" spans="1:1" ht="15">
      <c r="A37" s="7" t="s">
        <v>30</v>
      </c>
    </row>
    <row r="50" spans="2:2">
      <c r="B50" s="8"/>
    </row>
  </sheetData>
  <mergeCells count="1">
    <mergeCell ref="A1:I1"/>
  </mergeCells>
  <phoneticPr fontId="5" type="noConversion"/>
  <printOptions horizontalCentered="1" verticalCentered="1"/>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KITCHEN AND BAR BOQ</vt:lpstr>
      <vt:lpstr>APPD MAKES</vt:lpstr>
      <vt:lpstr>'KITCHEN AND BAR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mandar</dc:creator>
  <cp:lastModifiedBy>KEDAR</cp:lastModifiedBy>
  <cp:lastPrinted>2021-12-02T05:35:46Z</cp:lastPrinted>
  <dcterms:created xsi:type="dcterms:W3CDTF">2004-01-01T03:44:41Z</dcterms:created>
  <dcterms:modified xsi:type="dcterms:W3CDTF">2024-11-15T13:00:22Z</dcterms:modified>
</cp:coreProperties>
</file>