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mrutika T\OneDrive - Travel food Services\Noida\Noida Kitchen F15B Int Headhouse\20241113-RLAD-BAR SUPPORT KITCHEN\CIVIL AND ARCHITECTURE\"/>
    </mc:Choice>
  </mc:AlternateContent>
  <bookViews>
    <workbookView xWindow="-111" yWindow="-111" windowWidth="25817" windowHeight="15497" tabRatio="908"/>
  </bookViews>
  <sheets>
    <sheet name="Summary" sheetId="1" r:id="rId1"/>
    <sheet name="Civil" sheetId="2" r:id="rId2"/>
    <sheet name="POP &amp; Allied" sheetId="13" r:id="rId3"/>
    <sheet name="Painting" sheetId="14" r:id="rId4"/>
  </sheets>
  <definedNames>
    <definedName name="Excel_BuiltIn_Print_Titles_3">#REF!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13" l="1"/>
  <c r="D11" i="13"/>
  <c r="D4" i="2" l="1"/>
  <c r="D8" i="14"/>
  <c r="D9" i="14" s="1"/>
  <c r="D56" i="2" l="1"/>
  <c r="D23" i="2"/>
  <c r="D12" i="2" l="1"/>
  <c r="D29" i="2" l="1"/>
  <c r="G56" i="2"/>
  <c r="D46" i="2" l="1"/>
  <c r="D48" i="2" s="1"/>
  <c r="D41" i="2"/>
  <c r="D38" i="2"/>
  <c r="D18" i="2"/>
  <c r="D22" i="2" s="1"/>
  <c r="G11" i="13" l="1"/>
  <c r="G29" i="2"/>
  <c r="G26" i="2"/>
  <c r="D12" i="14" l="1"/>
  <c r="G53" i="2"/>
  <c r="G8" i="13" l="1"/>
  <c r="G13" i="13" s="1"/>
  <c r="D13" i="1" s="1"/>
  <c r="G52" i="2"/>
  <c r="D49" i="2"/>
  <c r="G49" i="2" s="1"/>
  <c r="G47" i="2"/>
  <c r="G48" i="2"/>
  <c r="D13" i="14" l="1"/>
  <c r="G13" i="14" s="1"/>
  <c r="G12" i="14"/>
  <c r="G46" i="2"/>
  <c r="G41" i="2" l="1"/>
  <c r="G35" i="2"/>
  <c r="G32" i="2"/>
  <c r="G12" i="2"/>
  <c r="G11" i="2"/>
  <c r="G15" i="2" l="1"/>
  <c r="D4" i="14" l="1"/>
  <c r="D4" i="13"/>
  <c r="G23" i="2" l="1"/>
  <c r="F17" i="1"/>
  <c r="G22" i="2" l="1"/>
  <c r="G38" i="2"/>
  <c r="G18" i="2"/>
  <c r="F21" i="1"/>
  <c r="H21" i="1" s="1"/>
  <c r="H13" i="1"/>
  <c r="G59" i="2" l="1"/>
  <c r="D11" i="1" s="1"/>
  <c r="G9" i="14"/>
  <c r="G8" i="14"/>
  <c r="F23" i="1"/>
  <c r="H11" i="1" l="1"/>
  <c r="G15" i="14"/>
  <c r="D15" i="1" l="1"/>
  <c r="D17" i="1" s="1"/>
  <c r="D23" i="1" s="1"/>
  <c r="H15" i="1" l="1"/>
  <c r="H17" i="1" s="1"/>
  <c r="H23" i="1" s="1"/>
</calcChain>
</file>

<file path=xl/sharedStrings.xml><?xml version="1.0" encoding="utf-8"?>
<sst xmlns="http://schemas.openxmlformats.org/spreadsheetml/2006/main" count="138" uniqueCount="86">
  <si>
    <t>Date:</t>
  </si>
  <si>
    <t>Subject:</t>
  </si>
  <si>
    <t>SUMMARY</t>
  </si>
  <si>
    <t>No.</t>
  </si>
  <si>
    <t>Items</t>
  </si>
  <si>
    <t>Amount (INR)</t>
  </si>
  <si>
    <t>Deviation</t>
  </si>
  <si>
    <t>A</t>
  </si>
  <si>
    <t>Civil Works</t>
  </si>
  <si>
    <t>B</t>
  </si>
  <si>
    <t>C</t>
  </si>
  <si>
    <t>POP &amp; Allied Works</t>
  </si>
  <si>
    <t>Painting &amp; Allied Works</t>
  </si>
  <si>
    <t>Total</t>
  </si>
  <si>
    <t>Note : - GST 18% as per applicable</t>
  </si>
  <si>
    <t>Rate Per Sq.ft</t>
  </si>
  <si>
    <t>A - Civil Works</t>
  </si>
  <si>
    <t>Description</t>
  </si>
  <si>
    <t>Qty.</t>
  </si>
  <si>
    <t>Unit</t>
  </si>
  <si>
    <t>Rate (INR)</t>
  </si>
  <si>
    <t>Amount  (INR)</t>
  </si>
  <si>
    <t>Sq.ft</t>
  </si>
  <si>
    <t>Wall construction - Aerated Concrete Block</t>
  </si>
  <si>
    <t>Providing and constructing ACC Block wall in plum level &amp; Line using 2mm / 3mm ACC Block adhesive Weber Or Saint Gobain with 100mm hgt RCC lintel at every 1mtr Height Interval with 6 no's x  8 mm MS twisted bars and 6 mm MS rod rings at 100 mm c/c.  Concrete in 1:2:4 ratio, incl. shuttering, Curing etc.
Note - Lintel with in wall and above door will not be measured separately, Rate to be submitted inclusive of them.</t>
  </si>
  <si>
    <t>a</t>
  </si>
  <si>
    <t>b</t>
  </si>
  <si>
    <t>c</t>
  </si>
  <si>
    <t>Providing and applying internal plaster 12mm to18 mm thk single coat of cement mortar 1:4 to concrete or brick / block masonry wall surfaces in all positions including scaffolding and curing etc. complete in perfect plumline, level. Including chicken mesh of20 swg on junctions of RCC and brick/ siporex wall. Plaster to be cured for at least 3 days/as instructed by site in charge.</t>
  </si>
  <si>
    <t>PCC</t>
  </si>
  <si>
    <t>Providing and laying 75mm thk PCC screed on slab using Cement Mortar using sand aggregates in 1:3:4 Ratio. Rate inclusive of curing the PCC, Race ways under going MEP services to be take care off while laying the pcc.</t>
  </si>
  <si>
    <t>Debris Shifting</t>
  </si>
  <si>
    <t>Clearing out of debris / unwanted material out of site. Approximate -  250 ft³ truck load ( 2.5 brass )</t>
  </si>
  <si>
    <t>Trip</t>
  </si>
  <si>
    <t>MEP Cut-outs</t>
  </si>
  <si>
    <t>Providing and making of Cut-outs in wall for miscellaneous MEP Services up to size 1 ft x 2 ft, Rate inclusive of Making cut-out , plastering of edges and filling up the gaps</t>
  </si>
  <si>
    <t>Nos</t>
  </si>
  <si>
    <t>R.ft</t>
  </si>
  <si>
    <t>Pest control</t>
  </si>
  <si>
    <t>Carrying out pest control treatment one time only, AMC Not included.</t>
  </si>
  <si>
    <t>QRO</t>
  </si>
  <si>
    <t>Base Civil Works</t>
  </si>
  <si>
    <t>PVC Floor Guard</t>
  </si>
  <si>
    <t xml:space="preserve">Providing and Fixing  3mm thick pvc sheet for floor protection and removing the same after completion of the work. </t>
  </si>
  <si>
    <t>Sq. Ft</t>
  </si>
  <si>
    <t>Fixing of Skirting up to 4 " High</t>
  </si>
  <si>
    <t>d</t>
  </si>
  <si>
    <t>Carrying out Diamond Polishing treatment on Laid Marble flooring / dado</t>
  </si>
  <si>
    <t>Carrying out Diamond Polishing treatment on Skirting, Fascia &amp; Borders.</t>
  </si>
  <si>
    <t>Epoxy spacer grouting work up to 4 mm thickness</t>
  </si>
  <si>
    <t>On edges , beam &amp; Fascia.</t>
  </si>
  <si>
    <t xml:space="preserve">Wall Paint </t>
  </si>
  <si>
    <t>Civil Finishes Works</t>
  </si>
  <si>
    <t>Kitchen flooring</t>
  </si>
  <si>
    <t>Total BOH Area</t>
  </si>
  <si>
    <t>Siporex Coba Raised floor</t>
  </si>
  <si>
    <t>Modifoam Raised floor</t>
  </si>
  <si>
    <t>5.a</t>
  </si>
  <si>
    <t>5.b</t>
  </si>
  <si>
    <t>Providing and application of Gypsum Punning on wall up to 12 mm thickness, with line level and plum. Rate inclusive of Making grooves of size up to 6 mm x 6mm at the junction of 2 different finishes or surfaces.</t>
  </si>
  <si>
    <t>Modular grid ceiling</t>
  </si>
  <si>
    <t>C - POP &amp; Allied Works</t>
  </si>
  <si>
    <t>D - Painting Works</t>
  </si>
  <si>
    <t>Project:</t>
  </si>
  <si>
    <t>Wall up to 6 " thickness - Half height walls</t>
  </si>
  <si>
    <t xml:space="preserve">Providing and laying up to 300 mm Height Siporex Coba for raised flooring work for Stage using Broken Siporex Block laid in Cement Sand Mortar or 1:4.
Making of Chambers of Size upto 1'6" x 1'6" x 1'0" using Brick with internal EPDM Waterproofing and cladding of tiles on wall and floor of chamber to be accounted in this rate. Will not be measure seperately. </t>
  </si>
  <si>
    <t xml:space="preserve">Providing and making raised floor up to 300 mm with Modifoam block, top to have Metal Mesh and PCC up to 50 mm Thickness.
Making of Chambers of Size upto 1'6" x 1'6" x 1'0" using Brick with internal EPDM Waterproofing and cladding of tiles on wall and floor of chamber to be accounted in this rate. Will not be measure seperately. </t>
  </si>
  <si>
    <t>Corner guards</t>
  </si>
  <si>
    <t>Providing and installation of Corner Guards Made using 25 mm x 25 mm SS L Profile , Fixed on wall Using Adhesive.</t>
  </si>
  <si>
    <t>Wall up to 4 " thickness - as per measurment sheet.</t>
  </si>
  <si>
    <t>Floor Area ( Double Coat )</t>
  </si>
  <si>
    <t>Plastering - Single coat ( Existing + New wall  up to Mother slab Height )</t>
  </si>
  <si>
    <t>Chemical waterproofing ( Whole Kitchen Area )</t>
  </si>
  <si>
    <t>Providing, applying of chemical waterproof  3 coats of Ardex Endura make chemical modified cement base, flexible water-proofing slurry or approved equivalent to a thickness of 12mm over the bottom and sides  till height 1000mm , including preparation of surface, finishing, curing etc. with 6" standing water pond test for 3 days. all complete at all level.</t>
  </si>
  <si>
    <t xml:space="preserve">Wall Area up to 2 ft height </t>
  </si>
  <si>
    <t>Providing &amp; Laying of approved Polished Kota stone  flooring laid over 20mm thick bed of Black cement mortar 1:4 (1 cement : 4 coarse sand), including filling the joints with white cement and matching pigments to match the shade of Kota Stone. 
Rate should be including making of floor grating Cutouts With installation of SS grating using Mortar with waterproofing coumpound.
Base rate of Polished Kota stone - 90 rs / sq.ft
Rate to be inclusive of makign ramp as per requirement.
Supply rate should include Wastage, transport , Loading and unloading cost as well.</t>
  </si>
  <si>
    <t>Wall Dado ( upto 12 ft height )</t>
  </si>
  <si>
    <t xml:space="preserve">POP Punning Above Tiles </t>
  </si>
  <si>
    <t>Providing and Fixing of ceramic tile on Dado fixed with 20mm thick bed of cement mortar, including filling the joints with white cement and matching pigments to match the shade of Tile.
Supply of Tile up to size 2 ft x 1 ft Base rate of tile 50 rs / sq.ft ( Kajaria make )
Supply rate should include Wastage, transport , Loading and unloading cost as well.</t>
  </si>
  <si>
    <t>Providing &amp; installing of GI powdercoated Metal grid ceiling plain type  with tile of size 600mm x 600 mm with Inlay Type of runners for grid ceiling. Make - Armstrong
Include additional supports &amp; cutouts for light fixtures.
Basic cost of metal grid ceiling plain type - Rs.80/sqft</t>
  </si>
  <si>
    <t xml:space="preserve">Ceiling paint - Fire Paint </t>
  </si>
  <si>
    <t>Providing and applying one coat of primer and two coats Fire retardent paint on Ceiling manufacturer and shade to give a smooth finish on new plastered surfaces. (Cost includes base preparation, sand papering, filling putty wherever required, scaffolding etc. complete)</t>
  </si>
  <si>
    <t>Providing and applying one coat of primer and two coats Fire retardent paint on Wall manufacturer and shade to give a smooth finish on new plastered surfaces. (Cost includes base preparation, sand papering, filling putty wherever required, scaffolding etc. complete)</t>
  </si>
  <si>
    <t>R2 - 09.11.24</t>
  </si>
  <si>
    <t>BAR SUPPORT KITCHEN Kitchen</t>
  </si>
  <si>
    <t>Proposed R2 Quote for Civil and interior work for Kitchen.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</si>
</sst>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0.00_);_(* \(#,##0.00\);_(* &quot;-&quot;??_);_(@_)"/>
    <numFmt numFmtId="165" formatCode="[$-F800]dddd\,\ mmmm\ dd\,\ yyyy"/>
    <numFmt numFmtId="166" formatCode="_(* #,##0_);_(* \(#,##0\);_(* &quot;-&quot;??_);_(@_)"/>
    <numFmt numFmtId="167" formatCode="0.00_ ;[Red]\-0.00\ "/>
  </numFmts>
  <fonts count="23" x14ac:knownFonts="1">
    <font>
      <sz val="11"/>
      <color rgb="FF000000"/>
      <name val="Calibri"/>
      <scheme val="minor"/>
    </font>
    <font>
      <sz val="11"/>
      <color theme="1"/>
      <name val="Calibri"/>
      <family val="2"/>
      <scheme val="minor"/>
    </font>
    <font>
      <sz val="11"/>
      <color theme="1"/>
      <name val="Calibri"/>
      <family val="2"/>
      <scheme val="minor"/>
    </font>
    <font>
      <sz val="11"/>
      <color theme="1"/>
      <name val="Calibri"/>
      <family val="2"/>
      <scheme val="minor"/>
    </font>
    <font>
      <sz val="13"/>
      <color rgb="FF000000"/>
      <name val="Calibri"/>
      <family val="2"/>
    </font>
    <font>
      <sz val="13"/>
      <name val="Calibri"/>
      <family val="2"/>
    </font>
    <font>
      <b/>
      <sz val="13"/>
      <color rgb="FF000000"/>
      <name val="Calibri"/>
      <family val="2"/>
    </font>
    <font>
      <b/>
      <sz val="18"/>
      <name val="Calibri"/>
      <family val="2"/>
    </font>
    <font>
      <sz val="11"/>
      <name val="Calibri"/>
      <family val="2"/>
    </font>
    <font>
      <b/>
      <sz val="16"/>
      <name val="Calibri"/>
      <family val="2"/>
    </font>
    <font>
      <sz val="14"/>
      <name val="Calibri"/>
      <family val="2"/>
    </font>
    <font>
      <b/>
      <sz val="13"/>
      <name val="Calibri"/>
      <family val="2"/>
    </font>
    <font>
      <b/>
      <sz val="13"/>
      <color rgb="FF000000"/>
      <name val="Calibri"/>
      <family val="2"/>
    </font>
    <font>
      <sz val="13"/>
      <color rgb="FF000000"/>
      <name val="Calibri"/>
      <family val="2"/>
    </font>
    <font>
      <sz val="11"/>
      <color rgb="FF000000"/>
      <name val="Calibri"/>
      <family val="2"/>
      <scheme val="minor"/>
    </font>
    <font>
      <b/>
      <sz val="13"/>
      <name val="Calibri"/>
      <family val="2"/>
    </font>
    <font>
      <sz val="11"/>
      <color rgb="FF000000"/>
      <name val="Calibri"/>
      <family val="2"/>
      <scheme val="minor"/>
    </font>
    <font>
      <sz val="13"/>
      <name val="Calibri"/>
      <family val="2"/>
      <scheme val="minor"/>
    </font>
    <font>
      <b/>
      <sz val="13"/>
      <name val="Calibri"/>
      <family val="2"/>
      <scheme val="minor"/>
    </font>
    <font>
      <sz val="11"/>
      <name val="Calibri"/>
      <family val="2"/>
      <scheme val="minor"/>
    </font>
    <font>
      <sz val="13"/>
      <color rgb="FF000000"/>
      <name val="Calibri"/>
      <family val="2"/>
      <scheme val="minor"/>
    </font>
    <font>
      <sz val="13"/>
      <name val="Calibri"/>
      <family val="2"/>
    </font>
    <font>
      <sz val="10"/>
      <color rgb="FF000000"/>
      <name val="Times New Roman"/>
      <family val="1"/>
    </font>
  </fonts>
  <fills count="6">
    <fill>
      <patternFill patternType="none"/>
    </fill>
    <fill>
      <patternFill patternType="gray125"/>
    </fill>
    <fill>
      <patternFill patternType="solid">
        <fgColor rgb="FF7F7F7F"/>
        <bgColor rgb="FF7F7F7F"/>
      </patternFill>
    </fill>
    <fill>
      <patternFill patternType="solid">
        <fgColor rgb="FFE6B8B7"/>
        <bgColor rgb="FFE6B8B7"/>
      </patternFill>
    </fill>
    <fill>
      <patternFill patternType="solid">
        <fgColor rgb="FFD8D8D8"/>
        <bgColor rgb="FFD8D8D8"/>
      </patternFill>
    </fill>
    <fill>
      <patternFill patternType="solid">
        <fgColor theme="2" tint="-9.9978637043366805E-2"/>
        <bgColor indexed="64"/>
      </patternFill>
    </fill>
  </fills>
  <borders count="30">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0">
    <xf numFmtId="0" fontId="0" fillId="0" borderId="0"/>
    <xf numFmtId="164" fontId="16" fillId="0" borderId="0" applyFont="0" applyFill="0" applyBorder="0" applyAlignment="0" applyProtection="0"/>
    <xf numFmtId="0" fontId="14" fillId="0" borderId="0"/>
    <xf numFmtId="0" fontId="22" fillId="0" borderId="0"/>
    <xf numFmtId="43" fontId="3" fillId="0" borderId="0" applyFont="0" applyFill="0" applyBorder="0" applyAlignment="0" applyProtection="0"/>
    <xf numFmtId="43" fontId="14" fillId="0" borderId="0" applyFont="0" applyFill="0" applyBorder="0" applyAlignment="0" applyProtection="0"/>
    <xf numFmtId="0" fontId="2" fillId="0" borderId="0"/>
    <xf numFmtId="164" fontId="2" fillId="0" borderId="0" applyFont="0" applyFill="0" applyBorder="0" applyAlignment="0" applyProtection="0"/>
    <xf numFmtId="43" fontId="2" fillId="0" borderId="0" applyFont="0" applyFill="0" applyBorder="0" applyAlignment="0" applyProtection="0"/>
    <xf numFmtId="0" fontId="1" fillId="0" borderId="0"/>
  </cellStyleXfs>
  <cellXfs count="140">
    <xf numFmtId="0" fontId="0" fillId="0" borderId="0" xfId="0" applyFont="1" applyAlignment="1"/>
    <xf numFmtId="0" fontId="4" fillId="0" borderId="0" xfId="0" applyFont="1" applyAlignment="1">
      <alignment horizontal="center" vertical="center"/>
    </xf>
    <xf numFmtId="0" fontId="5" fillId="0" borderId="0" xfId="0" applyFont="1" applyAlignment="1">
      <alignment vertical="center"/>
    </xf>
    <xf numFmtId="0" fontId="4" fillId="0" borderId="0" xfId="0" applyFont="1" applyAlignment="1">
      <alignment vertical="center"/>
    </xf>
    <xf numFmtId="0" fontId="6" fillId="0" borderId="0" xfId="0" applyFont="1" applyAlignment="1">
      <alignment horizontal="left" vertical="center"/>
    </xf>
    <xf numFmtId="165" fontId="4" fillId="0" borderId="0" xfId="0" applyNumberFormat="1" applyFont="1" applyAlignment="1">
      <alignment horizontal="left" vertical="center"/>
    </xf>
    <xf numFmtId="0" fontId="9" fillId="0" borderId="0" xfId="0" applyFont="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3" fontId="6" fillId="0" borderId="6" xfId="0" applyNumberFormat="1" applyFont="1" applyBorder="1" applyAlignment="1">
      <alignment horizontal="center" vertical="center" wrapText="1"/>
    </xf>
    <xf numFmtId="3" fontId="6" fillId="0" borderId="7" xfId="0" applyNumberFormat="1" applyFont="1" applyBorder="1" applyAlignment="1">
      <alignment horizontal="center" vertical="center" wrapText="1"/>
    </xf>
    <xf numFmtId="0" fontId="6" fillId="3" borderId="8" xfId="0" applyFont="1" applyFill="1" applyBorder="1" applyAlignment="1">
      <alignment horizontal="center" vertical="center"/>
    </xf>
    <xf numFmtId="0" fontId="6" fillId="3" borderId="9" xfId="0" applyFont="1" applyFill="1" applyBorder="1" applyAlignment="1">
      <alignment horizontal="left" vertical="center"/>
    </xf>
    <xf numFmtId="3" fontId="6" fillId="3" borderId="11" xfId="0" applyNumberFormat="1" applyFont="1" applyFill="1"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left" vertical="center" wrapText="1"/>
    </xf>
    <xf numFmtId="3" fontId="6" fillId="0" borderId="10" xfId="0" applyNumberFormat="1" applyFont="1" applyBorder="1" applyAlignment="1">
      <alignment horizontal="right" vertical="center" wrapText="1"/>
    </xf>
    <xf numFmtId="3" fontId="6" fillId="0" borderId="11" xfId="0" applyNumberFormat="1" applyFont="1" applyBorder="1" applyAlignment="1">
      <alignment horizontal="right" vertical="center" wrapText="1"/>
    </xf>
    <xf numFmtId="0" fontId="4" fillId="0" borderId="8" xfId="0" applyFont="1" applyBorder="1" applyAlignment="1">
      <alignment horizontal="center" vertical="center" wrapText="1"/>
    </xf>
    <xf numFmtId="166" fontId="6" fillId="0" borderId="10" xfId="0" applyNumberFormat="1" applyFont="1" applyBorder="1" applyAlignment="1">
      <alignment horizontal="right" vertical="center" wrapText="1"/>
    </xf>
    <xf numFmtId="166" fontId="6" fillId="0" borderId="11" xfId="0" applyNumberFormat="1" applyFont="1" applyBorder="1" applyAlignment="1">
      <alignment horizontal="right" vertical="center" wrapText="1"/>
    </xf>
    <xf numFmtId="167" fontId="6" fillId="0" borderId="11" xfId="0" applyNumberFormat="1" applyFont="1" applyBorder="1" applyAlignment="1">
      <alignment horizontal="right" vertical="center" wrapText="1"/>
    </xf>
    <xf numFmtId="0" fontId="4" fillId="0" borderId="9" xfId="0" applyFont="1" applyBorder="1" applyAlignment="1">
      <alignment horizontal="left" vertical="center" wrapText="1"/>
    </xf>
    <xf numFmtId="0" fontId="4" fillId="4" borderId="12" xfId="0" applyFont="1" applyFill="1" applyBorder="1" applyAlignment="1">
      <alignment horizontal="center" vertical="center" wrapText="1"/>
    </xf>
    <xf numFmtId="0" fontId="6" fillId="4" borderId="13" xfId="0" applyFont="1" applyFill="1" applyBorder="1" applyAlignment="1">
      <alignment horizontal="left" vertical="center" wrapText="1"/>
    </xf>
    <xf numFmtId="166" fontId="6" fillId="4" borderId="14" xfId="0" applyNumberFormat="1" applyFont="1" applyFill="1" applyBorder="1" applyAlignment="1">
      <alignment horizontal="right" vertical="center" wrapText="1"/>
    </xf>
    <xf numFmtId="0" fontId="4" fillId="0" borderId="15" xfId="0" applyFont="1" applyBorder="1" applyAlignment="1">
      <alignment horizontal="right" vertical="center" wrapText="1"/>
    </xf>
    <xf numFmtId="0" fontId="6" fillId="0" borderId="16" xfId="0" applyFont="1" applyBorder="1" applyAlignment="1">
      <alignment horizontal="left" vertical="center" wrapText="1"/>
    </xf>
    <xf numFmtId="3" fontId="6" fillId="0" borderId="17" xfId="0" applyNumberFormat="1" applyFont="1" applyBorder="1" applyAlignment="1">
      <alignment horizontal="right" vertical="center" wrapText="1"/>
    </xf>
    <xf numFmtId="3" fontId="6" fillId="0" borderId="18" xfId="0" applyNumberFormat="1" applyFont="1" applyBorder="1" applyAlignment="1">
      <alignment horizontal="right" vertical="center" wrapText="1"/>
    </xf>
    <xf numFmtId="0" fontId="4" fillId="0" borderId="19" xfId="0" applyFont="1" applyBorder="1" applyAlignment="1">
      <alignment horizontal="center" vertical="center" wrapText="1"/>
    </xf>
    <xf numFmtId="0" fontId="6" fillId="0" borderId="20" xfId="0" applyFont="1" applyBorder="1" applyAlignment="1">
      <alignment horizontal="right" vertical="center" wrapText="1"/>
    </xf>
    <xf numFmtId="3" fontId="6" fillId="0" borderId="21" xfId="0" applyNumberFormat="1" applyFont="1" applyBorder="1" applyAlignment="1">
      <alignment horizontal="right" vertical="center" wrapText="1"/>
    </xf>
    <xf numFmtId="3" fontId="6" fillId="0" borderId="22" xfId="0" applyNumberFormat="1" applyFont="1" applyBorder="1" applyAlignment="1">
      <alignment horizontal="right" vertical="center" wrapText="1"/>
    </xf>
    <xf numFmtId="0" fontId="4" fillId="0" borderId="12" xfId="0" applyFont="1" applyBorder="1" applyAlignment="1">
      <alignment vertical="center"/>
    </xf>
    <xf numFmtId="166" fontId="6" fillId="0" borderId="14" xfId="0" applyNumberFormat="1" applyFont="1" applyBorder="1" applyAlignment="1">
      <alignment vertical="center"/>
    </xf>
    <xf numFmtId="0" fontId="4" fillId="0" borderId="23" xfId="0" applyFont="1" applyBorder="1" applyAlignment="1">
      <alignment vertical="center"/>
    </xf>
    <xf numFmtId="167" fontId="6" fillId="0" borderId="14" xfId="0" applyNumberFormat="1" applyFont="1" applyBorder="1" applyAlignment="1">
      <alignment horizontal="right"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11" fillId="0" borderId="9" xfId="0" applyFont="1" applyBorder="1" applyAlignment="1">
      <alignment horizontal="center" vertical="center" wrapText="1"/>
    </xf>
    <xf numFmtId="0" fontId="5" fillId="0" borderId="9" xfId="0" applyFont="1" applyBorder="1" applyAlignment="1">
      <alignment horizontal="center" vertical="center" wrapText="1"/>
    </xf>
    <xf numFmtId="0" fontId="4" fillId="0" borderId="0" xfId="0" applyFont="1" applyAlignment="1">
      <alignment vertical="center" wrapText="1"/>
    </xf>
    <xf numFmtId="0" fontId="5" fillId="0" borderId="9" xfId="0" applyFont="1" applyBorder="1" applyAlignment="1">
      <alignment vertical="center" wrapText="1"/>
    </xf>
    <xf numFmtId="0" fontId="12" fillId="0" borderId="9" xfId="0" applyFont="1" applyBorder="1" applyAlignment="1">
      <alignment horizontal="center" vertical="center" wrapText="1"/>
    </xf>
    <xf numFmtId="0" fontId="12" fillId="0" borderId="9" xfId="0" applyFont="1" applyBorder="1" applyAlignment="1">
      <alignment horizontal="left" vertical="center" wrapText="1"/>
    </xf>
    <xf numFmtId="0" fontId="0" fillId="0" borderId="0" xfId="0" applyFont="1" applyAlignment="1"/>
    <xf numFmtId="0" fontId="0" fillId="0" borderId="0" xfId="0" applyFont="1" applyAlignment="1"/>
    <xf numFmtId="0" fontId="17" fillId="0" borderId="0" xfId="0" applyFont="1" applyFill="1" applyAlignment="1">
      <alignment vertical="center" wrapText="1"/>
    </xf>
    <xf numFmtId="0" fontId="18" fillId="0" borderId="28" xfId="0" applyFont="1" applyFill="1" applyBorder="1" applyAlignment="1">
      <alignment horizontal="center" vertical="center" wrapText="1"/>
    </xf>
    <xf numFmtId="0" fontId="18" fillId="0" borderId="28" xfId="0" applyFont="1" applyFill="1" applyBorder="1" applyAlignment="1">
      <alignment horizontal="left" vertical="center" wrapText="1"/>
    </xf>
    <xf numFmtId="0" fontId="19" fillId="0" borderId="0" xfId="0" applyFont="1" applyAlignment="1">
      <alignment vertical="center" wrapText="1"/>
    </xf>
    <xf numFmtId="0" fontId="17" fillId="0" borderId="28" xfId="0" applyFont="1" applyFill="1" applyBorder="1" applyAlignment="1">
      <alignment horizontal="center" vertical="center" wrapText="1"/>
    </xf>
    <xf numFmtId="0" fontId="17" fillId="0" borderId="28" xfId="0" applyFont="1" applyFill="1" applyBorder="1" applyAlignment="1">
      <alignment horizontal="left" vertical="center" wrapText="1"/>
    </xf>
    <xf numFmtId="0" fontId="11" fillId="0" borderId="28" xfId="0" applyFont="1" applyBorder="1" applyAlignment="1">
      <alignment horizontal="center" vertical="center" wrapText="1"/>
    </xf>
    <xf numFmtId="0" fontId="11" fillId="5" borderId="28" xfId="0" applyFont="1" applyFill="1" applyBorder="1" applyAlignment="1">
      <alignment horizontal="center" vertical="center" wrapText="1"/>
    </xf>
    <xf numFmtId="0" fontId="11" fillId="5" borderId="28"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20" fillId="0" borderId="0" xfId="0" applyFont="1" applyFill="1" applyAlignment="1">
      <alignment vertical="center" wrapText="1"/>
    </xf>
    <xf numFmtId="0" fontId="14" fillId="0" borderId="0" xfId="0" applyFont="1" applyAlignment="1">
      <alignment vertical="center" wrapText="1"/>
    </xf>
    <xf numFmtId="0" fontId="0" fillId="0" borderId="0" xfId="0" applyFont="1" applyAlignment="1"/>
    <xf numFmtId="0" fontId="13" fillId="0" borderId="0" xfId="0" applyFont="1" applyAlignment="1">
      <alignment vertical="center" wrapText="1"/>
    </xf>
    <xf numFmtId="0" fontId="13" fillId="0" borderId="9" xfId="0" applyFont="1" applyBorder="1" applyAlignment="1">
      <alignment horizontal="center" vertical="center" wrapText="1"/>
    </xf>
    <xf numFmtId="0" fontId="13" fillId="0" borderId="9" xfId="0" applyFont="1" applyBorder="1" applyAlignment="1">
      <alignment horizontal="left" vertical="center" wrapText="1"/>
    </xf>
    <xf numFmtId="0" fontId="12" fillId="0" borderId="28" xfId="0" applyFont="1" applyBorder="1" applyAlignment="1">
      <alignment horizontal="center" vertical="center" wrapText="1"/>
    </xf>
    <xf numFmtId="0" fontId="4" fillId="0" borderId="28" xfId="0" applyFont="1" applyBorder="1" applyAlignment="1">
      <alignment horizontal="left" vertical="center" wrapText="1"/>
    </xf>
    <xf numFmtId="0" fontId="13" fillId="0" borderId="0" xfId="0" applyFont="1" applyAlignment="1">
      <alignment vertical="center"/>
    </xf>
    <xf numFmtId="0" fontId="13" fillId="0" borderId="28" xfId="0" applyFont="1" applyBorder="1" applyAlignment="1">
      <alignment horizontal="center" vertical="center" wrapText="1"/>
    </xf>
    <xf numFmtId="0" fontId="13" fillId="0" borderId="28" xfId="0" applyFont="1" applyBorder="1" applyAlignment="1">
      <alignment horizontal="left" vertical="center" wrapText="1"/>
    </xf>
    <xf numFmtId="0" fontId="0" fillId="0" borderId="0" xfId="0" applyFont="1" applyAlignment="1">
      <alignment vertical="center"/>
    </xf>
    <xf numFmtId="164" fontId="13" fillId="0" borderId="28" xfId="1" applyFont="1" applyBorder="1" applyAlignment="1">
      <alignment horizontal="center" vertical="center" wrapText="1"/>
    </xf>
    <xf numFmtId="0" fontId="15" fillId="5" borderId="28" xfId="0" applyFont="1" applyFill="1" applyBorder="1" applyAlignment="1">
      <alignment horizontal="left" vertical="center" wrapText="1"/>
    </xf>
    <xf numFmtId="3" fontId="6" fillId="3" borderId="10" xfId="0" applyNumberFormat="1" applyFont="1" applyFill="1" applyBorder="1" applyAlignment="1">
      <alignment horizontal="center" vertical="center"/>
    </xf>
    <xf numFmtId="0" fontId="4" fillId="0" borderId="24" xfId="0" applyFont="1" applyBorder="1" applyAlignment="1">
      <alignment horizontal="left" vertical="center" wrapText="1"/>
    </xf>
    <xf numFmtId="0" fontId="4" fillId="0" borderId="29" xfId="0" applyFont="1" applyFill="1" applyBorder="1" applyAlignment="1">
      <alignment horizontal="left" vertical="center" wrapText="1"/>
    </xf>
    <xf numFmtId="0" fontId="5" fillId="0" borderId="29" xfId="0" applyFont="1" applyBorder="1" applyAlignment="1">
      <alignment horizontal="left" vertical="center" wrapText="1"/>
    </xf>
    <xf numFmtId="0" fontId="17" fillId="0" borderId="29"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4" fillId="0" borderId="29" xfId="0" applyFont="1" applyBorder="1" applyAlignment="1">
      <alignment horizontal="left" vertical="center" wrapText="1"/>
    </xf>
    <xf numFmtId="0" fontId="5" fillId="0" borderId="29" xfId="0" applyFont="1" applyBorder="1" applyAlignment="1">
      <alignment horizontal="center" vertical="center" wrapText="1"/>
    </xf>
    <xf numFmtId="164" fontId="4" fillId="0" borderId="0" xfId="0" applyNumberFormat="1" applyFont="1" applyAlignment="1">
      <alignment vertical="center"/>
    </xf>
    <xf numFmtId="0" fontId="0" fillId="0" borderId="0" xfId="0" applyFont="1" applyAlignment="1"/>
    <xf numFmtId="0" fontId="12" fillId="0" borderId="24" xfId="0" applyFont="1" applyBorder="1" applyAlignment="1">
      <alignment horizontal="center" vertical="center" wrapText="1"/>
    </xf>
    <xf numFmtId="0" fontId="12" fillId="0" borderId="29" xfId="0" applyFont="1" applyBorder="1" applyAlignment="1">
      <alignment horizontal="center" vertical="center" wrapText="1"/>
    </xf>
    <xf numFmtId="0" fontId="6" fillId="0" borderId="29" xfId="0" applyFont="1" applyBorder="1" applyAlignment="1">
      <alignment horizontal="left" vertical="center" wrapText="1"/>
    </xf>
    <xf numFmtId="0" fontId="20" fillId="0" borderId="29" xfId="0" applyFont="1" applyFill="1" applyBorder="1" applyAlignment="1">
      <alignment horizontal="center" vertical="center" wrapText="1"/>
    </xf>
    <xf numFmtId="0" fontId="13" fillId="0" borderId="29" xfId="0" applyFont="1" applyFill="1" applyBorder="1" applyAlignment="1">
      <alignment horizontal="left" vertical="center" wrapText="1"/>
    </xf>
    <xf numFmtId="0" fontId="5" fillId="0" borderId="29" xfId="0" applyFont="1" applyBorder="1" applyAlignment="1">
      <alignment vertical="center" wrapText="1"/>
    </xf>
    <xf numFmtId="0" fontId="8" fillId="0" borderId="0" xfId="0" applyFont="1" applyAlignment="1">
      <alignment vertical="center" wrapText="1"/>
    </xf>
    <xf numFmtId="0" fontId="4" fillId="0" borderId="29" xfId="0" applyFont="1" applyBorder="1" applyAlignment="1">
      <alignment horizontal="center" vertical="center" wrapText="1"/>
    </xf>
    <xf numFmtId="0" fontId="4" fillId="0" borderId="23" xfId="0" applyFont="1" applyBorder="1" applyAlignment="1">
      <alignment vertical="center" wrapText="1"/>
    </xf>
    <xf numFmtId="0" fontId="0" fillId="0" borderId="0" xfId="0" applyFont="1" applyAlignment="1"/>
    <xf numFmtId="0" fontId="18" fillId="0" borderId="29" xfId="0" applyFont="1" applyFill="1" applyBorder="1" applyAlignment="1">
      <alignment horizontal="left" vertical="center" wrapText="1"/>
    </xf>
    <xf numFmtId="0" fontId="17" fillId="0" borderId="29" xfId="0" applyFont="1" applyFill="1" applyBorder="1" applyAlignment="1">
      <alignment horizontal="left" vertical="center" wrapText="1"/>
    </xf>
    <xf numFmtId="164" fontId="13" fillId="0" borderId="29" xfId="1" applyFont="1" applyBorder="1" applyAlignment="1">
      <alignment horizontal="center" vertical="center" wrapText="1"/>
    </xf>
    <xf numFmtId="0" fontId="4" fillId="0" borderId="28" xfId="0" applyFont="1" applyBorder="1" applyAlignment="1">
      <alignment horizontal="center" vertical="center" wrapText="1"/>
    </xf>
    <xf numFmtId="0" fontId="0" fillId="0" borderId="0" xfId="0" applyFont="1" applyAlignment="1"/>
    <xf numFmtId="164" fontId="0" fillId="0" borderId="0" xfId="1" applyFont="1" applyAlignment="1"/>
    <xf numFmtId="164" fontId="5" fillId="0" borderId="0" xfId="1" applyFont="1" applyAlignment="1">
      <alignment horizontal="center" vertical="center" wrapText="1"/>
    </xf>
    <xf numFmtId="164" fontId="11" fillId="0" borderId="9" xfId="1" applyFont="1" applyBorder="1" applyAlignment="1">
      <alignment horizontal="center" vertical="center" wrapText="1"/>
    </xf>
    <xf numFmtId="164" fontId="13" fillId="0" borderId="28" xfId="1" applyFont="1" applyBorder="1" applyAlignment="1">
      <alignment horizontal="right" vertical="center" wrapText="1"/>
    </xf>
    <xf numFmtId="164" fontId="20" fillId="0" borderId="29" xfId="1" applyFont="1" applyFill="1" applyBorder="1" applyAlignment="1">
      <alignment horizontal="center" vertical="center" wrapText="1"/>
    </xf>
    <xf numFmtId="164" fontId="20" fillId="0" borderId="28" xfId="1" applyFont="1" applyBorder="1" applyAlignment="1">
      <alignment horizontal="center" vertical="center" wrapText="1"/>
    </xf>
    <xf numFmtId="164" fontId="20" fillId="0" borderId="29" xfId="1" applyFont="1" applyBorder="1" applyAlignment="1">
      <alignment horizontal="center" vertical="center" wrapText="1"/>
    </xf>
    <xf numFmtId="164" fontId="4" fillId="0" borderId="29" xfId="1" applyFont="1" applyBorder="1" applyAlignment="1">
      <alignment horizontal="center" vertical="center" wrapText="1"/>
    </xf>
    <xf numFmtId="164" fontId="5" fillId="0" borderId="9" xfId="1" applyFont="1" applyBorder="1" applyAlignment="1">
      <alignment vertical="center" wrapText="1"/>
    </xf>
    <xf numFmtId="164" fontId="11" fillId="4" borderId="9" xfId="1" applyFont="1" applyFill="1" applyBorder="1" applyAlignment="1">
      <alignment horizontal="center" vertical="center" wrapText="1"/>
    </xf>
    <xf numFmtId="164" fontId="5" fillId="0" borderId="0" xfId="1" applyFont="1" applyAlignment="1">
      <alignment vertical="center" wrapText="1"/>
    </xf>
    <xf numFmtId="164" fontId="11" fillId="0" borderId="28" xfId="1" applyFont="1" applyBorder="1" applyAlignment="1">
      <alignment horizontal="center" vertical="center" wrapText="1"/>
    </xf>
    <xf numFmtId="164" fontId="17" fillId="0" borderId="28" xfId="1" applyFont="1" applyFill="1" applyBorder="1" applyAlignment="1">
      <alignment horizontal="center" vertical="center" wrapText="1"/>
    </xf>
    <xf numFmtId="164" fontId="20" fillId="0" borderId="28" xfId="1" applyFont="1" applyFill="1" applyBorder="1" applyAlignment="1">
      <alignment horizontal="center" vertical="center" wrapText="1"/>
    </xf>
    <xf numFmtId="164" fontId="17" fillId="0" borderId="29" xfId="1" applyFont="1" applyFill="1" applyBorder="1" applyAlignment="1">
      <alignment horizontal="center" vertical="center" wrapText="1"/>
    </xf>
    <xf numFmtId="164" fontId="4" fillId="0" borderId="9" xfId="1" applyFont="1" applyBorder="1" applyAlignment="1">
      <alignment horizontal="center" vertical="center" wrapText="1"/>
    </xf>
    <xf numFmtId="164" fontId="4" fillId="0" borderId="24" xfId="1" applyFont="1" applyBorder="1" applyAlignment="1">
      <alignment horizontal="center" vertical="center" wrapText="1"/>
    </xf>
    <xf numFmtId="164" fontId="5" fillId="0" borderId="29" xfId="1" applyFont="1" applyBorder="1" applyAlignment="1">
      <alignment horizontal="center" vertical="center" wrapText="1"/>
    </xf>
    <xf numFmtId="164" fontId="5" fillId="0" borderId="29" xfId="1" applyFont="1" applyBorder="1" applyAlignment="1">
      <alignment vertical="center" wrapText="1"/>
    </xf>
    <xf numFmtId="164" fontId="11" fillId="4" borderId="29" xfId="1" applyFont="1" applyFill="1" applyBorder="1" applyAlignment="1">
      <alignment horizontal="center" vertical="center" wrapText="1"/>
    </xf>
    <xf numFmtId="164" fontId="13" fillId="0" borderId="9" xfId="1" applyFont="1" applyBorder="1" applyAlignment="1">
      <alignment horizontal="center" vertical="center" wrapText="1"/>
    </xf>
    <xf numFmtId="164" fontId="13" fillId="0" borderId="9" xfId="1" applyFont="1" applyBorder="1" applyAlignment="1">
      <alignment horizontal="right" vertical="center" wrapText="1"/>
    </xf>
    <xf numFmtId="164" fontId="21" fillId="0" borderId="9" xfId="1" applyFont="1" applyBorder="1" applyAlignment="1">
      <alignment horizontal="center" vertical="center" wrapText="1"/>
    </xf>
    <xf numFmtId="0" fontId="11" fillId="0" borderId="29" xfId="0" applyFont="1" applyBorder="1" applyAlignment="1">
      <alignment horizontal="center" vertical="center" wrapText="1"/>
    </xf>
    <xf numFmtId="0" fontId="11" fillId="0" borderId="29" xfId="0" applyFont="1" applyBorder="1" applyAlignment="1">
      <alignment horizontal="left" vertical="center" wrapText="1"/>
    </xf>
    <xf numFmtId="0" fontId="6" fillId="0" borderId="28" xfId="0" applyFont="1" applyBorder="1" applyAlignment="1">
      <alignment horizontal="left" vertical="center" wrapText="1"/>
    </xf>
    <xf numFmtId="0" fontId="7" fillId="2" borderId="1" xfId="0" applyFont="1" applyFill="1" applyBorder="1" applyAlignment="1">
      <alignment horizontal="center" vertical="center"/>
    </xf>
    <xf numFmtId="0" fontId="8" fillId="0" borderId="2" xfId="0" applyFont="1" applyBorder="1"/>
    <xf numFmtId="0" fontId="8" fillId="0" borderId="3" xfId="0" applyFont="1" applyBorder="1"/>
    <xf numFmtId="0" fontId="4" fillId="0" borderId="0" xfId="0" applyFont="1" applyAlignment="1">
      <alignment horizontal="left" vertical="center" wrapText="1"/>
    </xf>
    <xf numFmtId="164" fontId="15" fillId="0" borderId="28" xfId="1" applyFont="1" applyBorder="1" applyAlignment="1">
      <alignment horizontal="center" vertical="center" wrapText="1"/>
    </xf>
    <xf numFmtId="164" fontId="8" fillId="0" borderId="28" xfId="1" applyFont="1" applyBorder="1"/>
    <xf numFmtId="164" fontId="10" fillId="0" borderId="0" xfId="1" applyFont="1" applyAlignment="1">
      <alignment horizontal="center" vertical="center" wrapText="1"/>
    </xf>
    <xf numFmtId="164" fontId="0" fillId="0" borderId="0" xfId="1" applyFont="1" applyAlignment="1"/>
    <xf numFmtId="0" fontId="7" fillId="2" borderId="1" xfId="0" applyFont="1" applyFill="1" applyBorder="1" applyAlignment="1">
      <alignment horizontal="center" vertical="center" wrapText="1"/>
    </xf>
    <xf numFmtId="0" fontId="11" fillId="0" borderId="28" xfId="0" applyFont="1" applyBorder="1" applyAlignment="1">
      <alignment horizontal="center" vertical="center" wrapText="1"/>
    </xf>
    <xf numFmtId="0" fontId="8" fillId="0" borderId="28" xfId="0" applyFont="1" applyBorder="1"/>
    <xf numFmtId="0" fontId="11" fillId="0" borderId="24" xfId="0" applyFont="1" applyBorder="1" applyAlignment="1">
      <alignment horizontal="center" vertical="center" wrapText="1"/>
    </xf>
    <xf numFmtId="0" fontId="8" fillId="0" borderId="16" xfId="0" applyFont="1" applyBorder="1"/>
    <xf numFmtId="164" fontId="15" fillId="0" borderId="25" xfId="1" applyFont="1" applyBorder="1" applyAlignment="1">
      <alignment horizontal="center" vertical="center" wrapText="1"/>
    </xf>
    <xf numFmtId="164" fontId="8" fillId="0" borderId="26" xfId="1" applyFont="1" applyBorder="1"/>
    <xf numFmtId="164" fontId="8" fillId="0" borderId="27" xfId="1" applyFont="1" applyBorder="1"/>
  </cellXfs>
  <cellStyles count="10">
    <cellStyle name="Comma" xfId="1" builtinId="3"/>
    <cellStyle name="Comma 2" xfId="4"/>
    <cellStyle name="Comma 2 2" xfId="7"/>
    <cellStyle name="Comma 3" xfId="5"/>
    <cellStyle name="Comma 67" xfId="8"/>
    <cellStyle name="Normal" xfId="0" builtinId="0"/>
    <cellStyle name="Normal 2" xfId="2"/>
    <cellStyle name="Normal 3" xfId="3"/>
    <cellStyle name="Normal 3 2" xfId="6"/>
    <cellStyle name="Normal 4"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3"/>
  <sheetViews>
    <sheetView tabSelected="1" topLeftCell="A18" zoomScale="83" zoomScaleNormal="115" workbookViewId="0">
      <selection activeCell="D21" sqref="D21"/>
    </sheetView>
  </sheetViews>
  <sheetFormatPr defaultColWidth="16.84375" defaultRowHeight="15" customHeight="1" x14ac:dyDescent="0.4"/>
  <cols>
    <col min="1" max="1" width="3.84375" customWidth="1"/>
    <col min="2" max="2" width="16.84375" customWidth="1"/>
    <col min="3" max="3" width="53.84375" bestFit="1" customWidth="1"/>
    <col min="4" max="4" width="30.84375" customWidth="1"/>
    <col min="5" max="5" width="3.23046875" customWidth="1"/>
    <col min="6" max="6" width="30.84375" hidden="1" customWidth="1"/>
    <col min="7" max="7" width="3.23046875" hidden="1" customWidth="1"/>
    <col min="8" max="8" width="30.84375" hidden="1" customWidth="1"/>
    <col min="9" max="9" width="14.4609375" customWidth="1"/>
    <col min="10" max="10" width="36" bestFit="1" customWidth="1"/>
    <col min="11" max="11" width="14.4609375" customWidth="1"/>
  </cols>
  <sheetData>
    <row r="1" spans="1:11" ht="17.25" customHeight="1" x14ac:dyDescent="0.4">
      <c r="A1" s="1"/>
      <c r="B1" s="2"/>
      <c r="C1" s="2"/>
      <c r="D1" s="2"/>
      <c r="E1" s="3"/>
      <c r="F1" s="2"/>
      <c r="G1" s="3"/>
      <c r="H1" s="2"/>
      <c r="I1" s="3"/>
      <c r="J1" s="3"/>
      <c r="K1" s="3"/>
    </row>
    <row r="2" spans="1:11" s="92" customFormat="1" ht="17.25" customHeight="1" x14ac:dyDescent="0.4">
      <c r="A2" s="1"/>
      <c r="B2" s="4" t="s">
        <v>63</v>
      </c>
      <c r="C2" s="2" t="s">
        <v>84</v>
      </c>
      <c r="D2" s="2"/>
      <c r="E2" s="3"/>
      <c r="F2" s="2"/>
      <c r="G2" s="3"/>
      <c r="H2" s="2"/>
      <c r="I2" s="3"/>
      <c r="J2" s="3"/>
      <c r="K2" s="3"/>
    </row>
    <row r="3" spans="1:11" ht="17.25" customHeight="1" x14ac:dyDescent="0.4">
      <c r="A3" s="1"/>
      <c r="B3" s="4" t="s">
        <v>0</v>
      </c>
      <c r="C3" s="5">
        <v>45605</v>
      </c>
      <c r="D3" s="2"/>
      <c r="E3" s="3"/>
      <c r="F3" s="2"/>
      <c r="G3" s="3"/>
      <c r="H3" s="2"/>
      <c r="I3" s="3"/>
      <c r="J3" s="3"/>
      <c r="K3" s="3"/>
    </row>
    <row r="4" spans="1:11" ht="35.25" customHeight="1" x14ac:dyDescent="0.4">
      <c r="A4" s="1"/>
      <c r="B4" s="4" t="s">
        <v>1</v>
      </c>
      <c r="C4" s="127" t="s">
        <v>85</v>
      </c>
      <c r="D4" s="127"/>
      <c r="E4" s="3"/>
      <c r="F4" s="3"/>
      <c r="G4" s="3"/>
      <c r="H4" s="3"/>
      <c r="I4" s="3"/>
      <c r="J4" s="3"/>
      <c r="K4" s="3"/>
    </row>
    <row r="5" spans="1:11" ht="17.25" customHeight="1" thickBot="1" x14ac:dyDescent="0.45">
      <c r="A5" s="1"/>
      <c r="B5" s="2"/>
      <c r="C5" s="2"/>
      <c r="D5" s="2"/>
      <c r="E5" s="3"/>
      <c r="F5" s="2"/>
      <c r="G5" s="3"/>
      <c r="H5" s="2"/>
      <c r="I5" s="3"/>
      <c r="J5" s="3"/>
      <c r="K5" s="3"/>
    </row>
    <row r="6" spans="1:11" ht="17.25" customHeight="1" thickBot="1" x14ac:dyDescent="0.45">
      <c r="A6" s="1"/>
      <c r="B6" s="124" t="s">
        <v>2</v>
      </c>
      <c r="C6" s="125"/>
      <c r="D6" s="126"/>
      <c r="E6" s="3"/>
      <c r="F6" s="3"/>
      <c r="G6" s="3"/>
      <c r="H6" s="3"/>
      <c r="I6" s="3"/>
      <c r="J6" s="3"/>
      <c r="K6" s="3"/>
    </row>
    <row r="7" spans="1:11" ht="17.25" customHeight="1" thickBot="1" x14ac:dyDescent="0.45">
      <c r="A7" s="1"/>
      <c r="B7" s="6"/>
      <c r="C7" s="6"/>
      <c r="D7" s="6"/>
      <c r="E7" s="3"/>
      <c r="F7" s="6"/>
      <c r="G7" s="3"/>
      <c r="H7" s="6"/>
      <c r="I7" s="3"/>
      <c r="J7" s="3"/>
      <c r="K7" s="3"/>
    </row>
    <row r="8" spans="1:11" ht="17.25" customHeight="1" x14ac:dyDescent="0.4">
      <c r="A8" s="3"/>
      <c r="B8" s="7" t="s">
        <v>3</v>
      </c>
      <c r="C8" s="8" t="s">
        <v>4</v>
      </c>
      <c r="D8" s="9" t="s">
        <v>5</v>
      </c>
      <c r="E8" s="3"/>
      <c r="F8" s="10" t="s">
        <v>5</v>
      </c>
      <c r="G8" s="3"/>
      <c r="H8" s="10" t="s">
        <v>6</v>
      </c>
      <c r="I8" s="3"/>
      <c r="J8" s="3"/>
      <c r="K8" s="3"/>
    </row>
    <row r="9" spans="1:11" ht="17.25" customHeight="1" x14ac:dyDescent="0.4">
      <c r="A9" s="3"/>
      <c r="B9" s="11"/>
      <c r="C9" s="12"/>
      <c r="D9" s="73" t="s">
        <v>83</v>
      </c>
      <c r="E9" s="3"/>
      <c r="F9" s="13"/>
      <c r="G9" s="3"/>
      <c r="H9" s="13"/>
      <c r="I9" s="3"/>
      <c r="J9" s="3"/>
      <c r="K9" s="3"/>
    </row>
    <row r="10" spans="1:11" ht="17.25" customHeight="1" x14ac:dyDescent="0.4">
      <c r="A10" s="3"/>
      <c r="B10" s="14"/>
      <c r="C10" s="15"/>
      <c r="D10" s="16"/>
      <c r="E10" s="3"/>
      <c r="F10" s="17"/>
      <c r="G10" s="3"/>
      <c r="H10" s="17"/>
      <c r="I10" s="3"/>
      <c r="J10" s="3"/>
      <c r="K10" s="3"/>
    </row>
    <row r="11" spans="1:11" ht="17.25" customHeight="1" x14ac:dyDescent="0.4">
      <c r="A11" s="3"/>
      <c r="B11" s="18" t="s">
        <v>7</v>
      </c>
      <c r="C11" s="15" t="s">
        <v>8</v>
      </c>
      <c r="D11" s="19">
        <f>Civil!G59</f>
        <v>0</v>
      </c>
      <c r="E11" s="3"/>
      <c r="F11" s="20"/>
      <c r="G11" s="3"/>
      <c r="H11" s="21">
        <f>F11-D11</f>
        <v>0</v>
      </c>
      <c r="I11" s="3"/>
      <c r="J11" s="3"/>
      <c r="K11" s="3"/>
    </row>
    <row r="12" spans="1:11" ht="17.25" customHeight="1" x14ac:dyDescent="0.4">
      <c r="A12" s="3"/>
      <c r="B12" s="18"/>
      <c r="C12" s="15"/>
      <c r="D12" s="19"/>
      <c r="E12" s="3"/>
      <c r="F12" s="20"/>
      <c r="G12" s="3"/>
      <c r="H12" s="21"/>
      <c r="I12" s="3"/>
      <c r="J12" s="3"/>
      <c r="K12" s="3"/>
    </row>
    <row r="13" spans="1:11" ht="17.25" customHeight="1" x14ac:dyDescent="0.4">
      <c r="A13" s="3"/>
      <c r="B13" s="18" t="s">
        <v>9</v>
      </c>
      <c r="C13" s="15" t="s">
        <v>11</v>
      </c>
      <c r="D13" s="19">
        <f>'POP &amp; Allied'!G13</f>
        <v>0</v>
      </c>
      <c r="E13" s="3"/>
      <c r="F13" s="20"/>
      <c r="G13" s="3"/>
      <c r="H13" s="21">
        <f>F13-D13</f>
        <v>0</v>
      </c>
      <c r="I13" s="3"/>
      <c r="J13" s="3"/>
      <c r="K13" s="3"/>
    </row>
    <row r="14" spans="1:11" ht="17.25" customHeight="1" x14ac:dyDescent="0.4">
      <c r="A14" s="3"/>
      <c r="B14" s="18"/>
      <c r="C14" s="22"/>
      <c r="D14" s="19"/>
      <c r="E14" s="3"/>
      <c r="F14" s="20"/>
      <c r="G14" s="3"/>
      <c r="H14" s="21"/>
      <c r="I14" s="3"/>
      <c r="J14" s="3"/>
      <c r="K14" s="3"/>
    </row>
    <row r="15" spans="1:11" ht="17.25" customHeight="1" x14ac:dyDescent="0.4">
      <c r="A15" s="3"/>
      <c r="B15" s="18" t="s">
        <v>10</v>
      </c>
      <c r="C15" s="46" t="s">
        <v>12</v>
      </c>
      <c r="D15" s="19">
        <f>Painting!G15</f>
        <v>0</v>
      </c>
      <c r="E15" s="3"/>
      <c r="F15" s="20"/>
      <c r="G15" s="3"/>
      <c r="H15" s="21">
        <f>F15-D15</f>
        <v>0</v>
      </c>
      <c r="I15" s="3"/>
      <c r="J15" s="3"/>
      <c r="K15" s="3"/>
    </row>
    <row r="16" spans="1:11" s="47" customFormat="1" ht="17.25" customHeight="1" thickBot="1" x14ac:dyDescent="0.45">
      <c r="A16" s="3"/>
      <c r="B16" s="18"/>
      <c r="C16" s="15"/>
      <c r="D16" s="19"/>
      <c r="E16" s="3"/>
      <c r="F16" s="20"/>
      <c r="G16" s="3"/>
      <c r="H16" s="21"/>
      <c r="I16" s="3"/>
      <c r="J16" s="3"/>
      <c r="K16" s="3"/>
    </row>
    <row r="17" spans="1:11" ht="17.25" customHeight="1" thickBot="1" x14ac:dyDescent="0.45">
      <c r="A17" s="3"/>
      <c r="B17" s="23"/>
      <c r="C17" s="24" t="s">
        <v>13</v>
      </c>
      <c r="D17" s="25">
        <f>SUM(D10:D16)</f>
        <v>0</v>
      </c>
      <c r="E17" s="3"/>
      <c r="F17" s="25">
        <f>SUM(F10:F16)</f>
        <v>0</v>
      </c>
      <c r="G17" s="3"/>
      <c r="H17" s="25">
        <f>SUM(H10:H16)</f>
        <v>0</v>
      </c>
      <c r="I17" s="3"/>
      <c r="J17" s="3"/>
      <c r="K17" s="3"/>
    </row>
    <row r="18" spans="1:11" ht="17.25" customHeight="1" x14ac:dyDescent="0.4">
      <c r="A18" s="3"/>
      <c r="B18" s="26"/>
      <c r="C18" s="27" t="s">
        <v>14</v>
      </c>
      <c r="D18" s="28"/>
      <c r="E18" s="3"/>
      <c r="F18" s="29"/>
      <c r="G18" s="3"/>
      <c r="H18" s="29"/>
      <c r="I18" s="3"/>
      <c r="J18" s="3"/>
      <c r="K18" s="3"/>
    </row>
    <row r="19" spans="1:11" ht="17.25" customHeight="1" thickBot="1" x14ac:dyDescent="0.45">
      <c r="A19" s="3"/>
      <c r="B19" s="30"/>
      <c r="C19" s="31"/>
      <c r="D19" s="32"/>
      <c r="E19" s="3"/>
      <c r="F19" s="33"/>
      <c r="G19" s="3"/>
      <c r="H19" s="33"/>
      <c r="I19" s="3"/>
      <c r="J19" s="3"/>
      <c r="K19" s="3"/>
    </row>
    <row r="20" spans="1:11" ht="17.25" customHeight="1" thickBot="1" x14ac:dyDescent="0.45">
      <c r="A20" s="3"/>
      <c r="B20" s="3"/>
      <c r="C20" s="3"/>
      <c r="D20" s="3"/>
      <c r="E20" s="3"/>
      <c r="F20" s="3"/>
      <c r="G20" s="3"/>
      <c r="H20" s="3"/>
      <c r="I20" s="3"/>
      <c r="J20" s="3"/>
      <c r="K20" s="3"/>
    </row>
    <row r="21" spans="1:11" ht="17.149999999999999" thickBot="1" x14ac:dyDescent="0.45">
      <c r="A21" s="3"/>
      <c r="B21" s="34"/>
      <c r="C21" s="91" t="s">
        <v>54</v>
      </c>
      <c r="D21" s="35">
        <v>410</v>
      </c>
      <c r="E21" s="3"/>
      <c r="F21" s="35">
        <f>D21</f>
        <v>410</v>
      </c>
      <c r="G21" s="3"/>
      <c r="H21" s="35">
        <f>F21</f>
        <v>410</v>
      </c>
      <c r="I21" s="81"/>
      <c r="J21" s="3"/>
      <c r="K21" s="3"/>
    </row>
    <row r="22" spans="1:11" ht="17.25" customHeight="1" thickBot="1" x14ac:dyDescent="0.45">
      <c r="A22" s="3"/>
      <c r="B22" s="3"/>
      <c r="C22" s="3"/>
      <c r="D22" s="3"/>
      <c r="E22" s="3"/>
      <c r="F22" s="3"/>
      <c r="G22" s="3"/>
      <c r="H22" s="3"/>
      <c r="I22" s="3"/>
      <c r="J22" s="3"/>
      <c r="K22" s="3"/>
    </row>
    <row r="23" spans="1:11" ht="17.25" customHeight="1" thickBot="1" x14ac:dyDescent="0.45">
      <c r="A23" s="3"/>
      <c r="B23" s="34"/>
      <c r="C23" s="36" t="s">
        <v>15</v>
      </c>
      <c r="D23" s="35">
        <f>ROUND(D17/D21,0)</f>
        <v>0</v>
      </c>
      <c r="E23" s="3"/>
      <c r="F23" s="35">
        <f>ROUND(F17/F21,0)</f>
        <v>0</v>
      </c>
      <c r="G23" s="3"/>
      <c r="H23" s="37">
        <f>ROUND(H17/H21,0)</f>
        <v>0</v>
      </c>
      <c r="I23" s="3"/>
      <c r="J23" s="3"/>
      <c r="K23" s="3"/>
    </row>
    <row r="24" spans="1:11" ht="17.25" customHeight="1" x14ac:dyDescent="0.4">
      <c r="A24" s="3"/>
      <c r="B24" s="3"/>
      <c r="C24" s="3"/>
      <c r="D24" s="3"/>
      <c r="E24" s="3"/>
      <c r="F24" s="3"/>
      <c r="G24" s="3"/>
      <c r="H24" s="3"/>
      <c r="I24" s="3"/>
      <c r="J24" s="3"/>
      <c r="K24" s="3"/>
    </row>
    <row r="25" spans="1:11" ht="17.25" customHeight="1" x14ac:dyDescent="0.4">
      <c r="A25" s="3"/>
      <c r="B25" s="3"/>
      <c r="C25" s="3"/>
      <c r="D25" s="3"/>
      <c r="E25" s="3"/>
      <c r="F25" s="3"/>
      <c r="G25" s="3"/>
      <c r="H25" s="3"/>
      <c r="I25" s="3"/>
      <c r="J25" s="3"/>
      <c r="K25" s="3"/>
    </row>
    <row r="26" spans="1:11" ht="17.25" customHeight="1" x14ac:dyDescent="0.4">
      <c r="A26" s="3"/>
      <c r="B26" s="3"/>
      <c r="C26" s="3"/>
      <c r="D26" s="3"/>
      <c r="E26" s="3"/>
      <c r="F26" s="3"/>
      <c r="G26" s="3"/>
      <c r="H26" s="3"/>
      <c r="I26" s="3"/>
      <c r="J26" s="3"/>
      <c r="K26" s="3"/>
    </row>
    <row r="27" spans="1:11" ht="17.25" customHeight="1" x14ac:dyDescent="0.4">
      <c r="A27" s="3"/>
      <c r="B27" s="3"/>
      <c r="C27" s="3"/>
      <c r="D27" s="3"/>
      <c r="E27" s="3"/>
      <c r="F27" s="3"/>
      <c r="G27" s="3"/>
      <c r="H27" s="3"/>
      <c r="I27" s="3"/>
      <c r="J27" s="3"/>
      <c r="K27" s="3"/>
    </row>
    <row r="28" spans="1:11" ht="17.25" customHeight="1" x14ac:dyDescent="0.4">
      <c r="A28" s="3"/>
      <c r="B28" s="3"/>
      <c r="C28" s="3"/>
      <c r="D28" s="3"/>
      <c r="E28" s="3"/>
      <c r="F28" s="3"/>
      <c r="G28" s="3"/>
      <c r="H28" s="3"/>
      <c r="I28" s="3"/>
      <c r="J28" s="3"/>
      <c r="K28" s="3"/>
    </row>
    <row r="29" spans="1:11" ht="17.25" customHeight="1" x14ac:dyDescent="0.4">
      <c r="A29" s="3"/>
      <c r="B29" s="3"/>
      <c r="C29" s="3"/>
      <c r="D29" s="3"/>
      <c r="E29" s="3"/>
      <c r="F29" s="3"/>
      <c r="G29" s="3"/>
      <c r="H29" s="3"/>
      <c r="I29" s="3"/>
      <c r="J29" s="3"/>
      <c r="K29" s="3"/>
    </row>
    <row r="30" spans="1:11" ht="17.25" customHeight="1" x14ac:dyDescent="0.4">
      <c r="A30" s="3"/>
      <c r="B30" s="3"/>
      <c r="C30" s="3"/>
      <c r="D30" s="3"/>
      <c r="E30" s="3"/>
      <c r="F30" s="3"/>
      <c r="G30" s="3"/>
      <c r="H30" s="3"/>
      <c r="I30" s="3"/>
      <c r="J30" s="3"/>
      <c r="K30" s="3"/>
    </row>
    <row r="31" spans="1:11" ht="17.25" customHeight="1" x14ac:dyDescent="0.4">
      <c r="A31" s="3"/>
      <c r="B31" s="3"/>
      <c r="C31" s="3"/>
      <c r="D31" s="3"/>
      <c r="E31" s="3"/>
      <c r="F31" s="3"/>
      <c r="G31" s="3"/>
      <c r="H31" s="3"/>
      <c r="I31" s="3"/>
      <c r="J31" s="3"/>
      <c r="K31" s="3"/>
    </row>
    <row r="32" spans="1:11" ht="17.25" customHeight="1" x14ac:dyDescent="0.4">
      <c r="A32" s="3"/>
      <c r="B32" s="3"/>
      <c r="C32" s="3"/>
      <c r="D32" s="3"/>
      <c r="E32" s="3"/>
      <c r="F32" s="3"/>
      <c r="G32" s="3"/>
      <c r="H32" s="3"/>
      <c r="I32" s="3"/>
      <c r="J32" s="3"/>
      <c r="K32" s="3"/>
    </row>
    <row r="33" spans="1:11" ht="17.25" customHeight="1" x14ac:dyDescent="0.4">
      <c r="A33" s="3"/>
      <c r="B33" s="3"/>
      <c r="C33" s="3"/>
      <c r="D33" s="3"/>
      <c r="E33" s="3"/>
      <c r="F33" s="3"/>
      <c r="G33" s="3"/>
      <c r="H33" s="3"/>
      <c r="I33" s="3"/>
      <c r="J33" s="3"/>
      <c r="K33" s="3"/>
    </row>
    <row r="34" spans="1:11" ht="17.25" customHeight="1" x14ac:dyDescent="0.4">
      <c r="A34" s="3"/>
      <c r="B34" s="3"/>
      <c r="C34" s="3"/>
      <c r="D34" s="3"/>
      <c r="E34" s="3"/>
      <c r="F34" s="3"/>
      <c r="G34" s="3"/>
      <c r="H34" s="3"/>
      <c r="I34" s="3"/>
      <c r="J34" s="3"/>
      <c r="K34" s="3"/>
    </row>
    <row r="35" spans="1:11" ht="17.25" customHeight="1" x14ac:dyDescent="0.4">
      <c r="A35" s="3"/>
      <c r="B35" s="3"/>
      <c r="C35" s="3"/>
      <c r="D35" s="3"/>
      <c r="E35" s="3"/>
      <c r="F35" s="3"/>
      <c r="G35" s="3"/>
      <c r="H35" s="3"/>
      <c r="I35" s="3"/>
      <c r="J35" s="3"/>
      <c r="K35" s="3"/>
    </row>
    <row r="36" spans="1:11" ht="17.25" customHeight="1" x14ac:dyDescent="0.4">
      <c r="A36" s="3"/>
      <c r="B36" s="3"/>
      <c r="C36" s="3"/>
      <c r="D36" s="3"/>
      <c r="E36" s="3"/>
      <c r="F36" s="3"/>
      <c r="G36" s="3"/>
      <c r="H36" s="3"/>
      <c r="I36" s="3"/>
      <c r="J36" s="3"/>
      <c r="K36" s="3"/>
    </row>
    <row r="37" spans="1:11" ht="17.25" customHeight="1" x14ac:dyDescent="0.4">
      <c r="A37" s="3"/>
      <c r="B37" s="3"/>
      <c r="C37" s="3"/>
      <c r="D37" s="3"/>
      <c r="E37" s="3"/>
      <c r="F37" s="3"/>
      <c r="G37" s="3"/>
      <c r="H37" s="3"/>
      <c r="I37" s="3"/>
      <c r="J37" s="3"/>
      <c r="K37" s="3"/>
    </row>
    <row r="38" spans="1:11" ht="17.25" customHeight="1" x14ac:dyDescent="0.4">
      <c r="A38" s="3"/>
      <c r="B38" s="3"/>
      <c r="C38" s="3"/>
      <c r="D38" s="3"/>
      <c r="E38" s="3"/>
      <c r="F38" s="3"/>
      <c r="G38" s="3"/>
      <c r="H38" s="3"/>
      <c r="I38" s="3"/>
      <c r="J38" s="3"/>
      <c r="K38" s="3"/>
    </row>
    <row r="39" spans="1:11" ht="17.25" customHeight="1" x14ac:dyDescent="0.4">
      <c r="A39" s="3"/>
      <c r="B39" s="3"/>
      <c r="C39" s="3"/>
      <c r="D39" s="3"/>
      <c r="E39" s="3"/>
      <c r="F39" s="3"/>
      <c r="G39" s="3"/>
      <c r="H39" s="3"/>
      <c r="I39" s="3"/>
      <c r="J39" s="3"/>
      <c r="K39" s="3"/>
    </row>
    <row r="40" spans="1:11" ht="17.25" customHeight="1" x14ac:dyDescent="0.4">
      <c r="A40" s="3"/>
      <c r="B40" s="3"/>
      <c r="C40" s="3"/>
      <c r="D40" s="3"/>
      <c r="E40" s="3"/>
      <c r="F40" s="3"/>
      <c r="G40" s="3"/>
      <c r="H40" s="3"/>
      <c r="I40" s="3"/>
      <c r="J40" s="3"/>
      <c r="K40" s="3"/>
    </row>
    <row r="41" spans="1:11" ht="17.25" customHeight="1" x14ac:dyDescent="0.4">
      <c r="A41" s="3"/>
      <c r="B41" s="3"/>
      <c r="C41" s="3"/>
      <c r="D41" s="3"/>
      <c r="E41" s="3"/>
      <c r="F41" s="3"/>
      <c r="G41" s="3"/>
      <c r="H41" s="3"/>
      <c r="I41" s="3"/>
      <c r="J41" s="3"/>
      <c r="K41" s="3"/>
    </row>
    <row r="42" spans="1:11" ht="17.25" customHeight="1" x14ac:dyDescent="0.4">
      <c r="A42" s="3"/>
      <c r="B42" s="3"/>
      <c r="C42" s="3"/>
      <c r="D42" s="3"/>
      <c r="E42" s="3"/>
      <c r="F42" s="3"/>
      <c r="G42" s="3"/>
      <c r="H42" s="3"/>
      <c r="I42" s="3"/>
      <c r="J42" s="3"/>
      <c r="K42" s="3"/>
    </row>
    <row r="43" spans="1:11" ht="17.25" customHeight="1" x14ac:dyDescent="0.4">
      <c r="A43" s="3"/>
      <c r="B43" s="3"/>
      <c r="C43" s="3"/>
      <c r="D43" s="3"/>
      <c r="E43" s="3"/>
      <c r="F43" s="3"/>
      <c r="G43" s="3"/>
      <c r="H43" s="3"/>
      <c r="I43" s="3"/>
      <c r="J43" s="3"/>
      <c r="K43" s="3"/>
    </row>
    <row r="44" spans="1:11" ht="17.25" customHeight="1" x14ac:dyDescent="0.4">
      <c r="A44" s="3"/>
      <c r="B44" s="3"/>
      <c r="C44" s="3"/>
      <c r="D44" s="3"/>
      <c r="E44" s="3"/>
      <c r="F44" s="3"/>
      <c r="G44" s="3"/>
      <c r="H44" s="3"/>
      <c r="I44" s="3"/>
      <c r="J44" s="3"/>
      <c r="K44" s="3"/>
    </row>
    <row r="45" spans="1:11" ht="17.25" customHeight="1" x14ac:dyDescent="0.4">
      <c r="A45" s="3"/>
      <c r="B45" s="3"/>
      <c r="C45" s="3"/>
      <c r="D45" s="3"/>
      <c r="E45" s="3"/>
      <c r="F45" s="3"/>
      <c r="G45" s="3"/>
      <c r="H45" s="3"/>
      <c r="I45" s="3"/>
      <c r="J45" s="3"/>
      <c r="K45" s="3"/>
    </row>
    <row r="46" spans="1:11" ht="17.25" customHeight="1" x14ac:dyDescent="0.4">
      <c r="A46" s="3"/>
      <c r="B46" s="3"/>
      <c r="C46" s="3"/>
      <c r="D46" s="3"/>
      <c r="E46" s="3"/>
      <c r="F46" s="3"/>
      <c r="G46" s="3"/>
      <c r="H46" s="3"/>
      <c r="I46" s="3"/>
      <c r="J46" s="3"/>
      <c r="K46" s="3"/>
    </row>
    <row r="47" spans="1:11" ht="17.25" customHeight="1" x14ac:dyDescent="0.4">
      <c r="A47" s="3"/>
      <c r="B47" s="3"/>
      <c r="C47" s="3"/>
      <c r="D47" s="3"/>
      <c r="E47" s="3"/>
      <c r="F47" s="3"/>
      <c r="G47" s="3"/>
      <c r="H47" s="3"/>
      <c r="I47" s="3"/>
      <c r="J47" s="3"/>
      <c r="K47" s="3"/>
    </row>
    <row r="48" spans="1:11" ht="17.25" customHeight="1" x14ac:dyDescent="0.4">
      <c r="A48" s="3"/>
      <c r="B48" s="3"/>
      <c r="C48" s="3"/>
      <c r="D48" s="3"/>
      <c r="E48" s="3"/>
      <c r="F48" s="3"/>
      <c r="G48" s="3"/>
      <c r="H48" s="3"/>
      <c r="I48" s="3"/>
      <c r="J48" s="3"/>
      <c r="K48" s="3"/>
    </row>
    <row r="49" spans="1:11" ht="17.25" customHeight="1" x14ac:dyDescent="0.4">
      <c r="A49" s="3"/>
      <c r="B49" s="3"/>
      <c r="C49" s="3"/>
      <c r="D49" s="3"/>
      <c r="E49" s="3"/>
      <c r="F49" s="3"/>
      <c r="G49" s="3"/>
      <c r="H49" s="3"/>
      <c r="I49" s="3"/>
      <c r="J49" s="3"/>
      <c r="K49" s="3"/>
    </row>
    <row r="50" spans="1:11" ht="17.25" customHeight="1" x14ac:dyDescent="0.4">
      <c r="A50" s="3"/>
      <c r="B50" s="3"/>
      <c r="C50" s="3"/>
      <c r="D50" s="3"/>
      <c r="E50" s="3"/>
      <c r="F50" s="3"/>
      <c r="G50" s="3"/>
      <c r="H50" s="3"/>
      <c r="I50" s="3"/>
      <c r="J50" s="3"/>
      <c r="K50" s="3"/>
    </row>
    <row r="51" spans="1:11" ht="17.25" customHeight="1" x14ac:dyDescent="0.4">
      <c r="A51" s="3"/>
      <c r="B51" s="3"/>
      <c r="C51" s="3"/>
      <c r="D51" s="3"/>
      <c r="E51" s="3"/>
      <c r="F51" s="3"/>
      <c r="G51" s="3"/>
      <c r="H51" s="3"/>
      <c r="I51" s="3"/>
      <c r="J51" s="3"/>
      <c r="K51" s="3"/>
    </row>
    <row r="52" spans="1:11" ht="17.25" customHeight="1" x14ac:dyDescent="0.4">
      <c r="A52" s="3"/>
      <c r="B52" s="3"/>
      <c r="C52" s="3"/>
      <c r="D52" s="3"/>
      <c r="E52" s="3"/>
      <c r="F52" s="3"/>
      <c r="G52" s="3"/>
      <c r="H52" s="3"/>
      <c r="I52" s="3"/>
      <c r="J52" s="3"/>
      <c r="K52" s="3"/>
    </row>
    <row r="53" spans="1:11" ht="17.25" customHeight="1" x14ac:dyDescent="0.4">
      <c r="A53" s="3"/>
      <c r="B53" s="3"/>
      <c r="C53" s="3"/>
      <c r="D53" s="3"/>
      <c r="E53" s="3"/>
      <c r="F53" s="3"/>
      <c r="G53" s="3"/>
      <c r="H53" s="3"/>
      <c r="I53" s="3"/>
      <c r="J53" s="3"/>
      <c r="K53" s="3"/>
    </row>
    <row r="54" spans="1:11" ht="17.25" customHeight="1" x14ac:dyDescent="0.4">
      <c r="A54" s="3"/>
      <c r="B54" s="3"/>
      <c r="C54" s="3"/>
      <c r="D54" s="3"/>
      <c r="E54" s="3"/>
      <c r="F54" s="3"/>
      <c r="G54" s="3"/>
      <c r="H54" s="3"/>
      <c r="I54" s="3"/>
      <c r="J54" s="3"/>
      <c r="K54" s="3"/>
    </row>
    <row r="55" spans="1:11" ht="17.25" customHeight="1" x14ac:dyDescent="0.4">
      <c r="A55" s="3"/>
      <c r="B55" s="3"/>
      <c r="C55" s="3"/>
      <c r="D55" s="3"/>
      <c r="E55" s="3"/>
      <c r="F55" s="3"/>
      <c r="G55" s="3"/>
      <c r="H55" s="3"/>
      <c r="I55" s="3"/>
      <c r="J55" s="3"/>
      <c r="K55" s="3"/>
    </row>
    <row r="56" spans="1:11" ht="17.25" customHeight="1" x14ac:dyDescent="0.4">
      <c r="A56" s="3"/>
      <c r="B56" s="3"/>
      <c r="C56" s="3"/>
      <c r="D56" s="3"/>
      <c r="E56" s="3"/>
      <c r="F56" s="3"/>
      <c r="G56" s="3"/>
      <c r="H56" s="3"/>
      <c r="I56" s="3"/>
      <c r="J56" s="3"/>
      <c r="K56" s="3"/>
    </row>
    <row r="57" spans="1:11" ht="17.25" customHeight="1" x14ac:dyDescent="0.4">
      <c r="A57" s="3"/>
      <c r="B57" s="3"/>
      <c r="C57" s="3"/>
      <c r="D57" s="3"/>
      <c r="E57" s="3"/>
      <c r="F57" s="3"/>
      <c r="G57" s="3"/>
      <c r="H57" s="3"/>
      <c r="I57" s="3"/>
      <c r="J57" s="3"/>
      <c r="K57" s="3"/>
    </row>
    <row r="58" spans="1:11" ht="17.25" customHeight="1" x14ac:dyDescent="0.4">
      <c r="A58" s="3"/>
      <c r="B58" s="3"/>
      <c r="C58" s="3"/>
      <c r="D58" s="3"/>
      <c r="E58" s="3"/>
      <c r="F58" s="3"/>
      <c r="G58" s="3"/>
      <c r="H58" s="3"/>
      <c r="I58" s="3"/>
      <c r="J58" s="3"/>
      <c r="K58" s="3"/>
    </row>
    <row r="59" spans="1:11" ht="17.25" customHeight="1" x14ac:dyDescent="0.4">
      <c r="A59" s="3"/>
      <c r="B59" s="3"/>
      <c r="C59" s="3"/>
      <c r="D59" s="3"/>
      <c r="E59" s="3"/>
      <c r="F59" s="3"/>
      <c r="G59" s="3"/>
      <c r="H59" s="3"/>
      <c r="I59" s="3"/>
      <c r="J59" s="3"/>
      <c r="K59" s="3"/>
    </row>
    <row r="60" spans="1:11" ht="17.25" customHeight="1" x14ac:dyDescent="0.4">
      <c r="A60" s="3"/>
      <c r="B60" s="3"/>
      <c r="C60" s="3"/>
      <c r="D60" s="3"/>
      <c r="E60" s="3"/>
      <c r="F60" s="3"/>
      <c r="G60" s="3"/>
      <c r="H60" s="3"/>
      <c r="I60" s="3"/>
      <c r="J60" s="3"/>
      <c r="K60" s="3"/>
    </row>
    <row r="61" spans="1:11" ht="17.25" customHeight="1" x14ac:dyDescent="0.4">
      <c r="A61" s="3"/>
      <c r="B61" s="3"/>
      <c r="C61" s="3"/>
      <c r="D61" s="3"/>
      <c r="E61" s="3"/>
      <c r="F61" s="3"/>
      <c r="G61" s="3"/>
      <c r="H61" s="3"/>
      <c r="I61" s="3"/>
      <c r="J61" s="3"/>
      <c r="K61" s="3"/>
    </row>
    <row r="62" spans="1:11" ht="17.25" customHeight="1" x14ac:dyDescent="0.4">
      <c r="A62" s="3"/>
      <c r="B62" s="3"/>
      <c r="C62" s="3"/>
      <c r="D62" s="3"/>
      <c r="E62" s="3"/>
      <c r="F62" s="3"/>
      <c r="G62" s="3"/>
      <c r="H62" s="3"/>
      <c r="I62" s="3"/>
      <c r="J62" s="3"/>
      <c r="K62" s="3"/>
    </row>
    <row r="63" spans="1:11" ht="17.25" customHeight="1" x14ac:dyDescent="0.4">
      <c r="A63" s="3"/>
      <c r="B63" s="3"/>
      <c r="C63" s="3"/>
      <c r="D63" s="3"/>
      <c r="E63" s="3"/>
      <c r="F63" s="3"/>
      <c r="G63" s="3"/>
      <c r="H63" s="3"/>
      <c r="I63" s="3"/>
      <c r="J63" s="3"/>
      <c r="K63" s="3"/>
    </row>
    <row r="64" spans="1:11" ht="17.25" customHeight="1" x14ac:dyDescent="0.4">
      <c r="A64" s="3"/>
      <c r="B64" s="3"/>
      <c r="C64" s="3"/>
      <c r="D64" s="3"/>
      <c r="E64" s="3"/>
      <c r="F64" s="3"/>
      <c r="G64" s="3"/>
      <c r="H64" s="3"/>
      <c r="I64" s="3"/>
      <c r="J64" s="3"/>
      <c r="K64" s="3"/>
    </row>
    <row r="65" spans="1:11" ht="17.25" customHeight="1" x14ac:dyDescent="0.4">
      <c r="A65" s="3"/>
      <c r="B65" s="3"/>
      <c r="C65" s="3"/>
      <c r="D65" s="3"/>
      <c r="E65" s="3"/>
      <c r="F65" s="3"/>
      <c r="G65" s="3"/>
      <c r="H65" s="3"/>
      <c r="I65" s="3"/>
      <c r="J65" s="3"/>
      <c r="K65" s="3"/>
    </row>
    <row r="66" spans="1:11" ht="17.25" customHeight="1" x14ac:dyDescent="0.4">
      <c r="A66" s="3"/>
      <c r="B66" s="3"/>
      <c r="C66" s="3"/>
      <c r="D66" s="3"/>
      <c r="E66" s="3"/>
      <c r="F66" s="3"/>
      <c r="G66" s="3"/>
      <c r="H66" s="3"/>
      <c r="I66" s="3"/>
      <c r="J66" s="3"/>
      <c r="K66" s="3"/>
    </row>
    <row r="67" spans="1:11" ht="17.25" customHeight="1" x14ac:dyDescent="0.4">
      <c r="A67" s="3"/>
      <c r="B67" s="3"/>
      <c r="C67" s="3"/>
      <c r="D67" s="3"/>
      <c r="E67" s="3"/>
      <c r="F67" s="3"/>
      <c r="G67" s="3"/>
      <c r="H67" s="3"/>
      <c r="I67" s="3"/>
      <c r="J67" s="3"/>
      <c r="K67" s="3"/>
    </row>
    <row r="68" spans="1:11" ht="17.25" customHeight="1" x14ac:dyDescent="0.4">
      <c r="A68" s="3"/>
      <c r="B68" s="3"/>
      <c r="C68" s="3"/>
      <c r="D68" s="3"/>
      <c r="E68" s="3"/>
      <c r="F68" s="3"/>
      <c r="G68" s="3"/>
      <c r="H68" s="3"/>
      <c r="I68" s="3"/>
      <c r="J68" s="3"/>
      <c r="K68" s="3"/>
    </row>
    <row r="69" spans="1:11" ht="17.25" customHeight="1" x14ac:dyDescent="0.4">
      <c r="A69" s="3"/>
      <c r="B69" s="3"/>
      <c r="C69" s="3"/>
      <c r="D69" s="3"/>
      <c r="E69" s="3"/>
      <c r="F69" s="3"/>
      <c r="G69" s="3"/>
      <c r="H69" s="3"/>
      <c r="I69" s="3"/>
      <c r="J69" s="3"/>
      <c r="K69" s="3"/>
    </row>
    <row r="70" spans="1:11" ht="17.25" customHeight="1" x14ac:dyDescent="0.4">
      <c r="A70" s="3"/>
      <c r="B70" s="3"/>
      <c r="C70" s="3"/>
      <c r="D70" s="3"/>
      <c r="E70" s="3"/>
      <c r="F70" s="3"/>
      <c r="G70" s="3"/>
      <c r="H70" s="3"/>
      <c r="I70" s="3"/>
      <c r="J70" s="3"/>
      <c r="K70" s="3"/>
    </row>
    <row r="71" spans="1:11" ht="17.25" customHeight="1" x14ac:dyDescent="0.4">
      <c r="A71" s="3"/>
      <c r="B71" s="3"/>
      <c r="C71" s="3"/>
      <c r="D71" s="3"/>
      <c r="E71" s="3"/>
      <c r="F71" s="3"/>
      <c r="G71" s="3"/>
      <c r="H71" s="3"/>
      <c r="I71" s="3"/>
      <c r="J71" s="3"/>
      <c r="K71" s="3"/>
    </row>
    <row r="72" spans="1:11" ht="17.25" customHeight="1" x14ac:dyDescent="0.4">
      <c r="A72" s="3"/>
      <c r="B72" s="3"/>
      <c r="C72" s="3"/>
      <c r="D72" s="3"/>
      <c r="E72" s="3"/>
      <c r="F72" s="3"/>
      <c r="G72" s="3"/>
      <c r="H72" s="3"/>
      <c r="I72" s="3"/>
      <c r="J72" s="3"/>
      <c r="K72" s="3"/>
    </row>
    <row r="73" spans="1:11" ht="17.25" customHeight="1" x14ac:dyDescent="0.4">
      <c r="A73" s="3"/>
      <c r="B73" s="3"/>
      <c r="C73" s="3"/>
      <c r="D73" s="3"/>
      <c r="E73" s="3"/>
      <c r="F73" s="3"/>
      <c r="G73" s="3"/>
      <c r="H73" s="3"/>
      <c r="I73" s="3"/>
      <c r="J73" s="3"/>
      <c r="K73" s="3"/>
    </row>
    <row r="74" spans="1:11" ht="17.25" customHeight="1" x14ac:dyDescent="0.4">
      <c r="A74" s="3"/>
      <c r="B74" s="3"/>
      <c r="C74" s="3"/>
      <c r="D74" s="3"/>
      <c r="E74" s="3"/>
      <c r="F74" s="3"/>
      <c r="G74" s="3"/>
      <c r="H74" s="3"/>
      <c r="I74" s="3"/>
      <c r="J74" s="3"/>
      <c r="K74" s="3"/>
    </row>
    <row r="75" spans="1:11" ht="17.25" customHeight="1" x14ac:dyDescent="0.4">
      <c r="A75" s="3"/>
      <c r="B75" s="3"/>
      <c r="C75" s="3"/>
      <c r="D75" s="3"/>
      <c r="E75" s="3"/>
      <c r="F75" s="3"/>
      <c r="G75" s="3"/>
      <c r="H75" s="3"/>
      <c r="I75" s="3"/>
      <c r="J75" s="3"/>
      <c r="K75" s="3"/>
    </row>
    <row r="76" spans="1:11" ht="17.25" customHeight="1" x14ac:dyDescent="0.4">
      <c r="A76" s="3"/>
      <c r="B76" s="3"/>
      <c r="C76" s="3"/>
      <c r="D76" s="3"/>
      <c r="E76" s="3"/>
      <c r="F76" s="3"/>
      <c r="G76" s="3"/>
      <c r="H76" s="3"/>
      <c r="I76" s="3"/>
      <c r="J76" s="3"/>
      <c r="K76" s="3"/>
    </row>
    <row r="77" spans="1:11" ht="17.25" customHeight="1" x14ac:dyDescent="0.4">
      <c r="A77" s="3"/>
      <c r="B77" s="3"/>
      <c r="C77" s="3"/>
      <c r="D77" s="3"/>
      <c r="E77" s="3"/>
      <c r="F77" s="3"/>
      <c r="G77" s="3"/>
      <c r="H77" s="3"/>
      <c r="I77" s="3"/>
      <c r="J77" s="3"/>
      <c r="K77" s="3"/>
    </row>
    <row r="78" spans="1:11" ht="17.25" customHeight="1" x14ac:dyDescent="0.4">
      <c r="A78" s="3"/>
      <c r="B78" s="3"/>
      <c r="C78" s="3"/>
      <c r="D78" s="3"/>
      <c r="E78" s="3"/>
      <c r="F78" s="3"/>
      <c r="G78" s="3"/>
      <c r="H78" s="3"/>
      <c r="I78" s="3"/>
      <c r="J78" s="3"/>
      <c r="K78" s="3"/>
    </row>
    <row r="79" spans="1:11" ht="17.25" customHeight="1" x14ac:dyDescent="0.4">
      <c r="A79" s="3"/>
      <c r="B79" s="3"/>
      <c r="C79" s="3"/>
      <c r="D79" s="3"/>
      <c r="E79" s="3"/>
      <c r="F79" s="3"/>
      <c r="G79" s="3"/>
      <c r="H79" s="3"/>
      <c r="I79" s="3"/>
      <c r="J79" s="3"/>
      <c r="K79" s="3"/>
    </row>
    <row r="80" spans="1:11" ht="17.25" customHeight="1" x14ac:dyDescent="0.4">
      <c r="A80" s="3"/>
      <c r="B80" s="3"/>
      <c r="C80" s="3"/>
      <c r="D80" s="3"/>
      <c r="E80" s="3"/>
      <c r="F80" s="3"/>
      <c r="G80" s="3"/>
      <c r="H80" s="3"/>
      <c r="I80" s="3"/>
      <c r="J80" s="3"/>
      <c r="K80" s="3"/>
    </row>
    <row r="81" spans="1:11" ht="17.25" customHeight="1" x14ac:dyDescent="0.4">
      <c r="A81" s="3"/>
      <c r="B81" s="3"/>
      <c r="C81" s="3"/>
      <c r="D81" s="3"/>
      <c r="E81" s="3"/>
      <c r="F81" s="3"/>
      <c r="G81" s="3"/>
      <c r="H81" s="3"/>
      <c r="I81" s="3"/>
      <c r="J81" s="3"/>
      <c r="K81" s="3"/>
    </row>
    <row r="82" spans="1:11" ht="17.25" customHeight="1" x14ac:dyDescent="0.4">
      <c r="A82" s="3"/>
      <c r="B82" s="3"/>
      <c r="C82" s="3"/>
      <c r="D82" s="3"/>
      <c r="E82" s="3"/>
      <c r="F82" s="3"/>
      <c r="G82" s="3"/>
      <c r="H82" s="3"/>
      <c r="I82" s="3"/>
      <c r="J82" s="3"/>
      <c r="K82" s="3"/>
    </row>
    <row r="83" spans="1:11" ht="17.25" customHeight="1" x14ac:dyDescent="0.4">
      <c r="A83" s="3"/>
      <c r="B83" s="3"/>
      <c r="C83" s="3"/>
      <c r="D83" s="3"/>
      <c r="E83" s="3"/>
      <c r="F83" s="3"/>
      <c r="G83" s="3"/>
      <c r="H83" s="3"/>
      <c r="I83" s="3"/>
      <c r="J83" s="3"/>
      <c r="K83" s="3"/>
    </row>
    <row r="84" spans="1:11" ht="17.25" customHeight="1" x14ac:dyDescent="0.4">
      <c r="A84" s="3"/>
      <c r="B84" s="3"/>
      <c r="C84" s="3"/>
      <c r="D84" s="3"/>
      <c r="E84" s="3"/>
      <c r="F84" s="3"/>
      <c r="G84" s="3"/>
      <c r="H84" s="3"/>
      <c r="I84" s="3"/>
      <c r="J84" s="3"/>
      <c r="K84" s="3"/>
    </row>
    <row r="85" spans="1:11" ht="17.25" customHeight="1" x14ac:dyDescent="0.4">
      <c r="A85" s="3"/>
      <c r="B85" s="3"/>
      <c r="C85" s="3"/>
      <c r="D85" s="3"/>
      <c r="E85" s="3"/>
      <c r="F85" s="3"/>
      <c r="G85" s="3"/>
      <c r="H85" s="3"/>
      <c r="I85" s="3"/>
      <c r="J85" s="3"/>
      <c r="K85" s="3"/>
    </row>
    <row r="86" spans="1:11" ht="17.25" customHeight="1" x14ac:dyDescent="0.4">
      <c r="A86" s="3"/>
      <c r="B86" s="3"/>
      <c r="C86" s="3"/>
      <c r="D86" s="3"/>
      <c r="E86" s="3"/>
      <c r="F86" s="3"/>
      <c r="G86" s="3"/>
      <c r="H86" s="3"/>
      <c r="I86" s="3"/>
      <c r="J86" s="3"/>
      <c r="K86" s="3"/>
    </row>
    <row r="87" spans="1:11" ht="17.25" customHeight="1" x14ac:dyDescent="0.4">
      <c r="A87" s="3"/>
      <c r="B87" s="3"/>
      <c r="C87" s="3"/>
      <c r="D87" s="3"/>
      <c r="E87" s="3"/>
      <c r="F87" s="3"/>
      <c r="G87" s="3"/>
      <c r="H87" s="3"/>
      <c r="I87" s="3"/>
      <c r="J87" s="3"/>
      <c r="K87" s="3"/>
    </row>
    <row r="88" spans="1:11" ht="17.25" customHeight="1" x14ac:dyDescent="0.4">
      <c r="A88" s="3"/>
      <c r="B88" s="3"/>
      <c r="C88" s="3"/>
      <c r="D88" s="3"/>
      <c r="E88" s="3"/>
      <c r="F88" s="3"/>
      <c r="G88" s="3"/>
      <c r="H88" s="3"/>
      <c r="I88" s="3"/>
      <c r="J88" s="3"/>
      <c r="K88" s="3"/>
    </row>
    <row r="89" spans="1:11" ht="17.25" customHeight="1" x14ac:dyDescent="0.4">
      <c r="A89" s="3"/>
      <c r="B89" s="3"/>
      <c r="C89" s="3"/>
      <c r="D89" s="3"/>
      <c r="E89" s="3"/>
      <c r="F89" s="3"/>
      <c r="G89" s="3"/>
      <c r="H89" s="3"/>
      <c r="I89" s="3"/>
      <c r="J89" s="3"/>
      <c r="K89" s="3"/>
    </row>
    <row r="90" spans="1:11" ht="17.25" customHeight="1" x14ac:dyDescent="0.4">
      <c r="A90" s="3"/>
      <c r="B90" s="3"/>
      <c r="C90" s="3"/>
      <c r="D90" s="3"/>
      <c r="E90" s="3"/>
      <c r="F90" s="3"/>
      <c r="G90" s="3"/>
      <c r="H90" s="3"/>
      <c r="I90" s="3"/>
      <c r="J90" s="3"/>
      <c r="K90" s="3"/>
    </row>
    <row r="91" spans="1:11" ht="17.25" customHeight="1" x14ac:dyDescent="0.4">
      <c r="A91" s="3"/>
      <c r="B91" s="3"/>
      <c r="C91" s="3"/>
      <c r="D91" s="3"/>
      <c r="E91" s="3"/>
      <c r="F91" s="3"/>
      <c r="G91" s="3"/>
      <c r="H91" s="3"/>
      <c r="I91" s="3"/>
      <c r="J91" s="3"/>
      <c r="K91" s="3"/>
    </row>
    <row r="92" spans="1:11" ht="17.25" customHeight="1" x14ac:dyDescent="0.4">
      <c r="A92" s="3"/>
      <c r="B92" s="3"/>
      <c r="C92" s="3"/>
      <c r="D92" s="3"/>
      <c r="E92" s="3"/>
      <c r="F92" s="3"/>
      <c r="G92" s="3"/>
      <c r="H92" s="3"/>
      <c r="I92" s="3"/>
      <c r="J92" s="3"/>
      <c r="K92" s="3"/>
    </row>
    <row r="93" spans="1:11" ht="17.25" customHeight="1" x14ac:dyDescent="0.4">
      <c r="A93" s="3"/>
      <c r="B93" s="3"/>
      <c r="C93" s="3"/>
      <c r="D93" s="3"/>
      <c r="E93" s="3"/>
      <c r="F93" s="3"/>
      <c r="G93" s="3"/>
      <c r="H93" s="3"/>
      <c r="I93" s="3"/>
      <c r="J93" s="3"/>
      <c r="K93" s="3"/>
    </row>
    <row r="94" spans="1:11" ht="17.25" customHeight="1" x14ac:dyDescent="0.4">
      <c r="A94" s="3"/>
      <c r="B94" s="3"/>
      <c r="C94" s="3"/>
      <c r="D94" s="3"/>
      <c r="E94" s="3"/>
      <c r="F94" s="3"/>
      <c r="G94" s="3"/>
      <c r="H94" s="3"/>
      <c r="I94" s="3"/>
      <c r="J94" s="3"/>
      <c r="K94" s="3"/>
    </row>
    <row r="95" spans="1:11" ht="17.25" customHeight="1" x14ac:dyDescent="0.4">
      <c r="A95" s="3"/>
      <c r="B95" s="3"/>
      <c r="C95" s="3"/>
      <c r="D95" s="3"/>
      <c r="E95" s="3"/>
      <c r="F95" s="3"/>
      <c r="G95" s="3"/>
      <c r="H95" s="3"/>
      <c r="I95" s="3"/>
      <c r="J95" s="3"/>
      <c r="K95" s="3"/>
    </row>
    <row r="96" spans="1:11" ht="17.25" customHeight="1" x14ac:dyDescent="0.4">
      <c r="A96" s="3"/>
      <c r="B96" s="3"/>
      <c r="C96" s="3"/>
      <c r="D96" s="3"/>
      <c r="E96" s="3"/>
      <c r="F96" s="3"/>
      <c r="G96" s="3"/>
      <c r="H96" s="3"/>
      <c r="I96" s="3"/>
      <c r="J96" s="3"/>
      <c r="K96" s="3"/>
    </row>
    <row r="97" spans="1:11" ht="17.25" customHeight="1" x14ac:dyDescent="0.4">
      <c r="A97" s="3"/>
      <c r="B97" s="3"/>
      <c r="C97" s="3"/>
      <c r="D97" s="3"/>
      <c r="E97" s="3"/>
      <c r="F97" s="3"/>
      <c r="G97" s="3"/>
      <c r="H97" s="3"/>
      <c r="I97" s="3"/>
      <c r="J97" s="3"/>
      <c r="K97" s="3"/>
    </row>
    <row r="98" spans="1:11" ht="17.25" customHeight="1" x14ac:dyDescent="0.4">
      <c r="A98" s="3"/>
      <c r="B98" s="3"/>
      <c r="C98" s="3"/>
      <c r="D98" s="3"/>
      <c r="E98" s="3"/>
      <c r="F98" s="3"/>
      <c r="G98" s="3"/>
      <c r="H98" s="3"/>
      <c r="I98" s="3"/>
      <c r="J98" s="3"/>
      <c r="K98" s="3"/>
    </row>
    <row r="99" spans="1:11" ht="17.25" customHeight="1" x14ac:dyDescent="0.4">
      <c r="A99" s="3"/>
      <c r="B99" s="3"/>
      <c r="C99" s="3"/>
      <c r="D99" s="3"/>
      <c r="E99" s="3"/>
      <c r="F99" s="3"/>
      <c r="G99" s="3"/>
      <c r="H99" s="3"/>
      <c r="I99" s="3"/>
      <c r="J99" s="3"/>
      <c r="K99" s="3"/>
    </row>
    <row r="100" spans="1:11" ht="17.25" customHeight="1" x14ac:dyDescent="0.4">
      <c r="A100" s="3"/>
      <c r="B100" s="3"/>
      <c r="C100" s="3"/>
      <c r="D100" s="3"/>
      <c r="E100" s="3"/>
      <c r="F100" s="3"/>
      <c r="G100" s="3"/>
      <c r="H100" s="3"/>
      <c r="I100" s="3"/>
      <c r="J100" s="3"/>
      <c r="K100" s="3"/>
    </row>
    <row r="101" spans="1:11" ht="17.25" customHeight="1" x14ac:dyDescent="0.4">
      <c r="A101" s="3"/>
      <c r="B101" s="3"/>
      <c r="C101" s="3"/>
      <c r="D101" s="3"/>
      <c r="E101" s="3"/>
      <c r="F101" s="3"/>
      <c r="G101" s="3"/>
      <c r="H101" s="3"/>
      <c r="I101" s="3"/>
      <c r="J101" s="3"/>
      <c r="K101" s="3"/>
    </row>
    <row r="102" spans="1:11" ht="17.25" customHeight="1" x14ac:dyDescent="0.4">
      <c r="A102" s="3"/>
      <c r="B102" s="3"/>
      <c r="C102" s="3"/>
      <c r="D102" s="3"/>
      <c r="E102" s="3"/>
      <c r="F102" s="3"/>
      <c r="G102" s="3"/>
      <c r="H102" s="3"/>
      <c r="I102" s="3"/>
      <c r="J102" s="3"/>
      <c r="K102" s="3"/>
    </row>
    <row r="103" spans="1:11" ht="17.25" customHeight="1" x14ac:dyDescent="0.4">
      <c r="A103" s="3"/>
      <c r="B103" s="3"/>
      <c r="C103" s="3"/>
      <c r="D103" s="3"/>
      <c r="E103" s="3"/>
      <c r="F103" s="3"/>
      <c r="G103" s="3"/>
      <c r="H103" s="3"/>
      <c r="I103" s="3"/>
      <c r="J103" s="3"/>
      <c r="K103" s="3"/>
    </row>
    <row r="104" spans="1:11" ht="17.25" customHeight="1" x14ac:dyDescent="0.4">
      <c r="A104" s="3"/>
      <c r="B104" s="3"/>
      <c r="C104" s="3"/>
      <c r="D104" s="3"/>
      <c r="E104" s="3"/>
      <c r="F104" s="3"/>
      <c r="G104" s="3"/>
      <c r="H104" s="3"/>
      <c r="I104" s="3"/>
      <c r="J104" s="3"/>
      <c r="K104" s="3"/>
    </row>
    <row r="105" spans="1:11" ht="17.25" customHeight="1" x14ac:dyDescent="0.4">
      <c r="A105" s="3"/>
      <c r="B105" s="3"/>
      <c r="C105" s="3"/>
      <c r="D105" s="3"/>
      <c r="E105" s="3"/>
      <c r="F105" s="3"/>
      <c r="G105" s="3"/>
      <c r="H105" s="3"/>
      <c r="I105" s="3"/>
      <c r="J105" s="3"/>
      <c r="K105" s="3"/>
    </row>
    <row r="106" spans="1:11" ht="17.25" customHeight="1" x14ac:dyDescent="0.4">
      <c r="A106" s="3"/>
      <c r="B106" s="3"/>
      <c r="C106" s="3"/>
      <c r="D106" s="3"/>
      <c r="E106" s="3"/>
      <c r="F106" s="3"/>
      <c r="G106" s="3"/>
      <c r="H106" s="3"/>
      <c r="I106" s="3"/>
      <c r="J106" s="3"/>
      <c r="K106" s="3"/>
    </row>
    <row r="107" spans="1:11" ht="17.25" customHeight="1" x14ac:dyDescent="0.4">
      <c r="A107" s="3"/>
      <c r="B107" s="3"/>
      <c r="C107" s="3"/>
      <c r="D107" s="3"/>
      <c r="E107" s="3"/>
      <c r="F107" s="3"/>
      <c r="G107" s="3"/>
      <c r="H107" s="3"/>
      <c r="I107" s="3"/>
      <c r="J107" s="3"/>
      <c r="K107" s="3"/>
    </row>
    <row r="108" spans="1:11" ht="17.25" customHeight="1" x14ac:dyDescent="0.4">
      <c r="A108" s="3"/>
      <c r="B108" s="3"/>
      <c r="C108" s="3"/>
      <c r="D108" s="3"/>
      <c r="E108" s="3"/>
      <c r="F108" s="3"/>
      <c r="G108" s="3"/>
      <c r="H108" s="3"/>
      <c r="I108" s="3"/>
      <c r="J108" s="3"/>
      <c r="K108" s="3"/>
    </row>
    <row r="109" spans="1:11" ht="17.25" customHeight="1" x14ac:dyDescent="0.4">
      <c r="A109" s="3"/>
      <c r="B109" s="3"/>
      <c r="C109" s="3"/>
      <c r="D109" s="3"/>
      <c r="E109" s="3"/>
      <c r="F109" s="3"/>
      <c r="G109" s="3"/>
      <c r="H109" s="3"/>
      <c r="I109" s="3"/>
      <c r="J109" s="3"/>
      <c r="K109" s="3"/>
    </row>
    <row r="110" spans="1:11" ht="17.25" customHeight="1" x14ac:dyDescent="0.4">
      <c r="A110" s="3"/>
      <c r="B110" s="3"/>
      <c r="C110" s="3"/>
      <c r="D110" s="3"/>
      <c r="E110" s="3"/>
      <c r="F110" s="3"/>
      <c r="G110" s="3"/>
      <c r="H110" s="3"/>
      <c r="I110" s="3"/>
      <c r="J110" s="3"/>
      <c r="K110" s="3"/>
    </row>
    <row r="111" spans="1:11" ht="17.25" customHeight="1" x14ac:dyDescent="0.4">
      <c r="A111" s="3"/>
      <c r="B111" s="3"/>
      <c r="C111" s="3"/>
      <c r="D111" s="3"/>
      <c r="E111" s="3"/>
      <c r="F111" s="3"/>
      <c r="G111" s="3"/>
      <c r="H111" s="3"/>
      <c r="I111" s="3"/>
      <c r="J111" s="3"/>
      <c r="K111" s="3"/>
    </row>
    <row r="112" spans="1:11" ht="17.25" customHeight="1" x14ac:dyDescent="0.4">
      <c r="A112" s="3"/>
      <c r="B112" s="3"/>
      <c r="C112" s="3"/>
      <c r="D112" s="3"/>
      <c r="E112" s="3"/>
      <c r="F112" s="3"/>
      <c r="G112" s="3"/>
      <c r="H112" s="3"/>
      <c r="I112" s="3"/>
      <c r="J112" s="3"/>
      <c r="K112" s="3"/>
    </row>
    <row r="113" spans="1:11" ht="17.25" customHeight="1" x14ac:dyDescent="0.4">
      <c r="A113" s="3"/>
      <c r="B113" s="3"/>
      <c r="C113" s="3"/>
      <c r="D113" s="3"/>
      <c r="E113" s="3"/>
      <c r="F113" s="3"/>
      <c r="G113" s="3"/>
      <c r="H113" s="3"/>
      <c r="I113" s="3"/>
      <c r="J113" s="3"/>
      <c r="K113" s="3"/>
    </row>
    <row r="114" spans="1:11" ht="17.25" customHeight="1" x14ac:dyDescent="0.4">
      <c r="A114" s="3"/>
      <c r="B114" s="3"/>
      <c r="C114" s="3"/>
      <c r="D114" s="3"/>
      <c r="E114" s="3"/>
      <c r="F114" s="3"/>
      <c r="G114" s="3"/>
      <c r="H114" s="3"/>
      <c r="I114" s="3"/>
      <c r="J114" s="3"/>
      <c r="K114" s="3"/>
    </row>
    <row r="115" spans="1:11" ht="17.25" customHeight="1" x14ac:dyDescent="0.4">
      <c r="A115" s="3"/>
      <c r="B115" s="3"/>
      <c r="C115" s="3"/>
      <c r="D115" s="3"/>
      <c r="E115" s="3"/>
      <c r="F115" s="3"/>
      <c r="G115" s="3"/>
      <c r="H115" s="3"/>
      <c r="I115" s="3"/>
      <c r="J115" s="3"/>
      <c r="K115" s="3"/>
    </row>
    <row r="116" spans="1:11" ht="17.25" customHeight="1" x14ac:dyDescent="0.4">
      <c r="A116" s="3"/>
      <c r="B116" s="3"/>
      <c r="C116" s="3"/>
      <c r="D116" s="3"/>
      <c r="E116" s="3"/>
      <c r="F116" s="3"/>
      <c r="G116" s="3"/>
      <c r="H116" s="3"/>
      <c r="I116" s="3"/>
      <c r="J116" s="3"/>
      <c r="K116" s="3"/>
    </row>
    <row r="117" spans="1:11" ht="17.25" customHeight="1" x14ac:dyDescent="0.4">
      <c r="A117" s="3"/>
      <c r="B117" s="3"/>
      <c r="C117" s="3"/>
      <c r="D117" s="3"/>
      <c r="E117" s="3"/>
      <c r="F117" s="3"/>
      <c r="G117" s="3"/>
      <c r="H117" s="3"/>
      <c r="I117" s="3"/>
      <c r="J117" s="3"/>
      <c r="K117" s="3"/>
    </row>
    <row r="118" spans="1:11" ht="17.25" customHeight="1" x14ac:dyDescent="0.4">
      <c r="A118" s="3"/>
      <c r="B118" s="3"/>
      <c r="C118" s="3"/>
      <c r="D118" s="3"/>
      <c r="E118" s="3"/>
      <c r="F118" s="3"/>
      <c r="G118" s="3"/>
      <c r="H118" s="3"/>
      <c r="I118" s="3"/>
      <c r="J118" s="3"/>
      <c r="K118" s="3"/>
    </row>
    <row r="119" spans="1:11" ht="17.25" customHeight="1" x14ac:dyDescent="0.4">
      <c r="A119" s="3"/>
      <c r="B119" s="3"/>
      <c r="C119" s="3"/>
      <c r="D119" s="3"/>
      <c r="E119" s="3"/>
      <c r="F119" s="3"/>
      <c r="G119" s="3"/>
      <c r="H119" s="3"/>
      <c r="I119" s="3"/>
      <c r="J119" s="3"/>
      <c r="K119" s="3"/>
    </row>
    <row r="120" spans="1:11" ht="17.25" customHeight="1" x14ac:dyDescent="0.4">
      <c r="A120" s="3"/>
      <c r="B120" s="3"/>
      <c r="C120" s="3"/>
      <c r="D120" s="3"/>
      <c r="E120" s="3"/>
      <c r="F120" s="3"/>
      <c r="G120" s="3"/>
      <c r="H120" s="3"/>
      <c r="I120" s="3"/>
      <c r="J120" s="3"/>
      <c r="K120" s="3"/>
    </row>
    <row r="121" spans="1:11" ht="17.25" customHeight="1" x14ac:dyDescent="0.4">
      <c r="A121" s="3"/>
      <c r="B121" s="3"/>
      <c r="C121" s="3"/>
      <c r="D121" s="3"/>
      <c r="E121" s="3"/>
      <c r="F121" s="3"/>
      <c r="G121" s="3"/>
      <c r="H121" s="3"/>
      <c r="I121" s="3"/>
      <c r="J121" s="3"/>
      <c r="K121" s="3"/>
    </row>
    <row r="122" spans="1:11" ht="17.25" customHeight="1" x14ac:dyDescent="0.4">
      <c r="A122" s="3"/>
      <c r="B122" s="3"/>
      <c r="C122" s="3"/>
      <c r="D122" s="3"/>
      <c r="E122" s="3"/>
      <c r="F122" s="3"/>
      <c r="G122" s="3"/>
      <c r="H122" s="3"/>
      <c r="I122" s="3"/>
      <c r="J122" s="3"/>
      <c r="K122" s="3"/>
    </row>
    <row r="123" spans="1:11" ht="17.25" customHeight="1" x14ac:dyDescent="0.4">
      <c r="A123" s="3"/>
      <c r="B123" s="3"/>
      <c r="C123" s="3"/>
      <c r="D123" s="3"/>
      <c r="E123" s="3"/>
      <c r="F123" s="3"/>
      <c r="G123" s="3"/>
      <c r="H123" s="3"/>
      <c r="I123" s="3"/>
      <c r="J123" s="3"/>
      <c r="K123" s="3"/>
    </row>
    <row r="124" spans="1:11" ht="17.25" customHeight="1" x14ac:dyDescent="0.4">
      <c r="A124" s="3"/>
      <c r="B124" s="3"/>
      <c r="C124" s="3"/>
      <c r="D124" s="3"/>
      <c r="E124" s="3"/>
      <c r="F124" s="3"/>
      <c r="G124" s="3"/>
      <c r="H124" s="3"/>
      <c r="I124" s="3"/>
      <c r="J124" s="3"/>
      <c r="K124" s="3"/>
    </row>
    <row r="125" spans="1:11" ht="17.25" customHeight="1" x14ac:dyDescent="0.4">
      <c r="A125" s="3"/>
      <c r="B125" s="3"/>
      <c r="C125" s="3"/>
      <c r="D125" s="3"/>
      <c r="E125" s="3"/>
      <c r="F125" s="3"/>
      <c r="G125" s="3"/>
      <c r="H125" s="3"/>
      <c r="I125" s="3"/>
      <c r="J125" s="3"/>
      <c r="K125" s="3"/>
    </row>
    <row r="126" spans="1:11" ht="17.25" customHeight="1" x14ac:dyDescent="0.4">
      <c r="A126" s="3"/>
      <c r="B126" s="3"/>
      <c r="C126" s="3"/>
      <c r="D126" s="3"/>
      <c r="E126" s="3"/>
      <c r="F126" s="3"/>
      <c r="G126" s="3"/>
      <c r="H126" s="3"/>
      <c r="I126" s="3"/>
      <c r="J126" s="3"/>
      <c r="K126" s="3"/>
    </row>
    <row r="127" spans="1:11" ht="17.25" customHeight="1" x14ac:dyDescent="0.4">
      <c r="A127" s="3"/>
      <c r="B127" s="3"/>
      <c r="C127" s="3"/>
      <c r="D127" s="3"/>
      <c r="E127" s="3"/>
      <c r="F127" s="3"/>
      <c r="G127" s="3"/>
      <c r="H127" s="3"/>
      <c r="I127" s="3"/>
      <c r="J127" s="3"/>
      <c r="K127" s="3"/>
    </row>
    <row r="128" spans="1:11" ht="17.25" customHeight="1" x14ac:dyDescent="0.4">
      <c r="A128" s="3"/>
      <c r="B128" s="3"/>
      <c r="C128" s="3"/>
      <c r="D128" s="3"/>
      <c r="E128" s="3"/>
      <c r="F128" s="3"/>
      <c r="G128" s="3"/>
      <c r="H128" s="3"/>
      <c r="I128" s="3"/>
      <c r="J128" s="3"/>
      <c r="K128" s="3"/>
    </row>
    <row r="129" spans="1:11" ht="17.25" customHeight="1" x14ac:dyDescent="0.4">
      <c r="A129" s="3"/>
      <c r="B129" s="3"/>
      <c r="C129" s="3"/>
      <c r="D129" s="3"/>
      <c r="E129" s="3"/>
      <c r="F129" s="3"/>
      <c r="G129" s="3"/>
      <c r="H129" s="3"/>
      <c r="I129" s="3"/>
      <c r="J129" s="3"/>
      <c r="K129" s="3"/>
    </row>
    <row r="130" spans="1:11" ht="17.25" customHeight="1" x14ac:dyDescent="0.4">
      <c r="A130" s="3"/>
      <c r="B130" s="3"/>
      <c r="C130" s="3"/>
      <c r="D130" s="3"/>
      <c r="E130" s="3"/>
      <c r="F130" s="3"/>
      <c r="G130" s="3"/>
      <c r="H130" s="3"/>
      <c r="I130" s="3"/>
      <c r="J130" s="3"/>
      <c r="K130" s="3"/>
    </row>
    <row r="131" spans="1:11" ht="17.25" customHeight="1" x14ac:dyDescent="0.4">
      <c r="A131" s="3"/>
      <c r="B131" s="3"/>
      <c r="C131" s="3"/>
      <c r="D131" s="3"/>
      <c r="E131" s="3"/>
      <c r="F131" s="3"/>
      <c r="G131" s="3"/>
      <c r="H131" s="3"/>
      <c r="I131" s="3"/>
      <c r="J131" s="3"/>
      <c r="K131" s="3"/>
    </row>
    <row r="132" spans="1:11" ht="17.25" customHeight="1" x14ac:dyDescent="0.4">
      <c r="A132" s="3"/>
      <c r="B132" s="3"/>
      <c r="C132" s="3"/>
      <c r="D132" s="3"/>
      <c r="E132" s="3"/>
      <c r="F132" s="3"/>
      <c r="G132" s="3"/>
      <c r="H132" s="3"/>
      <c r="I132" s="3"/>
      <c r="J132" s="3"/>
      <c r="K132" s="3"/>
    </row>
    <row r="133" spans="1:11" ht="17.25" customHeight="1" x14ac:dyDescent="0.4">
      <c r="A133" s="3"/>
      <c r="B133" s="3"/>
      <c r="C133" s="3"/>
      <c r="D133" s="3"/>
      <c r="E133" s="3"/>
      <c r="F133" s="3"/>
      <c r="G133" s="3"/>
      <c r="H133" s="3"/>
      <c r="I133" s="3"/>
      <c r="J133" s="3"/>
      <c r="K133" s="3"/>
    </row>
    <row r="134" spans="1:11" ht="17.25" customHeight="1" x14ac:dyDescent="0.4">
      <c r="A134" s="3"/>
      <c r="B134" s="3"/>
      <c r="C134" s="3"/>
      <c r="D134" s="3"/>
      <c r="E134" s="3"/>
      <c r="F134" s="3"/>
      <c r="G134" s="3"/>
      <c r="H134" s="3"/>
      <c r="I134" s="3"/>
      <c r="J134" s="3"/>
      <c r="K134" s="3"/>
    </row>
    <row r="135" spans="1:11" ht="17.25" customHeight="1" x14ac:dyDescent="0.4">
      <c r="A135" s="3"/>
      <c r="B135" s="3"/>
      <c r="C135" s="3"/>
      <c r="D135" s="3"/>
      <c r="E135" s="3"/>
      <c r="F135" s="3"/>
      <c r="G135" s="3"/>
      <c r="H135" s="3"/>
      <c r="I135" s="3"/>
      <c r="J135" s="3"/>
      <c r="K135" s="3"/>
    </row>
    <row r="136" spans="1:11" ht="17.25" customHeight="1" x14ac:dyDescent="0.4">
      <c r="A136" s="3"/>
      <c r="B136" s="3"/>
      <c r="C136" s="3"/>
      <c r="D136" s="3"/>
      <c r="E136" s="3"/>
      <c r="F136" s="3"/>
      <c r="G136" s="3"/>
      <c r="H136" s="3"/>
      <c r="I136" s="3"/>
      <c r="J136" s="3"/>
      <c r="K136" s="3"/>
    </row>
    <row r="137" spans="1:11" ht="17.25" customHeight="1" x14ac:dyDescent="0.4">
      <c r="A137" s="3"/>
      <c r="B137" s="3"/>
      <c r="C137" s="3"/>
      <c r="D137" s="3"/>
      <c r="E137" s="3"/>
      <c r="F137" s="3"/>
      <c r="G137" s="3"/>
      <c r="H137" s="3"/>
      <c r="I137" s="3"/>
      <c r="J137" s="3"/>
      <c r="K137" s="3"/>
    </row>
    <row r="138" spans="1:11" ht="17.25" customHeight="1" x14ac:dyDescent="0.4">
      <c r="A138" s="3"/>
      <c r="B138" s="3"/>
      <c r="C138" s="3"/>
      <c r="D138" s="3"/>
      <c r="E138" s="3"/>
      <c r="F138" s="3"/>
      <c r="G138" s="3"/>
      <c r="H138" s="3"/>
      <c r="I138" s="3"/>
      <c r="J138" s="3"/>
      <c r="K138" s="3"/>
    </row>
    <row r="139" spans="1:11" ht="17.25" customHeight="1" x14ac:dyDescent="0.4">
      <c r="A139" s="3"/>
      <c r="B139" s="3"/>
      <c r="C139" s="3"/>
      <c r="D139" s="3"/>
      <c r="E139" s="3"/>
      <c r="F139" s="3"/>
      <c r="G139" s="3"/>
      <c r="H139" s="3"/>
      <c r="I139" s="3"/>
      <c r="J139" s="3"/>
      <c r="K139" s="3"/>
    </row>
    <row r="140" spans="1:11" ht="17.25" customHeight="1" x14ac:dyDescent="0.4">
      <c r="A140" s="3"/>
      <c r="B140" s="3"/>
      <c r="C140" s="3"/>
      <c r="D140" s="3"/>
      <c r="E140" s="3"/>
      <c r="F140" s="3"/>
      <c r="G140" s="3"/>
      <c r="H140" s="3"/>
      <c r="I140" s="3"/>
      <c r="J140" s="3"/>
      <c r="K140" s="3"/>
    </row>
    <row r="141" spans="1:11" ht="17.25" customHeight="1" x14ac:dyDescent="0.4">
      <c r="A141" s="3"/>
      <c r="B141" s="3"/>
      <c r="C141" s="3"/>
      <c r="D141" s="3"/>
      <c r="E141" s="3"/>
      <c r="F141" s="3"/>
      <c r="G141" s="3"/>
      <c r="H141" s="3"/>
      <c r="I141" s="3"/>
      <c r="J141" s="3"/>
      <c r="K141" s="3"/>
    </row>
    <row r="142" spans="1:11" ht="17.25" customHeight="1" x14ac:dyDescent="0.4">
      <c r="A142" s="3"/>
      <c r="B142" s="3"/>
      <c r="C142" s="3"/>
      <c r="D142" s="3"/>
      <c r="E142" s="3"/>
      <c r="F142" s="3"/>
      <c r="G142" s="3"/>
      <c r="H142" s="3"/>
      <c r="I142" s="3"/>
      <c r="J142" s="3"/>
      <c r="K142" s="3"/>
    </row>
    <row r="143" spans="1:11" ht="17.25" customHeight="1" x14ac:dyDescent="0.4">
      <c r="A143" s="3"/>
      <c r="B143" s="3"/>
      <c r="C143" s="3"/>
      <c r="D143" s="3"/>
      <c r="E143" s="3"/>
      <c r="F143" s="3"/>
      <c r="G143" s="3"/>
      <c r="H143" s="3"/>
      <c r="I143" s="3"/>
      <c r="J143" s="3"/>
      <c r="K143" s="3"/>
    </row>
    <row r="144" spans="1:11" ht="17.25" customHeight="1" x14ac:dyDescent="0.4">
      <c r="A144" s="3"/>
      <c r="B144" s="3"/>
      <c r="C144" s="3"/>
      <c r="D144" s="3"/>
      <c r="E144" s="3"/>
      <c r="F144" s="3"/>
      <c r="G144" s="3"/>
      <c r="H144" s="3"/>
      <c r="I144" s="3"/>
      <c r="J144" s="3"/>
      <c r="K144" s="3"/>
    </row>
    <row r="145" spans="1:11" ht="17.25" customHeight="1" x14ac:dyDescent="0.4">
      <c r="A145" s="3"/>
      <c r="B145" s="3"/>
      <c r="C145" s="3"/>
      <c r="D145" s="3"/>
      <c r="E145" s="3"/>
      <c r="F145" s="3"/>
      <c r="G145" s="3"/>
      <c r="H145" s="3"/>
      <c r="I145" s="3"/>
      <c r="J145" s="3"/>
      <c r="K145" s="3"/>
    </row>
    <row r="146" spans="1:11" ht="17.25" customHeight="1" x14ac:dyDescent="0.4">
      <c r="A146" s="3"/>
      <c r="B146" s="3"/>
      <c r="C146" s="3"/>
      <c r="D146" s="3"/>
      <c r="E146" s="3"/>
      <c r="F146" s="3"/>
      <c r="G146" s="3"/>
      <c r="H146" s="3"/>
      <c r="I146" s="3"/>
      <c r="J146" s="3"/>
      <c r="K146" s="3"/>
    </row>
    <row r="147" spans="1:11" ht="17.25" customHeight="1" x14ac:dyDescent="0.4">
      <c r="A147" s="3"/>
      <c r="B147" s="3"/>
      <c r="C147" s="3"/>
      <c r="D147" s="3"/>
      <c r="E147" s="3"/>
      <c r="F147" s="3"/>
      <c r="G147" s="3"/>
      <c r="H147" s="3"/>
      <c r="I147" s="3"/>
      <c r="J147" s="3"/>
      <c r="K147" s="3"/>
    </row>
    <row r="148" spans="1:11" ht="17.25" customHeight="1" x14ac:dyDescent="0.4">
      <c r="A148" s="3"/>
      <c r="B148" s="3"/>
      <c r="C148" s="3"/>
      <c r="D148" s="3"/>
      <c r="E148" s="3"/>
      <c r="F148" s="3"/>
      <c r="G148" s="3"/>
      <c r="H148" s="3"/>
      <c r="I148" s="3"/>
      <c r="J148" s="3"/>
      <c r="K148" s="3"/>
    </row>
    <row r="149" spans="1:11" ht="17.25" customHeight="1" x14ac:dyDescent="0.4">
      <c r="A149" s="3"/>
      <c r="B149" s="3"/>
      <c r="C149" s="3"/>
      <c r="D149" s="3"/>
      <c r="E149" s="3"/>
      <c r="F149" s="3"/>
      <c r="G149" s="3"/>
      <c r="H149" s="3"/>
      <c r="I149" s="3"/>
      <c r="J149" s="3"/>
      <c r="K149" s="3"/>
    </row>
    <row r="150" spans="1:11" ht="17.25" customHeight="1" x14ac:dyDescent="0.4">
      <c r="A150" s="3"/>
      <c r="B150" s="3"/>
      <c r="C150" s="3"/>
      <c r="D150" s="3"/>
      <c r="E150" s="3"/>
      <c r="F150" s="3"/>
      <c r="G150" s="3"/>
      <c r="H150" s="3"/>
      <c r="I150" s="3"/>
      <c r="J150" s="3"/>
      <c r="K150" s="3"/>
    </row>
    <row r="151" spans="1:11" ht="17.25" customHeight="1" x14ac:dyDescent="0.4">
      <c r="A151" s="3"/>
      <c r="B151" s="3"/>
      <c r="C151" s="3"/>
      <c r="D151" s="3"/>
      <c r="E151" s="3"/>
      <c r="F151" s="3"/>
      <c r="G151" s="3"/>
      <c r="H151" s="3"/>
      <c r="I151" s="3"/>
      <c r="J151" s="3"/>
      <c r="K151" s="3"/>
    </row>
    <row r="152" spans="1:11" ht="17.25" customHeight="1" x14ac:dyDescent="0.4">
      <c r="A152" s="3"/>
      <c r="B152" s="3"/>
      <c r="C152" s="3"/>
      <c r="D152" s="3"/>
      <c r="E152" s="3"/>
      <c r="F152" s="3"/>
      <c r="G152" s="3"/>
      <c r="H152" s="3"/>
      <c r="I152" s="3"/>
      <c r="J152" s="3"/>
      <c r="K152" s="3"/>
    </row>
    <row r="153" spans="1:11" ht="17.25" customHeight="1" x14ac:dyDescent="0.4">
      <c r="A153" s="3"/>
      <c r="B153" s="3"/>
      <c r="C153" s="3"/>
      <c r="D153" s="3"/>
      <c r="E153" s="3"/>
      <c r="F153" s="3"/>
      <c r="G153" s="3"/>
      <c r="H153" s="3"/>
      <c r="I153" s="3"/>
      <c r="J153" s="3"/>
      <c r="K153" s="3"/>
    </row>
    <row r="154" spans="1:11" ht="17.25" customHeight="1" x14ac:dyDescent="0.4">
      <c r="A154" s="3"/>
      <c r="B154" s="3"/>
      <c r="C154" s="3"/>
      <c r="D154" s="3"/>
      <c r="E154" s="3"/>
      <c r="F154" s="3"/>
      <c r="G154" s="3"/>
      <c r="H154" s="3"/>
      <c r="I154" s="3"/>
      <c r="J154" s="3"/>
      <c r="K154" s="3"/>
    </row>
    <row r="155" spans="1:11" ht="17.25" customHeight="1" x14ac:dyDescent="0.4">
      <c r="A155" s="3"/>
      <c r="B155" s="3"/>
      <c r="C155" s="3"/>
      <c r="D155" s="3"/>
      <c r="E155" s="3"/>
      <c r="F155" s="3"/>
      <c r="G155" s="3"/>
      <c r="H155" s="3"/>
      <c r="I155" s="3"/>
      <c r="J155" s="3"/>
      <c r="K155" s="3"/>
    </row>
    <row r="156" spans="1:11" ht="17.25" customHeight="1" x14ac:dyDescent="0.4">
      <c r="A156" s="3"/>
      <c r="B156" s="3"/>
      <c r="C156" s="3"/>
      <c r="D156" s="3"/>
      <c r="E156" s="3"/>
      <c r="F156" s="3"/>
      <c r="G156" s="3"/>
      <c r="H156" s="3"/>
      <c r="I156" s="3"/>
      <c r="J156" s="3"/>
      <c r="K156" s="3"/>
    </row>
    <row r="157" spans="1:11" ht="17.25" customHeight="1" x14ac:dyDescent="0.4">
      <c r="A157" s="3"/>
      <c r="B157" s="3"/>
      <c r="C157" s="3"/>
      <c r="D157" s="3"/>
      <c r="E157" s="3"/>
      <c r="F157" s="3"/>
      <c r="G157" s="3"/>
      <c r="H157" s="3"/>
      <c r="I157" s="3"/>
      <c r="J157" s="3"/>
      <c r="K157" s="3"/>
    </row>
    <row r="158" spans="1:11" ht="17.25" customHeight="1" x14ac:dyDescent="0.4">
      <c r="A158" s="3"/>
      <c r="B158" s="3"/>
      <c r="C158" s="3"/>
      <c r="D158" s="3"/>
      <c r="E158" s="3"/>
      <c r="F158" s="3"/>
      <c r="G158" s="3"/>
      <c r="H158" s="3"/>
      <c r="I158" s="3"/>
      <c r="J158" s="3"/>
      <c r="K158" s="3"/>
    </row>
    <row r="159" spans="1:11" ht="17.25" customHeight="1" x14ac:dyDescent="0.4">
      <c r="A159" s="3"/>
      <c r="B159" s="3"/>
      <c r="C159" s="3"/>
      <c r="D159" s="3"/>
      <c r="E159" s="3"/>
      <c r="F159" s="3"/>
      <c r="G159" s="3"/>
      <c r="H159" s="3"/>
      <c r="I159" s="3"/>
      <c r="J159" s="3"/>
      <c r="K159" s="3"/>
    </row>
    <row r="160" spans="1:11" ht="17.25" customHeight="1" x14ac:dyDescent="0.4">
      <c r="A160" s="3"/>
      <c r="B160" s="3"/>
      <c r="C160" s="3"/>
      <c r="D160" s="3"/>
      <c r="E160" s="3"/>
      <c r="F160" s="3"/>
      <c r="G160" s="3"/>
      <c r="H160" s="3"/>
      <c r="I160" s="3"/>
      <c r="J160" s="3"/>
      <c r="K160" s="3"/>
    </row>
    <row r="161" spans="1:11" ht="17.25" customHeight="1" x14ac:dyDescent="0.4">
      <c r="A161" s="3"/>
      <c r="B161" s="3"/>
      <c r="C161" s="3"/>
      <c r="D161" s="3"/>
      <c r="E161" s="3"/>
      <c r="F161" s="3"/>
      <c r="G161" s="3"/>
      <c r="H161" s="3"/>
      <c r="I161" s="3"/>
      <c r="J161" s="3"/>
      <c r="K161" s="3"/>
    </row>
    <row r="162" spans="1:11" ht="17.25" customHeight="1" x14ac:dyDescent="0.4">
      <c r="A162" s="3"/>
      <c r="B162" s="3"/>
      <c r="C162" s="3"/>
      <c r="D162" s="3"/>
      <c r="E162" s="3"/>
      <c r="F162" s="3"/>
      <c r="G162" s="3"/>
      <c r="H162" s="3"/>
      <c r="I162" s="3"/>
      <c r="J162" s="3"/>
      <c r="K162" s="3"/>
    </row>
    <row r="163" spans="1:11" ht="17.25" customHeight="1" x14ac:dyDescent="0.4">
      <c r="A163" s="3"/>
      <c r="B163" s="3"/>
      <c r="C163" s="3"/>
      <c r="D163" s="3"/>
      <c r="E163" s="3"/>
      <c r="F163" s="3"/>
      <c r="G163" s="3"/>
      <c r="H163" s="3"/>
      <c r="I163" s="3"/>
      <c r="J163" s="3"/>
      <c r="K163" s="3"/>
    </row>
    <row r="164" spans="1:11" ht="17.25" customHeight="1" x14ac:dyDescent="0.4">
      <c r="A164" s="3"/>
      <c r="B164" s="3"/>
      <c r="C164" s="3"/>
      <c r="D164" s="3"/>
      <c r="E164" s="3"/>
      <c r="F164" s="3"/>
      <c r="G164" s="3"/>
      <c r="H164" s="3"/>
      <c r="I164" s="3"/>
      <c r="J164" s="3"/>
      <c r="K164" s="3"/>
    </row>
    <row r="165" spans="1:11" ht="17.25" customHeight="1" x14ac:dyDescent="0.4">
      <c r="A165" s="3"/>
      <c r="B165" s="3"/>
      <c r="C165" s="3"/>
      <c r="D165" s="3"/>
      <c r="E165" s="3"/>
      <c r="F165" s="3"/>
      <c r="G165" s="3"/>
      <c r="H165" s="3"/>
      <c r="I165" s="3"/>
      <c r="J165" s="3"/>
      <c r="K165" s="3"/>
    </row>
    <row r="166" spans="1:11" ht="17.25" customHeight="1" x14ac:dyDescent="0.4">
      <c r="A166" s="3"/>
      <c r="B166" s="3"/>
      <c r="C166" s="3"/>
      <c r="D166" s="3"/>
      <c r="E166" s="3"/>
      <c r="F166" s="3"/>
      <c r="G166" s="3"/>
      <c r="H166" s="3"/>
      <c r="I166" s="3"/>
      <c r="J166" s="3"/>
      <c r="K166" s="3"/>
    </row>
    <row r="167" spans="1:11" ht="17.25" customHeight="1" x14ac:dyDescent="0.4">
      <c r="A167" s="3"/>
      <c r="B167" s="3"/>
      <c r="C167" s="3"/>
      <c r="D167" s="3"/>
      <c r="E167" s="3"/>
      <c r="F167" s="3"/>
      <c r="G167" s="3"/>
      <c r="H167" s="3"/>
      <c r="I167" s="3"/>
      <c r="J167" s="3"/>
      <c r="K167" s="3"/>
    </row>
    <row r="168" spans="1:11" ht="17.25" customHeight="1" x14ac:dyDescent="0.4">
      <c r="A168" s="3"/>
      <c r="B168" s="3"/>
      <c r="C168" s="3"/>
      <c r="D168" s="3"/>
      <c r="E168" s="3"/>
      <c r="F168" s="3"/>
      <c r="G168" s="3"/>
      <c r="H168" s="3"/>
      <c r="I168" s="3"/>
      <c r="J168" s="3"/>
      <c r="K168" s="3"/>
    </row>
    <row r="169" spans="1:11" ht="17.25" customHeight="1" x14ac:dyDescent="0.4">
      <c r="A169" s="3"/>
      <c r="B169" s="3"/>
      <c r="C169" s="3"/>
      <c r="D169" s="3"/>
      <c r="E169" s="3"/>
      <c r="F169" s="3"/>
      <c r="G169" s="3"/>
      <c r="H169" s="3"/>
      <c r="I169" s="3"/>
      <c r="J169" s="3"/>
      <c r="K169" s="3"/>
    </row>
    <row r="170" spans="1:11" ht="17.25" customHeight="1" x14ac:dyDescent="0.4">
      <c r="A170" s="3"/>
      <c r="B170" s="3"/>
      <c r="C170" s="3"/>
      <c r="D170" s="3"/>
      <c r="E170" s="3"/>
      <c r="F170" s="3"/>
      <c r="G170" s="3"/>
      <c r="H170" s="3"/>
      <c r="I170" s="3"/>
      <c r="J170" s="3"/>
      <c r="K170" s="3"/>
    </row>
    <row r="171" spans="1:11" ht="17.25" customHeight="1" x14ac:dyDescent="0.4">
      <c r="A171" s="3"/>
      <c r="B171" s="3"/>
      <c r="C171" s="3"/>
      <c r="D171" s="3"/>
      <c r="E171" s="3"/>
      <c r="F171" s="3"/>
      <c r="G171" s="3"/>
      <c r="H171" s="3"/>
      <c r="I171" s="3"/>
      <c r="J171" s="3"/>
      <c r="K171" s="3"/>
    </row>
    <row r="172" spans="1:11" ht="17.25" customHeight="1" x14ac:dyDescent="0.4">
      <c r="A172" s="3"/>
      <c r="B172" s="3"/>
      <c r="C172" s="3"/>
      <c r="D172" s="3"/>
      <c r="E172" s="3"/>
      <c r="F172" s="3"/>
      <c r="G172" s="3"/>
      <c r="H172" s="3"/>
      <c r="I172" s="3"/>
      <c r="J172" s="3"/>
      <c r="K172" s="3"/>
    </row>
    <row r="173" spans="1:11" ht="17.25" customHeight="1" x14ac:dyDescent="0.4">
      <c r="A173" s="3"/>
      <c r="B173" s="3"/>
      <c r="C173" s="3"/>
      <c r="D173" s="3"/>
      <c r="E173" s="3"/>
      <c r="F173" s="3"/>
      <c r="G173" s="3"/>
      <c r="H173" s="3"/>
      <c r="I173" s="3"/>
      <c r="J173" s="3"/>
      <c r="K173" s="3"/>
    </row>
    <row r="174" spans="1:11" ht="17.25" customHeight="1" x14ac:dyDescent="0.4">
      <c r="A174" s="3"/>
      <c r="B174" s="3"/>
      <c r="C174" s="3"/>
      <c r="D174" s="3"/>
      <c r="E174" s="3"/>
      <c r="F174" s="3"/>
      <c r="G174" s="3"/>
      <c r="H174" s="3"/>
      <c r="I174" s="3"/>
      <c r="J174" s="3"/>
      <c r="K174" s="3"/>
    </row>
    <row r="175" spans="1:11" ht="17.25" customHeight="1" x14ac:dyDescent="0.4">
      <c r="A175" s="3"/>
      <c r="B175" s="3"/>
      <c r="C175" s="3"/>
      <c r="D175" s="3"/>
      <c r="E175" s="3"/>
      <c r="F175" s="3"/>
      <c r="G175" s="3"/>
      <c r="H175" s="3"/>
      <c r="I175" s="3"/>
      <c r="J175" s="3"/>
      <c r="K175" s="3"/>
    </row>
    <row r="176" spans="1:11" ht="17.25" customHeight="1" x14ac:dyDescent="0.4">
      <c r="A176" s="3"/>
      <c r="B176" s="3"/>
      <c r="C176" s="3"/>
      <c r="D176" s="3"/>
      <c r="E176" s="3"/>
      <c r="F176" s="3"/>
      <c r="G176" s="3"/>
      <c r="H176" s="3"/>
      <c r="I176" s="3"/>
      <c r="J176" s="3"/>
      <c r="K176" s="3"/>
    </row>
    <row r="177" spans="1:11" ht="17.25" customHeight="1" x14ac:dyDescent="0.4">
      <c r="A177" s="3"/>
      <c r="B177" s="3"/>
      <c r="C177" s="3"/>
      <c r="D177" s="3"/>
      <c r="E177" s="3"/>
      <c r="F177" s="3"/>
      <c r="G177" s="3"/>
      <c r="H177" s="3"/>
      <c r="I177" s="3"/>
      <c r="J177" s="3"/>
      <c r="K177" s="3"/>
    </row>
    <row r="178" spans="1:11" ht="17.25" customHeight="1" x14ac:dyDescent="0.4">
      <c r="A178" s="3"/>
      <c r="B178" s="3"/>
      <c r="C178" s="3"/>
      <c r="D178" s="3"/>
      <c r="E178" s="3"/>
      <c r="F178" s="3"/>
      <c r="G178" s="3"/>
      <c r="H178" s="3"/>
      <c r="I178" s="3"/>
      <c r="J178" s="3"/>
      <c r="K178" s="3"/>
    </row>
    <row r="179" spans="1:11" ht="17.25" customHeight="1" x14ac:dyDescent="0.4">
      <c r="A179" s="3"/>
      <c r="B179" s="3"/>
      <c r="C179" s="3"/>
      <c r="D179" s="3"/>
      <c r="E179" s="3"/>
      <c r="F179" s="3"/>
      <c r="G179" s="3"/>
      <c r="H179" s="3"/>
      <c r="I179" s="3"/>
      <c r="J179" s="3"/>
      <c r="K179" s="3"/>
    </row>
    <row r="180" spans="1:11" ht="17.25" customHeight="1" x14ac:dyDescent="0.4">
      <c r="A180" s="3"/>
      <c r="B180" s="3"/>
      <c r="C180" s="3"/>
      <c r="D180" s="3"/>
      <c r="E180" s="3"/>
      <c r="F180" s="3"/>
      <c r="G180" s="3"/>
      <c r="H180" s="3"/>
      <c r="I180" s="3"/>
      <c r="J180" s="3"/>
      <c r="K180" s="3"/>
    </row>
    <row r="181" spans="1:11" ht="17.25" customHeight="1" x14ac:dyDescent="0.4">
      <c r="A181" s="3"/>
      <c r="B181" s="3"/>
      <c r="C181" s="3"/>
      <c r="D181" s="3"/>
      <c r="E181" s="3"/>
      <c r="F181" s="3"/>
      <c r="G181" s="3"/>
      <c r="H181" s="3"/>
      <c r="I181" s="3"/>
      <c r="J181" s="3"/>
      <c r="K181" s="3"/>
    </row>
    <row r="182" spans="1:11" ht="17.25" customHeight="1" x14ac:dyDescent="0.4">
      <c r="A182" s="3"/>
      <c r="B182" s="3"/>
      <c r="C182" s="3"/>
      <c r="D182" s="3"/>
      <c r="E182" s="3"/>
      <c r="F182" s="3"/>
      <c r="G182" s="3"/>
      <c r="H182" s="3"/>
      <c r="I182" s="3"/>
      <c r="J182" s="3"/>
      <c r="K182" s="3"/>
    </row>
    <row r="183" spans="1:11" ht="17.25" customHeight="1" x14ac:dyDescent="0.4">
      <c r="A183" s="3"/>
      <c r="B183" s="3"/>
      <c r="C183" s="3"/>
      <c r="D183" s="3"/>
      <c r="E183" s="3"/>
      <c r="F183" s="3"/>
      <c r="G183" s="3"/>
      <c r="H183" s="3"/>
      <c r="I183" s="3"/>
      <c r="J183" s="3"/>
      <c r="K183" s="3"/>
    </row>
    <row r="184" spans="1:11" ht="17.25" customHeight="1" x14ac:dyDescent="0.4">
      <c r="A184" s="3"/>
      <c r="B184" s="3"/>
      <c r="C184" s="3"/>
      <c r="D184" s="3"/>
      <c r="E184" s="3"/>
      <c r="F184" s="3"/>
      <c r="G184" s="3"/>
      <c r="H184" s="3"/>
      <c r="I184" s="3"/>
      <c r="J184" s="3"/>
      <c r="K184" s="3"/>
    </row>
    <row r="185" spans="1:11" ht="17.25" customHeight="1" x14ac:dyDescent="0.4">
      <c r="A185" s="3"/>
      <c r="B185" s="3"/>
      <c r="C185" s="3"/>
      <c r="D185" s="3"/>
      <c r="E185" s="3"/>
      <c r="F185" s="3"/>
      <c r="G185" s="3"/>
      <c r="H185" s="3"/>
      <c r="I185" s="3"/>
      <c r="J185" s="3"/>
      <c r="K185" s="3"/>
    </row>
    <row r="186" spans="1:11" ht="17.25" customHeight="1" x14ac:dyDescent="0.4">
      <c r="A186" s="3"/>
      <c r="B186" s="3"/>
      <c r="C186" s="3"/>
      <c r="D186" s="3"/>
      <c r="E186" s="3"/>
      <c r="F186" s="3"/>
      <c r="G186" s="3"/>
      <c r="H186" s="3"/>
      <c r="I186" s="3"/>
      <c r="J186" s="3"/>
      <c r="K186" s="3"/>
    </row>
    <row r="187" spans="1:11" ht="17.25" customHeight="1" x14ac:dyDescent="0.4">
      <c r="A187" s="3"/>
      <c r="B187" s="3"/>
      <c r="C187" s="3"/>
      <c r="D187" s="3"/>
      <c r="E187" s="3"/>
      <c r="F187" s="3"/>
      <c r="G187" s="3"/>
      <c r="H187" s="3"/>
      <c r="I187" s="3"/>
      <c r="J187" s="3"/>
      <c r="K187" s="3"/>
    </row>
    <row r="188" spans="1:11" ht="17.25" customHeight="1" x14ac:dyDescent="0.4">
      <c r="A188" s="3"/>
      <c r="B188" s="3"/>
      <c r="C188" s="3"/>
      <c r="D188" s="3"/>
      <c r="E188" s="3"/>
      <c r="F188" s="3"/>
      <c r="G188" s="3"/>
      <c r="H188" s="3"/>
      <c r="I188" s="3"/>
      <c r="J188" s="3"/>
      <c r="K188" s="3"/>
    </row>
    <row r="189" spans="1:11" ht="17.25" customHeight="1" x14ac:dyDescent="0.4">
      <c r="A189" s="3"/>
      <c r="B189" s="3"/>
      <c r="C189" s="3"/>
      <c r="D189" s="3"/>
      <c r="E189" s="3"/>
      <c r="F189" s="3"/>
      <c r="G189" s="3"/>
      <c r="H189" s="3"/>
      <c r="I189" s="3"/>
      <c r="J189" s="3"/>
      <c r="K189" s="3"/>
    </row>
    <row r="190" spans="1:11" ht="17.25" customHeight="1" x14ac:dyDescent="0.4">
      <c r="A190" s="3"/>
      <c r="B190" s="3"/>
      <c r="C190" s="3"/>
      <c r="D190" s="3"/>
      <c r="E190" s="3"/>
      <c r="F190" s="3"/>
      <c r="G190" s="3"/>
      <c r="H190" s="3"/>
      <c r="I190" s="3"/>
      <c r="J190" s="3"/>
      <c r="K190" s="3"/>
    </row>
    <row r="191" spans="1:11" ht="17.25" customHeight="1" x14ac:dyDescent="0.4">
      <c r="A191" s="3"/>
      <c r="B191" s="3"/>
      <c r="C191" s="3"/>
      <c r="D191" s="3"/>
      <c r="E191" s="3"/>
      <c r="F191" s="3"/>
      <c r="G191" s="3"/>
      <c r="H191" s="3"/>
      <c r="I191" s="3"/>
      <c r="J191" s="3"/>
      <c r="K191" s="3"/>
    </row>
    <row r="192" spans="1:11" ht="17.25" customHeight="1" x14ac:dyDescent="0.4">
      <c r="A192" s="3"/>
      <c r="B192" s="3"/>
      <c r="C192" s="3"/>
      <c r="D192" s="3"/>
      <c r="E192" s="3"/>
      <c r="F192" s="3"/>
      <c r="G192" s="3"/>
      <c r="H192" s="3"/>
      <c r="I192" s="3"/>
      <c r="J192" s="3"/>
      <c r="K192" s="3"/>
    </row>
    <row r="193" spans="1:11" ht="17.25" customHeight="1" x14ac:dyDescent="0.4">
      <c r="A193" s="3"/>
      <c r="B193" s="3"/>
      <c r="C193" s="3"/>
      <c r="D193" s="3"/>
      <c r="E193" s="3"/>
      <c r="F193" s="3"/>
      <c r="G193" s="3"/>
      <c r="H193" s="3"/>
      <c r="I193" s="3"/>
      <c r="J193" s="3"/>
      <c r="K193" s="3"/>
    </row>
    <row r="194" spans="1:11" ht="17.25" customHeight="1" x14ac:dyDescent="0.4">
      <c r="A194" s="3"/>
      <c r="B194" s="3"/>
      <c r="C194" s="3"/>
      <c r="D194" s="3"/>
      <c r="E194" s="3"/>
      <c r="F194" s="3"/>
      <c r="G194" s="3"/>
      <c r="H194" s="3"/>
      <c r="I194" s="3"/>
      <c r="J194" s="3"/>
      <c r="K194" s="3"/>
    </row>
    <row r="195" spans="1:11" ht="17.25" customHeight="1" x14ac:dyDescent="0.4">
      <c r="A195" s="3"/>
      <c r="B195" s="3"/>
      <c r="C195" s="3"/>
      <c r="D195" s="3"/>
      <c r="E195" s="3"/>
      <c r="F195" s="3"/>
      <c r="G195" s="3"/>
      <c r="H195" s="3"/>
      <c r="I195" s="3"/>
      <c r="J195" s="3"/>
      <c r="K195" s="3"/>
    </row>
    <row r="196" spans="1:11" ht="17.25" customHeight="1" x14ac:dyDescent="0.4">
      <c r="A196" s="3"/>
      <c r="B196" s="3"/>
      <c r="C196" s="3"/>
      <c r="D196" s="3"/>
      <c r="E196" s="3"/>
      <c r="F196" s="3"/>
      <c r="G196" s="3"/>
      <c r="H196" s="3"/>
      <c r="I196" s="3"/>
      <c r="J196" s="3"/>
      <c r="K196" s="3"/>
    </row>
    <row r="197" spans="1:11" ht="17.25" customHeight="1" x14ac:dyDescent="0.4">
      <c r="A197" s="3"/>
      <c r="B197" s="3"/>
      <c r="C197" s="3"/>
      <c r="D197" s="3"/>
      <c r="E197" s="3"/>
      <c r="F197" s="3"/>
      <c r="G197" s="3"/>
      <c r="H197" s="3"/>
      <c r="I197" s="3"/>
      <c r="J197" s="3"/>
      <c r="K197" s="3"/>
    </row>
    <row r="198" spans="1:11" ht="17.25" customHeight="1" x14ac:dyDescent="0.4">
      <c r="A198" s="3"/>
      <c r="B198" s="3"/>
      <c r="C198" s="3"/>
      <c r="D198" s="3"/>
      <c r="E198" s="3"/>
      <c r="F198" s="3"/>
      <c r="G198" s="3"/>
      <c r="H198" s="3"/>
      <c r="I198" s="3"/>
      <c r="J198" s="3"/>
      <c r="K198" s="3"/>
    </row>
    <row r="199" spans="1:11" ht="17.25" customHeight="1" x14ac:dyDescent="0.4">
      <c r="A199" s="3"/>
      <c r="B199" s="3"/>
      <c r="C199" s="3"/>
      <c r="D199" s="3"/>
      <c r="E199" s="3"/>
      <c r="F199" s="3"/>
      <c r="G199" s="3"/>
      <c r="H199" s="3"/>
      <c r="I199" s="3"/>
      <c r="J199" s="3"/>
      <c r="K199" s="3"/>
    </row>
    <row r="200" spans="1:11" ht="17.25" customHeight="1" x14ac:dyDescent="0.4">
      <c r="A200" s="3"/>
      <c r="B200" s="3"/>
      <c r="C200" s="3"/>
      <c r="D200" s="3"/>
      <c r="E200" s="3"/>
      <c r="F200" s="3"/>
      <c r="G200" s="3"/>
      <c r="H200" s="3"/>
      <c r="I200" s="3"/>
      <c r="J200" s="3"/>
      <c r="K200" s="3"/>
    </row>
    <row r="201" spans="1:11" ht="17.25" customHeight="1" x14ac:dyDescent="0.4">
      <c r="A201" s="3"/>
      <c r="B201" s="3"/>
      <c r="C201" s="3"/>
      <c r="D201" s="3"/>
      <c r="E201" s="3"/>
      <c r="F201" s="3"/>
      <c r="G201" s="3"/>
      <c r="H201" s="3"/>
      <c r="I201" s="3"/>
      <c r="J201" s="3"/>
      <c r="K201" s="3"/>
    </row>
    <row r="202" spans="1:11" ht="17.25" customHeight="1" x14ac:dyDescent="0.4">
      <c r="A202" s="3"/>
      <c r="B202" s="3"/>
      <c r="C202" s="3"/>
      <c r="D202" s="3"/>
      <c r="E202" s="3"/>
      <c r="F202" s="3"/>
      <c r="G202" s="3"/>
      <c r="H202" s="3"/>
      <c r="I202" s="3"/>
      <c r="J202" s="3"/>
      <c r="K202" s="3"/>
    </row>
    <row r="203" spans="1:11" ht="17.25" customHeight="1" x14ac:dyDescent="0.4">
      <c r="A203" s="3"/>
      <c r="B203" s="3"/>
      <c r="C203" s="3"/>
      <c r="D203" s="3"/>
      <c r="E203" s="3"/>
      <c r="F203" s="3"/>
      <c r="G203" s="3"/>
      <c r="H203" s="3"/>
      <c r="I203" s="3"/>
      <c r="J203" s="3"/>
      <c r="K203" s="3"/>
    </row>
    <row r="204" spans="1:11" ht="17.25" customHeight="1" x14ac:dyDescent="0.4">
      <c r="A204" s="3"/>
      <c r="B204" s="3"/>
      <c r="C204" s="3"/>
      <c r="D204" s="3"/>
      <c r="E204" s="3"/>
      <c r="F204" s="3"/>
      <c r="G204" s="3"/>
      <c r="H204" s="3"/>
      <c r="I204" s="3"/>
      <c r="J204" s="3"/>
      <c r="K204" s="3"/>
    </row>
    <row r="205" spans="1:11" ht="17.25" customHeight="1" x14ac:dyDescent="0.4">
      <c r="A205" s="3"/>
      <c r="B205" s="3"/>
      <c r="C205" s="3"/>
      <c r="D205" s="3"/>
      <c r="E205" s="3"/>
      <c r="F205" s="3"/>
      <c r="G205" s="3"/>
      <c r="H205" s="3"/>
      <c r="I205" s="3"/>
      <c r="J205" s="3"/>
      <c r="K205" s="3"/>
    </row>
    <row r="206" spans="1:11" ht="17.25" customHeight="1" x14ac:dyDescent="0.4">
      <c r="A206" s="3"/>
      <c r="B206" s="3"/>
      <c r="C206" s="3"/>
      <c r="D206" s="3"/>
      <c r="E206" s="3"/>
      <c r="F206" s="3"/>
      <c r="G206" s="3"/>
      <c r="H206" s="3"/>
      <c r="I206" s="3"/>
      <c r="J206" s="3"/>
      <c r="K206" s="3"/>
    </row>
    <row r="207" spans="1:11" ht="17.25" customHeight="1" x14ac:dyDescent="0.4">
      <c r="A207" s="3"/>
      <c r="B207" s="3"/>
      <c r="C207" s="3"/>
      <c r="D207" s="3"/>
      <c r="E207" s="3"/>
      <c r="F207" s="3"/>
      <c r="G207" s="3"/>
      <c r="H207" s="3"/>
      <c r="I207" s="3"/>
      <c r="J207" s="3"/>
      <c r="K207" s="3"/>
    </row>
    <row r="208" spans="1:11" ht="17.25" customHeight="1" x14ac:dyDescent="0.4">
      <c r="A208" s="3"/>
      <c r="B208" s="3"/>
      <c r="C208" s="3"/>
      <c r="D208" s="3"/>
      <c r="E208" s="3"/>
      <c r="F208" s="3"/>
      <c r="G208" s="3"/>
      <c r="H208" s="3"/>
      <c r="I208" s="3"/>
      <c r="J208" s="3"/>
      <c r="K208" s="3"/>
    </row>
    <row r="209" spans="1:11" ht="17.25" customHeight="1" x14ac:dyDescent="0.4">
      <c r="A209" s="3"/>
      <c r="B209" s="3"/>
      <c r="C209" s="3"/>
      <c r="D209" s="3"/>
      <c r="E209" s="3"/>
      <c r="F209" s="3"/>
      <c r="G209" s="3"/>
      <c r="H209" s="3"/>
      <c r="I209" s="3"/>
      <c r="J209" s="3"/>
      <c r="K209" s="3"/>
    </row>
    <row r="210" spans="1:11" ht="17.25" customHeight="1" x14ac:dyDescent="0.4">
      <c r="A210" s="3"/>
      <c r="B210" s="3"/>
      <c r="C210" s="3"/>
      <c r="D210" s="3"/>
      <c r="E210" s="3"/>
      <c r="F210" s="3"/>
      <c r="G210" s="3"/>
      <c r="H210" s="3"/>
      <c r="I210" s="3"/>
      <c r="J210" s="3"/>
      <c r="K210" s="3"/>
    </row>
    <row r="211" spans="1:11" ht="17.25" customHeight="1" x14ac:dyDescent="0.4">
      <c r="A211" s="3"/>
      <c r="B211" s="3"/>
      <c r="C211" s="3"/>
      <c r="D211" s="3"/>
      <c r="E211" s="3"/>
      <c r="F211" s="3"/>
      <c r="G211" s="3"/>
      <c r="H211" s="3"/>
      <c r="I211" s="3"/>
      <c r="J211" s="3"/>
      <c r="K211" s="3"/>
    </row>
    <row r="212" spans="1:11" ht="17.25" customHeight="1" x14ac:dyDescent="0.4">
      <c r="A212" s="3"/>
      <c r="B212" s="3"/>
      <c r="C212" s="3"/>
      <c r="D212" s="3"/>
      <c r="E212" s="3"/>
      <c r="F212" s="3"/>
      <c r="G212" s="3"/>
      <c r="H212" s="3"/>
      <c r="I212" s="3"/>
      <c r="J212" s="3"/>
      <c r="K212" s="3"/>
    </row>
    <row r="213" spans="1:11" ht="17.25" customHeight="1" x14ac:dyDescent="0.4">
      <c r="A213" s="3"/>
      <c r="B213" s="3"/>
      <c r="C213" s="3"/>
      <c r="D213" s="3"/>
      <c r="E213" s="3"/>
      <c r="F213" s="3"/>
      <c r="G213" s="3"/>
      <c r="H213" s="3"/>
      <c r="I213" s="3"/>
      <c r="J213" s="3"/>
      <c r="K213" s="3"/>
    </row>
    <row r="214" spans="1:11" ht="17.25" customHeight="1" x14ac:dyDescent="0.4">
      <c r="A214" s="3"/>
      <c r="B214" s="3"/>
      <c r="C214" s="3"/>
      <c r="D214" s="3"/>
      <c r="E214" s="3"/>
      <c r="F214" s="3"/>
      <c r="G214" s="3"/>
      <c r="H214" s="3"/>
      <c r="I214" s="3"/>
      <c r="J214" s="3"/>
      <c r="K214" s="3"/>
    </row>
    <row r="215" spans="1:11" ht="17.25" customHeight="1" x14ac:dyDescent="0.4">
      <c r="A215" s="3"/>
      <c r="B215" s="3"/>
      <c r="C215" s="3"/>
      <c r="D215" s="3"/>
      <c r="E215" s="3"/>
      <c r="F215" s="3"/>
      <c r="G215" s="3"/>
      <c r="H215" s="3"/>
      <c r="I215" s="3"/>
      <c r="J215" s="3"/>
      <c r="K215" s="3"/>
    </row>
    <row r="216" spans="1:11" ht="17.25" customHeight="1" x14ac:dyDescent="0.4">
      <c r="A216" s="3"/>
      <c r="B216" s="3"/>
      <c r="C216" s="3"/>
      <c r="D216" s="3"/>
      <c r="E216" s="3"/>
      <c r="F216" s="3"/>
      <c r="G216" s="3"/>
      <c r="H216" s="3"/>
      <c r="I216" s="3"/>
      <c r="J216" s="3"/>
      <c r="K216" s="3"/>
    </row>
    <row r="217" spans="1:11" ht="17.25" customHeight="1" x14ac:dyDescent="0.4">
      <c r="A217" s="3"/>
      <c r="B217" s="3"/>
      <c r="C217" s="3"/>
      <c r="D217" s="3"/>
      <c r="E217" s="3"/>
      <c r="F217" s="3"/>
      <c r="G217" s="3"/>
      <c r="H217" s="3"/>
      <c r="I217" s="3"/>
      <c r="J217" s="3"/>
      <c r="K217" s="3"/>
    </row>
    <row r="218" spans="1:11" ht="17.25" customHeight="1" x14ac:dyDescent="0.4">
      <c r="A218" s="3"/>
      <c r="B218" s="3"/>
      <c r="C218" s="3"/>
      <c r="D218" s="3"/>
      <c r="E218" s="3"/>
      <c r="F218" s="3"/>
      <c r="G218" s="3"/>
      <c r="H218" s="3"/>
      <c r="I218" s="3"/>
      <c r="J218" s="3"/>
      <c r="K218" s="3"/>
    </row>
    <row r="219" spans="1:11" ht="17.25" customHeight="1" x14ac:dyDescent="0.4">
      <c r="A219" s="3"/>
      <c r="B219" s="3"/>
      <c r="C219" s="3"/>
      <c r="D219" s="3"/>
      <c r="E219" s="3"/>
      <c r="F219" s="3"/>
      <c r="G219" s="3"/>
      <c r="H219" s="3"/>
      <c r="I219" s="3"/>
      <c r="J219" s="3"/>
      <c r="K219" s="3"/>
    </row>
    <row r="220" spans="1:11" ht="17.25" customHeight="1" x14ac:dyDescent="0.4">
      <c r="A220" s="3"/>
      <c r="B220" s="3"/>
      <c r="C220" s="3"/>
      <c r="D220" s="3"/>
      <c r="E220" s="3"/>
      <c r="F220" s="3"/>
      <c r="G220" s="3"/>
      <c r="H220" s="3"/>
      <c r="I220" s="3"/>
      <c r="J220" s="3"/>
      <c r="K220" s="3"/>
    </row>
    <row r="221" spans="1:11" ht="17.25" customHeight="1" x14ac:dyDescent="0.4">
      <c r="A221" s="3"/>
      <c r="B221" s="3"/>
      <c r="C221" s="3"/>
      <c r="D221" s="3"/>
      <c r="E221" s="3"/>
      <c r="F221" s="3"/>
      <c r="G221" s="3"/>
      <c r="H221" s="3"/>
      <c r="I221" s="3"/>
      <c r="J221" s="3"/>
      <c r="K221" s="3"/>
    </row>
    <row r="222" spans="1:11" ht="17.25" customHeight="1" x14ac:dyDescent="0.4">
      <c r="A222" s="3"/>
      <c r="B222" s="3"/>
      <c r="C222" s="3"/>
      <c r="D222" s="3"/>
      <c r="E222" s="3"/>
      <c r="F222" s="3"/>
      <c r="G222" s="3"/>
      <c r="H222" s="3"/>
      <c r="I222" s="3"/>
      <c r="J222" s="3"/>
      <c r="K222" s="3"/>
    </row>
    <row r="223" spans="1:11" ht="17.25" customHeight="1" x14ac:dyDescent="0.4">
      <c r="A223" s="3"/>
      <c r="B223" s="3"/>
      <c r="C223" s="3"/>
      <c r="D223" s="3"/>
      <c r="E223" s="3"/>
      <c r="F223" s="3"/>
      <c r="G223" s="3"/>
      <c r="H223" s="3"/>
      <c r="I223" s="3"/>
      <c r="J223" s="3"/>
      <c r="K223" s="3"/>
    </row>
  </sheetData>
  <mergeCells count="2">
    <mergeCell ref="B6:D6"/>
    <mergeCell ref="C4:D4"/>
  </mergeCells>
  <pageMargins left="0.70866141732283472" right="0.70866141732283472" top="0.74803149606299213" bottom="0.74803149606299213" header="0" footer="0"/>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44" zoomScale="75" zoomScaleNormal="75" workbookViewId="0">
      <selection activeCell="F51" sqref="F51"/>
    </sheetView>
  </sheetViews>
  <sheetFormatPr defaultColWidth="16.84375" defaultRowHeight="14.6" x14ac:dyDescent="0.4"/>
  <cols>
    <col min="1" max="1" width="4" customWidth="1"/>
    <col min="2" max="2" width="7" customWidth="1"/>
    <col min="3" max="3" width="77.84375" customWidth="1"/>
    <col min="4" max="4" width="11.84375" style="98" customWidth="1"/>
    <col min="5" max="5" width="10.84375" style="98" customWidth="1"/>
    <col min="6" max="6" width="22.69140625" style="98" customWidth="1"/>
    <col min="7" max="7" width="24.69140625" style="98" customWidth="1"/>
  </cols>
  <sheetData>
    <row r="1" spans="1:7" s="47" customFormat="1" x14ac:dyDescent="0.4">
      <c r="D1" s="98"/>
      <c r="E1" s="98"/>
      <c r="F1" s="98"/>
      <c r="G1" s="98"/>
    </row>
    <row r="2" spans="1:7" ht="19.5" customHeight="1" x14ac:dyDescent="0.4">
      <c r="A2" s="38"/>
      <c r="B2" s="132" t="s">
        <v>16</v>
      </c>
      <c r="C2" s="125"/>
      <c r="D2" s="125"/>
      <c r="E2" s="125"/>
      <c r="F2" s="125"/>
      <c r="G2" s="126"/>
    </row>
    <row r="3" spans="1:7" ht="18.45" x14ac:dyDescent="0.4">
      <c r="A3" s="38"/>
      <c r="B3" s="39"/>
      <c r="C3" s="40"/>
      <c r="D3" s="99"/>
      <c r="E3" s="99"/>
      <c r="F3" s="130"/>
      <c r="G3" s="131"/>
    </row>
    <row r="4" spans="1:7" ht="16.75" x14ac:dyDescent="0.4">
      <c r="A4" s="38"/>
      <c r="B4" s="133" t="s">
        <v>3</v>
      </c>
      <c r="C4" s="133" t="s">
        <v>17</v>
      </c>
      <c r="D4" s="128" t="str">
        <f>Summary!$D$9</f>
        <v>R2 - 09.11.24</v>
      </c>
      <c r="E4" s="129"/>
      <c r="F4" s="129"/>
      <c r="G4" s="129"/>
    </row>
    <row r="5" spans="1:7" ht="16.75" x14ac:dyDescent="0.4">
      <c r="A5" s="38"/>
      <c r="B5" s="134"/>
      <c r="C5" s="134"/>
      <c r="D5" s="109" t="s">
        <v>18</v>
      </c>
      <c r="E5" s="109" t="s">
        <v>19</v>
      </c>
      <c r="F5" s="109" t="s">
        <v>20</v>
      </c>
      <c r="G5" s="109" t="s">
        <v>21</v>
      </c>
    </row>
    <row r="6" spans="1:7" ht="16.75" x14ac:dyDescent="0.4">
      <c r="A6" s="38"/>
      <c r="B6" s="55"/>
      <c r="C6" s="55"/>
      <c r="D6" s="109"/>
      <c r="E6" s="109"/>
      <c r="F6" s="109"/>
      <c r="G6" s="109"/>
    </row>
    <row r="7" spans="1:7" s="48" customFormat="1" ht="16.75" x14ac:dyDescent="0.4">
      <c r="A7" s="38"/>
      <c r="B7" s="56" t="s">
        <v>7</v>
      </c>
      <c r="C7" s="57" t="s">
        <v>41</v>
      </c>
      <c r="D7" s="109"/>
      <c r="E7" s="109"/>
      <c r="F7" s="109"/>
      <c r="G7" s="109"/>
    </row>
    <row r="8" spans="1:7" s="48" customFormat="1" ht="16.75" x14ac:dyDescent="0.4">
      <c r="A8" s="38"/>
      <c r="B8" s="55"/>
      <c r="C8" s="55"/>
      <c r="D8" s="109"/>
      <c r="E8" s="109"/>
      <c r="F8" s="109"/>
      <c r="G8" s="109"/>
    </row>
    <row r="9" spans="1:7" s="52" customFormat="1" ht="16.75" x14ac:dyDescent="0.4">
      <c r="A9" s="49"/>
      <c r="B9" s="50">
        <v>1</v>
      </c>
      <c r="C9" s="51" t="s">
        <v>23</v>
      </c>
      <c r="D9" s="110"/>
      <c r="E9" s="110"/>
      <c r="F9" s="110"/>
      <c r="G9" s="110"/>
    </row>
    <row r="10" spans="1:7" s="52" customFormat="1" ht="100.3" x14ac:dyDescent="0.4">
      <c r="A10" s="49"/>
      <c r="B10" s="53"/>
      <c r="C10" s="54" t="s">
        <v>24</v>
      </c>
      <c r="D10" s="110"/>
      <c r="E10" s="110"/>
      <c r="F10" s="110"/>
      <c r="G10" s="110"/>
    </row>
    <row r="11" spans="1:7" s="52" customFormat="1" ht="16.75" x14ac:dyDescent="0.4">
      <c r="A11" s="49"/>
      <c r="B11" s="53" t="s">
        <v>25</v>
      </c>
      <c r="C11" s="54" t="s">
        <v>69</v>
      </c>
      <c r="D11" s="111" t="s">
        <v>40</v>
      </c>
      <c r="E11" s="110" t="s">
        <v>22</v>
      </c>
      <c r="F11" s="110"/>
      <c r="G11" s="110">
        <f t="shared" ref="G11:G12" si="0">ROUND(SUM(D11)*SUM(F11),0)</f>
        <v>0</v>
      </c>
    </row>
    <row r="12" spans="1:7" s="52" customFormat="1" ht="16.75" x14ac:dyDescent="0.4">
      <c r="A12" s="49"/>
      <c r="B12" s="53" t="s">
        <v>26</v>
      </c>
      <c r="C12" s="54" t="s">
        <v>64</v>
      </c>
      <c r="D12" s="111">
        <f>ROUND(((1.2+0.3)*6.9)*10.765,0)</f>
        <v>111</v>
      </c>
      <c r="E12" s="110" t="s">
        <v>22</v>
      </c>
      <c r="F12" s="110"/>
      <c r="G12" s="110">
        <f t="shared" si="0"/>
        <v>0</v>
      </c>
    </row>
    <row r="13" spans="1:7" s="52" customFormat="1" ht="16.75" x14ac:dyDescent="0.4">
      <c r="A13" s="49"/>
      <c r="B13" s="53"/>
      <c r="C13" s="54"/>
      <c r="D13" s="110"/>
      <c r="E13" s="110"/>
      <c r="F13" s="110"/>
      <c r="G13" s="110"/>
    </row>
    <row r="14" spans="1:7" s="52" customFormat="1" ht="16.75" x14ac:dyDescent="0.4">
      <c r="A14" s="49"/>
      <c r="B14" s="50">
        <v>2</v>
      </c>
      <c r="C14" s="51" t="s">
        <v>71</v>
      </c>
      <c r="D14" s="110"/>
      <c r="E14" s="110"/>
      <c r="F14" s="110"/>
      <c r="G14" s="110"/>
    </row>
    <row r="15" spans="1:7" s="52" customFormat="1" ht="83.6" x14ac:dyDescent="0.4">
      <c r="A15" s="49"/>
      <c r="B15" s="53"/>
      <c r="C15" s="54" t="s">
        <v>28</v>
      </c>
      <c r="D15" s="111">
        <v>1885</v>
      </c>
      <c r="E15" s="110" t="s">
        <v>22</v>
      </c>
      <c r="F15" s="110"/>
      <c r="G15" s="110">
        <f t="shared" ref="G15" si="1">ROUND(SUM(D15)*SUM(F15),0)</f>
        <v>0</v>
      </c>
    </row>
    <row r="16" spans="1:7" s="52" customFormat="1" ht="16.75" x14ac:dyDescent="0.4">
      <c r="A16" s="49"/>
      <c r="B16" s="53"/>
      <c r="C16" s="54"/>
      <c r="D16" s="110"/>
      <c r="E16" s="110"/>
      <c r="F16" s="110"/>
      <c r="G16" s="110"/>
    </row>
    <row r="17" spans="1:7" s="52" customFormat="1" ht="16.75" x14ac:dyDescent="0.4">
      <c r="A17" s="49"/>
      <c r="B17" s="50">
        <v>3</v>
      </c>
      <c r="C17" s="51" t="s">
        <v>29</v>
      </c>
      <c r="D17" s="110"/>
      <c r="E17" s="110"/>
      <c r="F17" s="110"/>
      <c r="G17" s="110"/>
    </row>
    <row r="18" spans="1:7" s="52" customFormat="1" ht="66.75" customHeight="1" x14ac:dyDescent="0.4">
      <c r="A18" s="49"/>
      <c r="B18" s="53"/>
      <c r="C18" s="54" t="s">
        <v>30</v>
      </c>
      <c r="D18" s="110">
        <f>Summary!D21</f>
        <v>410</v>
      </c>
      <c r="E18" s="110" t="s">
        <v>22</v>
      </c>
      <c r="F18" s="110"/>
      <c r="G18" s="110">
        <f t="shared" ref="G18" si="2">ROUND(SUM(D18)*SUM(F18),0)</f>
        <v>0</v>
      </c>
    </row>
    <row r="19" spans="1:7" s="52" customFormat="1" ht="16.75" x14ac:dyDescent="0.4">
      <c r="A19" s="49"/>
      <c r="B19" s="53"/>
      <c r="C19" s="54"/>
      <c r="D19" s="110"/>
      <c r="E19" s="110"/>
      <c r="F19" s="110"/>
      <c r="G19" s="110"/>
    </row>
    <row r="20" spans="1:7" s="52" customFormat="1" ht="16.75" x14ac:dyDescent="0.4">
      <c r="A20" s="49"/>
      <c r="B20" s="50">
        <v>4</v>
      </c>
      <c r="C20" s="93" t="s">
        <v>72</v>
      </c>
      <c r="D20" s="110"/>
      <c r="E20" s="110"/>
      <c r="F20" s="110"/>
      <c r="G20" s="110"/>
    </row>
    <row r="21" spans="1:7" s="52" customFormat="1" ht="83.6" x14ac:dyDescent="0.4">
      <c r="A21" s="49"/>
      <c r="B21" s="53"/>
      <c r="C21" s="94" t="s">
        <v>73</v>
      </c>
      <c r="D21" s="110"/>
      <c r="E21" s="110"/>
      <c r="F21" s="110"/>
      <c r="G21" s="110"/>
    </row>
    <row r="22" spans="1:7" s="52" customFormat="1" ht="16.75" x14ac:dyDescent="0.4">
      <c r="A22" s="49"/>
      <c r="B22" s="53" t="s">
        <v>25</v>
      </c>
      <c r="C22" s="54" t="s">
        <v>70</v>
      </c>
      <c r="D22" s="110">
        <f>D18*2</f>
        <v>820</v>
      </c>
      <c r="E22" s="110" t="s">
        <v>22</v>
      </c>
      <c r="F22" s="110"/>
      <c r="G22" s="110">
        <f t="shared" ref="G22:G23" si="3">ROUND(SUM(D22)*SUM(F22),0)</f>
        <v>0</v>
      </c>
    </row>
    <row r="23" spans="1:7" s="52" customFormat="1" ht="16.75" x14ac:dyDescent="0.4">
      <c r="A23" s="49"/>
      <c r="B23" s="53" t="s">
        <v>26</v>
      </c>
      <c r="C23" s="54" t="s">
        <v>74</v>
      </c>
      <c r="D23" s="111">
        <f>(80*2)</f>
        <v>160</v>
      </c>
      <c r="E23" s="110" t="s">
        <v>22</v>
      </c>
      <c r="F23" s="110"/>
      <c r="G23" s="110">
        <f t="shared" si="3"/>
        <v>0</v>
      </c>
    </row>
    <row r="24" spans="1:7" s="52" customFormat="1" ht="16.75" x14ac:dyDescent="0.4">
      <c r="A24" s="49"/>
      <c r="B24" s="77"/>
      <c r="C24" s="94"/>
      <c r="D24" s="112"/>
      <c r="E24" s="112"/>
      <c r="F24" s="112"/>
      <c r="G24" s="112"/>
    </row>
    <row r="25" spans="1:7" s="52" customFormat="1" ht="16.75" x14ac:dyDescent="0.4">
      <c r="A25" s="49"/>
      <c r="B25" s="78" t="s">
        <v>57</v>
      </c>
      <c r="C25" s="93" t="s">
        <v>55</v>
      </c>
      <c r="D25" s="112"/>
      <c r="E25" s="112"/>
      <c r="F25" s="112"/>
      <c r="G25" s="112"/>
    </row>
    <row r="26" spans="1:7" s="52" customFormat="1" ht="83.6" x14ac:dyDescent="0.4">
      <c r="A26" s="49"/>
      <c r="B26" s="77"/>
      <c r="C26" s="94" t="s">
        <v>65</v>
      </c>
      <c r="D26" s="112" t="s">
        <v>40</v>
      </c>
      <c r="E26" s="112" t="s">
        <v>22</v>
      </c>
      <c r="F26" s="112"/>
      <c r="G26" s="112">
        <f t="shared" ref="G26" si="4">ROUND(SUM(D26)*SUM(F26),0)</f>
        <v>0</v>
      </c>
    </row>
    <row r="27" spans="1:7" s="52" customFormat="1" ht="16.75" x14ac:dyDescent="0.4">
      <c r="A27" s="49"/>
      <c r="B27" s="77"/>
      <c r="C27" s="94"/>
      <c r="D27" s="112"/>
      <c r="E27" s="112"/>
      <c r="F27" s="112"/>
      <c r="G27" s="112"/>
    </row>
    <row r="28" spans="1:7" s="52" customFormat="1" ht="16.75" x14ac:dyDescent="0.4">
      <c r="A28" s="49"/>
      <c r="B28" s="78" t="s">
        <v>58</v>
      </c>
      <c r="C28" s="93" t="s">
        <v>56</v>
      </c>
      <c r="D28" s="112"/>
      <c r="E28" s="112"/>
      <c r="F28" s="112"/>
      <c r="G28" s="112"/>
    </row>
    <row r="29" spans="1:7" s="52" customFormat="1" ht="83.6" x14ac:dyDescent="0.4">
      <c r="A29" s="49"/>
      <c r="B29" s="77"/>
      <c r="C29" s="94" t="s">
        <v>66</v>
      </c>
      <c r="D29" s="112">
        <f>Summary!D21</f>
        <v>410</v>
      </c>
      <c r="E29" s="112" t="s">
        <v>22</v>
      </c>
      <c r="F29" s="112"/>
      <c r="G29" s="112">
        <f t="shared" ref="G29" si="5">ROUND(SUM(D29)*SUM(F29),0)</f>
        <v>0</v>
      </c>
    </row>
    <row r="30" spans="1:7" s="52" customFormat="1" ht="16.75" x14ac:dyDescent="0.4">
      <c r="A30" s="49"/>
      <c r="B30" s="53"/>
      <c r="C30" s="54"/>
      <c r="D30" s="110"/>
      <c r="E30" s="110"/>
      <c r="F30" s="110"/>
      <c r="G30" s="110"/>
    </row>
    <row r="31" spans="1:7" s="52" customFormat="1" ht="16.75" x14ac:dyDescent="0.4">
      <c r="A31" s="49"/>
      <c r="B31" s="50">
        <v>6</v>
      </c>
      <c r="C31" s="51" t="s">
        <v>31</v>
      </c>
      <c r="D31" s="110"/>
      <c r="E31" s="110"/>
      <c r="F31" s="110"/>
      <c r="G31" s="110"/>
    </row>
    <row r="32" spans="1:7" s="52" customFormat="1" ht="33.450000000000003" x14ac:dyDescent="0.4">
      <c r="A32" s="49"/>
      <c r="B32" s="53"/>
      <c r="C32" s="54" t="s">
        <v>32</v>
      </c>
      <c r="D32" s="110">
        <v>4</v>
      </c>
      <c r="E32" s="110" t="s">
        <v>33</v>
      </c>
      <c r="F32" s="110"/>
      <c r="G32" s="110">
        <f t="shared" ref="G32" si="6">ROUND(SUM(D32)*SUM(F32),0)</f>
        <v>0</v>
      </c>
    </row>
    <row r="33" spans="1:7" s="52" customFormat="1" ht="16.75" x14ac:dyDescent="0.4">
      <c r="A33" s="49"/>
      <c r="B33" s="53"/>
      <c r="C33" s="54"/>
      <c r="D33" s="110"/>
      <c r="E33" s="110"/>
      <c r="F33" s="110"/>
      <c r="G33" s="110"/>
    </row>
    <row r="34" spans="1:7" s="52" customFormat="1" ht="16.75" x14ac:dyDescent="0.4">
      <c r="A34" s="49"/>
      <c r="B34" s="50">
        <v>7</v>
      </c>
      <c r="C34" s="51" t="s">
        <v>34</v>
      </c>
      <c r="D34" s="110"/>
      <c r="E34" s="110"/>
      <c r="F34" s="110"/>
      <c r="G34" s="110"/>
    </row>
    <row r="35" spans="1:7" s="52" customFormat="1" ht="50.15" x14ac:dyDescent="0.4">
      <c r="A35" s="49"/>
      <c r="B35" s="53"/>
      <c r="C35" s="54" t="s">
        <v>35</v>
      </c>
      <c r="D35" s="110">
        <v>5</v>
      </c>
      <c r="E35" s="110" t="s">
        <v>36</v>
      </c>
      <c r="F35" s="110"/>
      <c r="G35" s="110">
        <f t="shared" ref="G35" si="7">ROUND(SUM(D35)*SUM(F35),0)</f>
        <v>0</v>
      </c>
    </row>
    <row r="36" spans="1:7" s="52" customFormat="1" ht="16.75" x14ac:dyDescent="0.4">
      <c r="A36" s="49"/>
      <c r="B36" s="53"/>
      <c r="C36" s="54"/>
      <c r="D36" s="110"/>
      <c r="E36" s="110"/>
      <c r="F36" s="110"/>
      <c r="G36" s="110"/>
    </row>
    <row r="37" spans="1:7" s="52" customFormat="1" ht="16.75" x14ac:dyDescent="0.4">
      <c r="A37" s="49"/>
      <c r="B37" s="50">
        <v>8</v>
      </c>
      <c r="C37" s="51" t="s">
        <v>38</v>
      </c>
      <c r="D37" s="110"/>
      <c r="E37" s="110"/>
      <c r="F37" s="110"/>
      <c r="G37" s="110"/>
    </row>
    <row r="38" spans="1:7" s="52" customFormat="1" ht="16.75" x14ac:dyDescent="0.4">
      <c r="A38" s="49"/>
      <c r="B38" s="53"/>
      <c r="C38" s="54" t="s">
        <v>39</v>
      </c>
      <c r="D38" s="110">
        <f>Summary!D21</f>
        <v>410</v>
      </c>
      <c r="E38" s="110" t="s">
        <v>22</v>
      </c>
      <c r="F38" s="110"/>
      <c r="G38" s="110">
        <f t="shared" ref="G38" si="8">ROUND(SUM(D38)*SUM(F38),0)</f>
        <v>0</v>
      </c>
    </row>
    <row r="39" spans="1:7" s="52" customFormat="1" ht="16.75" x14ac:dyDescent="0.4">
      <c r="A39" s="49"/>
      <c r="B39" s="53"/>
      <c r="C39" s="54"/>
      <c r="D39" s="110"/>
      <c r="E39" s="110"/>
      <c r="F39" s="110"/>
      <c r="G39" s="110"/>
    </row>
    <row r="40" spans="1:7" s="52" customFormat="1" ht="16.75" x14ac:dyDescent="0.4">
      <c r="A40" s="49"/>
      <c r="B40" s="50">
        <v>9</v>
      </c>
      <c r="C40" s="58" t="s">
        <v>42</v>
      </c>
      <c r="D40" s="110"/>
      <c r="E40" s="110"/>
      <c r="F40" s="110"/>
      <c r="G40" s="110"/>
    </row>
    <row r="41" spans="1:7" s="52" customFormat="1" ht="33.450000000000003" x14ac:dyDescent="0.4">
      <c r="A41" s="49"/>
      <c r="B41" s="53"/>
      <c r="C41" s="54" t="s">
        <v>43</v>
      </c>
      <c r="D41" s="110">
        <f>Summary!D21</f>
        <v>410</v>
      </c>
      <c r="E41" s="110" t="s">
        <v>44</v>
      </c>
      <c r="F41" s="110"/>
      <c r="G41" s="110">
        <f>ROUND(SUM(D41)*SUM(F41),0)</f>
        <v>0</v>
      </c>
    </row>
    <row r="42" spans="1:7" s="52" customFormat="1" ht="16.75" x14ac:dyDescent="0.4">
      <c r="A42" s="49"/>
      <c r="B42" s="53"/>
      <c r="C42" s="54"/>
      <c r="D42" s="110"/>
      <c r="E42" s="110"/>
      <c r="F42" s="110"/>
      <c r="G42" s="110"/>
    </row>
    <row r="43" spans="1:7" ht="16.75" x14ac:dyDescent="0.4">
      <c r="A43" s="43"/>
      <c r="B43" s="56" t="s">
        <v>9</v>
      </c>
      <c r="C43" s="72" t="s">
        <v>52</v>
      </c>
      <c r="D43" s="113"/>
      <c r="E43" s="113"/>
      <c r="F43" s="113"/>
      <c r="G43" s="113"/>
    </row>
    <row r="44" spans="1:7" ht="16.75" x14ac:dyDescent="0.4">
      <c r="A44" s="43"/>
      <c r="B44" s="83"/>
      <c r="C44" s="74"/>
      <c r="D44" s="114"/>
      <c r="E44" s="114"/>
      <c r="F44" s="114"/>
      <c r="G44" s="114"/>
    </row>
    <row r="45" spans="1:7" s="48" customFormat="1" ht="16.75" x14ac:dyDescent="0.4">
      <c r="A45" s="43"/>
      <c r="B45" s="84">
        <v>1</v>
      </c>
      <c r="C45" s="85" t="s">
        <v>53</v>
      </c>
      <c r="D45" s="105"/>
      <c r="E45" s="105"/>
      <c r="F45" s="105"/>
      <c r="G45" s="105"/>
    </row>
    <row r="46" spans="1:7" s="60" customFormat="1" ht="167.15" x14ac:dyDescent="0.4">
      <c r="A46" s="59"/>
      <c r="B46" s="86" t="s">
        <v>25</v>
      </c>
      <c r="C46" s="75" t="s">
        <v>75</v>
      </c>
      <c r="D46" s="112">
        <f>Summary!D21</f>
        <v>410</v>
      </c>
      <c r="E46" s="112" t="s">
        <v>44</v>
      </c>
      <c r="F46" s="112"/>
      <c r="G46" s="112">
        <f t="shared" ref="G46:G49" si="9">ROUND(SUM(D46)*SUM(F46),0)</f>
        <v>0</v>
      </c>
    </row>
    <row r="47" spans="1:7" s="60" customFormat="1" ht="16.75" x14ac:dyDescent="0.4">
      <c r="A47" s="59"/>
      <c r="B47" s="86" t="s">
        <v>26</v>
      </c>
      <c r="C47" s="87" t="s">
        <v>45</v>
      </c>
      <c r="D47" s="112">
        <v>90</v>
      </c>
      <c r="E47" s="112" t="s">
        <v>37</v>
      </c>
      <c r="F47" s="112"/>
      <c r="G47" s="112">
        <f t="shared" si="9"/>
        <v>0</v>
      </c>
    </row>
    <row r="48" spans="1:7" s="60" customFormat="1" ht="16.75" x14ac:dyDescent="0.4">
      <c r="A48" s="59"/>
      <c r="B48" s="86" t="s">
        <v>27</v>
      </c>
      <c r="C48" s="87" t="s">
        <v>47</v>
      </c>
      <c r="D48" s="112">
        <f>D46</f>
        <v>410</v>
      </c>
      <c r="E48" s="102" t="s">
        <v>44</v>
      </c>
      <c r="F48" s="102"/>
      <c r="G48" s="112">
        <f t="shared" si="9"/>
        <v>0</v>
      </c>
    </row>
    <row r="49" spans="1:8" s="60" customFormat="1" ht="16.75" x14ac:dyDescent="0.4">
      <c r="A49" s="59"/>
      <c r="B49" s="86" t="s">
        <v>46</v>
      </c>
      <c r="C49" s="87" t="s">
        <v>48</v>
      </c>
      <c r="D49" s="102">
        <f>D47</f>
        <v>90</v>
      </c>
      <c r="E49" s="102" t="s">
        <v>37</v>
      </c>
      <c r="F49" s="102"/>
      <c r="G49" s="112">
        <f t="shared" si="9"/>
        <v>0</v>
      </c>
    </row>
    <row r="50" spans="1:8" s="48" customFormat="1" ht="16.75" x14ac:dyDescent="0.4">
      <c r="A50" s="43"/>
      <c r="B50" s="84"/>
      <c r="C50" s="79"/>
      <c r="D50" s="105"/>
      <c r="E50" s="105"/>
      <c r="F50" s="105"/>
      <c r="G50" s="105"/>
    </row>
    <row r="51" spans="1:8" s="48" customFormat="1" ht="16.75" x14ac:dyDescent="0.4">
      <c r="A51" s="43"/>
      <c r="B51" s="84">
        <v>2</v>
      </c>
      <c r="C51" s="85" t="s">
        <v>76</v>
      </c>
      <c r="D51" s="105"/>
      <c r="E51" s="105"/>
      <c r="F51" s="105"/>
      <c r="G51" s="105"/>
    </row>
    <row r="52" spans="1:8" s="60" customFormat="1" ht="100.3" x14ac:dyDescent="0.4">
      <c r="A52" s="59"/>
      <c r="B52" s="86" t="s">
        <v>25</v>
      </c>
      <c r="C52" s="75" t="s">
        <v>78</v>
      </c>
      <c r="D52" s="102">
        <v>1185</v>
      </c>
      <c r="E52" s="112" t="s">
        <v>44</v>
      </c>
      <c r="F52" s="112"/>
      <c r="G52" s="112">
        <f>ROUND(SUM(D52)*SUM(F52),0)</f>
        <v>0</v>
      </c>
    </row>
    <row r="53" spans="1:8" s="82" customFormat="1" ht="16.75" x14ac:dyDescent="0.4">
      <c r="A53" s="38"/>
      <c r="B53" s="80" t="s">
        <v>26</v>
      </c>
      <c r="C53" s="76" t="s">
        <v>49</v>
      </c>
      <c r="D53" s="115" t="s">
        <v>40</v>
      </c>
      <c r="E53" s="115" t="s">
        <v>22</v>
      </c>
      <c r="F53" s="115"/>
      <c r="G53" s="105">
        <f t="shared" ref="G53" si="10">ROUND(SUM(D53)*SUM(F53),0)</f>
        <v>0</v>
      </c>
      <c r="H53" s="89"/>
    </row>
    <row r="54" spans="1:8" s="97" customFormat="1" ht="16.75" x14ac:dyDescent="0.4">
      <c r="A54" s="38"/>
      <c r="B54" s="80"/>
      <c r="C54" s="76"/>
      <c r="D54" s="115"/>
      <c r="E54" s="115"/>
      <c r="F54" s="115"/>
      <c r="G54" s="105"/>
      <c r="H54" s="89"/>
    </row>
    <row r="55" spans="1:8" s="97" customFormat="1" ht="16.75" x14ac:dyDescent="0.4">
      <c r="A55" s="38"/>
      <c r="B55" s="121">
        <v>3</v>
      </c>
      <c r="C55" s="122" t="s">
        <v>67</v>
      </c>
      <c r="D55" s="115"/>
      <c r="E55" s="115"/>
      <c r="F55" s="115"/>
      <c r="G55" s="105"/>
      <c r="H55" s="89"/>
    </row>
    <row r="56" spans="1:8" s="97" customFormat="1" ht="33.450000000000003" x14ac:dyDescent="0.4">
      <c r="A56" s="38"/>
      <c r="B56" s="80"/>
      <c r="C56" s="76" t="s">
        <v>68</v>
      </c>
      <c r="D56" s="115">
        <f>8*8</f>
        <v>64</v>
      </c>
      <c r="E56" s="115" t="s">
        <v>37</v>
      </c>
      <c r="F56" s="115"/>
      <c r="G56" s="105">
        <f t="shared" ref="G56" si="11">ROUND(SUM(D56)*SUM(F56),0)</f>
        <v>0</v>
      </c>
      <c r="H56" s="89"/>
    </row>
    <row r="57" spans="1:8" s="97" customFormat="1" ht="16.75" x14ac:dyDescent="0.4">
      <c r="A57" s="38"/>
      <c r="B57" s="80"/>
      <c r="C57" s="76"/>
      <c r="D57" s="115"/>
      <c r="E57" s="115"/>
      <c r="F57" s="115"/>
      <c r="G57" s="105"/>
      <c r="H57" s="89"/>
    </row>
    <row r="58" spans="1:8" s="60" customFormat="1" ht="16.75" x14ac:dyDescent="0.4">
      <c r="A58" s="59"/>
      <c r="B58" s="86"/>
      <c r="C58" s="87"/>
      <c r="D58" s="102"/>
      <c r="E58" s="112"/>
      <c r="F58" s="112"/>
      <c r="G58" s="112"/>
    </row>
    <row r="59" spans="1:8" ht="16.75" x14ac:dyDescent="0.4">
      <c r="A59" s="38"/>
      <c r="B59" s="80"/>
      <c r="C59" s="88"/>
      <c r="D59" s="116"/>
      <c r="E59" s="116"/>
      <c r="F59" s="117" t="s">
        <v>13</v>
      </c>
      <c r="G59" s="117">
        <f>SUM(G6:G58)</f>
        <v>0</v>
      </c>
    </row>
    <row r="60" spans="1:8" ht="16.75" x14ac:dyDescent="0.4">
      <c r="A60" s="38"/>
      <c r="B60" s="39"/>
      <c r="C60" s="38"/>
      <c r="D60" s="108"/>
      <c r="E60" s="108"/>
      <c r="F60" s="99"/>
      <c r="G60" s="108"/>
    </row>
  </sheetData>
  <mergeCells count="5">
    <mergeCell ref="D4:G4"/>
    <mergeCell ref="F3:G3"/>
    <mergeCell ref="B2:G2"/>
    <mergeCell ref="B4:B5"/>
    <mergeCell ref="C4:C5"/>
  </mergeCells>
  <pageMargins left="0.70866141732283472" right="0.70866141732283472" top="0.74803149606299213" bottom="0.74803149606299213" header="0" footer="0"/>
  <pageSetup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opLeftCell="A4" zoomScale="75" zoomScaleNormal="75" workbookViewId="0">
      <selection activeCell="F8" sqref="F8:F11"/>
    </sheetView>
  </sheetViews>
  <sheetFormatPr defaultColWidth="16.84375" defaultRowHeight="14.6" x14ac:dyDescent="0.4"/>
  <cols>
    <col min="1" max="1" width="4" style="47" customWidth="1"/>
    <col min="2" max="2" width="7" style="47" customWidth="1"/>
    <col min="3" max="3" width="77.84375" style="47" customWidth="1"/>
    <col min="4" max="4" width="11.84375" style="98" customWidth="1"/>
    <col min="5" max="5" width="10.84375" style="98" customWidth="1"/>
    <col min="6" max="6" width="22.69140625" style="98" customWidth="1"/>
    <col min="7" max="7" width="24.69140625" style="98" customWidth="1"/>
    <col min="8" max="16384" width="16.84375" style="47"/>
  </cols>
  <sheetData>
    <row r="1" spans="1:7" ht="15" thickBot="1" x14ac:dyDescent="0.45"/>
    <row r="2" spans="1:7" ht="19.5" customHeight="1" thickBot="1" x14ac:dyDescent="0.45">
      <c r="A2" s="38"/>
      <c r="B2" s="132" t="s">
        <v>61</v>
      </c>
      <c r="C2" s="125"/>
      <c r="D2" s="125"/>
      <c r="E2" s="125"/>
      <c r="F2" s="125"/>
      <c r="G2" s="126"/>
    </row>
    <row r="3" spans="1:7" ht="18.45" x14ac:dyDescent="0.4">
      <c r="A3" s="38"/>
      <c r="B3" s="39"/>
      <c r="C3" s="40"/>
      <c r="D3" s="99"/>
      <c r="E3" s="99"/>
      <c r="F3" s="130"/>
      <c r="G3" s="131"/>
    </row>
    <row r="4" spans="1:7" ht="16.75" x14ac:dyDescent="0.4">
      <c r="A4" s="38"/>
      <c r="B4" s="135" t="s">
        <v>3</v>
      </c>
      <c r="C4" s="135" t="s">
        <v>17</v>
      </c>
      <c r="D4" s="137" t="str">
        <f>Summary!$D$9</f>
        <v>R2 - 09.11.24</v>
      </c>
      <c r="E4" s="138"/>
      <c r="F4" s="138"/>
      <c r="G4" s="139"/>
    </row>
    <row r="5" spans="1:7" ht="16.75" x14ac:dyDescent="0.4">
      <c r="A5" s="38"/>
      <c r="B5" s="136"/>
      <c r="C5" s="136"/>
      <c r="D5" s="100" t="s">
        <v>18</v>
      </c>
      <c r="E5" s="100" t="s">
        <v>19</v>
      </c>
      <c r="F5" s="100" t="s">
        <v>20</v>
      </c>
      <c r="G5" s="100" t="s">
        <v>21</v>
      </c>
    </row>
    <row r="6" spans="1:7" ht="16.75" x14ac:dyDescent="0.4">
      <c r="A6" s="38"/>
      <c r="B6" s="41"/>
      <c r="C6" s="41"/>
      <c r="D6" s="100"/>
      <c r="E6" s="100"/>
      <c r="F6" s="100"/>
      <c r="G6" s="100"/>
    </row>
    <row r="7" spans="1:7" s="70" customFormat="1" ht="16.75" x14ac:dyDescent="0.4">
      <c r="A7" s="67"/>
      <c r="B7" s="65">
        <v>1</v>
      </c>
      <c r="C7" s="123" t="s">
        <v>77</v>
      </c>
      <c r="D7" s="71"/>
      <c r="E7" s="71"/>
      <c r="F7" s="71"/>
      <c r="G7" s="101"/>
    </row>
    <row r="8" spans="1:7" s="70" customFormat="1" ht="52.5" customHeight="1" x14ac:dyDescent="0.4">
      <c r="A8" s="67"/>
      <c r="B8" s="65"/>
      <c r="C8" s="79" t="s">
        <v>59</v>
      </c>
      <c r="D8" s="102">
        <f>92*10</f>
        <v>920</v>
      </c>
      <c r="E8" s="71" t="s">
        <v>22</v>
      </c>
      <c r="F8" s="71"/>
      <c r="G8" s="103">
        <f>ROUND(SUM(D8)*SUM(F8),0)</f>
        <v>0</v>
      </c>
    </row>
    <row r="9" spans="1:7" s="70" customFormat="1" ht="16.75" x14ac:dyDescent="0.4">
      <c r="A9" s="67"/>
      <c r="B9" s="84"/>
      <c r="C9" s="79"/>
      <c r="D9" s="102"/>
      <c r="E9" s="95"/>
      <c r="F9" s="95"/>
      <c r="G9" s="104"/>
    </row>
    <row r="10" spans="1:7" s="70" customFormat="1" ht="16.75" x14ac:dyDescent="0.4">
      <c r="A10" s="67"/>
      <c r="B10" s="84">
        <v>2</v>
      </c>
      <c r="C10" s="85" t="s">
        <v>60</v>
      </c>
      <c r="D10" s="102"/>
      <c r="E10" s="95"/>
      <c r="F10" s="95"/>
      <c r="G10" s="104"/>
    </row>
    <row r="11" spans="1:7" s="70" customFormat="1" ht="83.6" x14ac:dyDescent="0.4">
      <c r="A11" s="67"/>
      <c r="B11" s="90"/>
      <c r="C11" s="79" t="s">
        <v>79</v>
      </c>
      <c r="D11" s="102">
        <f>Summary!D21</f>
        <v>410</v>
      </c>
      <c r="E11" s="105" t="s">
        <v>22</v>
      </c>
      <c r="F11" s="95"/>
      <c r="G11" s="103">
        <f>ROUND(SUM(D11)*SUM(F11),0)</f>
        <v>0</v>
      </c>
    </row>
    <row r="12" spans="1:7" s="70" customFormat="1" ht="16.75" x14ac:dyDescent="0.4">
      <c r="A12" s="67"/>
      <c r="B12" s="96"/>
      <c r="C12" s="66"/>
      <c r="D12" s="103"/>
      <c r="E12" s="71"/>
      <c r="F12" s="71"/>
      <c r="G12" s="101"/>
    </row>
    <row r="13" spans="1:7" ht="16.75" x14ac:dyDescent="0.4">
      <c r="A13" s="38"/>
      <c r="B13" s="42"/>
      <c r="C13" s="44"/>
      <c r="D13" s="106"/>
      <c r="E13" s="106"/>
      <c r="F13" s="107" t="s">
        <v>13</v>
      </c>
      <c r="G13" s="107">
        <f>SUM(G6:G12)</f>
        <v>0</v>
      </c>
    </row>
    <row r="14" spans="1:7" ht="16.75" x14ac:dyDescent="0.4">
      <c r="A14" s="38"/>
      <c r="B14" s="39"/>
      <c r="C14" s="38"/>
      <c r="D14" s="108"/>
      <c r="E14" s="108"/>
      <c r="F14" s="99"/>
      <c r="G14" s="108"/>
    </row>
  </sheetData>
  <mergeCells count="5">
    <mergeCell ref="B2:G2"/>
    <mergeCell ref="F3:G3"/>
    <mergeCell ref="B4:B5"/>
    <mergeCell ref="C4:C5"/>
    <mergeCell ref="D4:G4"/>
  </mergeCells>
  <pageMargins left="0.70866141732283472" right="0.70866141732283472" top="0.74803149606299213" bottom="0.74803149606299213" header="0" footer="0"/>
  <pageSetup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A5" zoomScale="75" zoomScaleNormal="75" workbookViewId="0">
      <selection activeCell="F8" sqref="F8:F13"/>
    </sheetView>
  </sheetViews>
  <sheetFormatPr defaultColWidth="16.84375" defaultRowHeight="14.6" x14ac:dyDescent="0.4"/>
  <cols>
    <col min="1" max="1" width="4" style="47" customWidth="1"/>
    <col min="2" max="2" width="7" style="47" customWidth="1"/>
    <col min="3" max="3" width="77.84375" style="47" customWidth="1"/>
    <col min="4" max="4" width="11.84375" style="98" customWidth="1"/>
    <col min="5" max="5" width="10.84375" style="98" customWidth="1"/>
    <col min="6" max="6" width="22.69140625" style="98" customWidth="1"/>
    <col min="7" max="7" width="24.69140625" style="98" customWidth="1"/>
    <col min="8" max="16384" width="16.84375" style="47"/>
  </cols>
  <sheetData>
    <row r="1" spans="1:7" ht="15" thickBot="1" x14ac:dyDescent="0.45"/>
    <row r="2" spans="1:7" ht="19.5" customHeight="1" thickBot="1" x14ac:dyDescent="0.45">
      <c r="A2" s="38"/>
      <c r="B2" s="132" t="s">
        <v>62</v>
      </c>
      <c r="C2" s="125"/>
      <c r="D2" s="125"/>
      <c r="E2" s="125"/>
      <c r="F2" s="125"/>
      <c r="G2" s="126"/>
    </row>
    <row r="3" spans="1:7" ht="18.45" x14ac:dyDescent="0.4">
      <c r="A3" s="38"/>
      <c r="B3" s="39"/>
      <c r="C3" s="40"/>
      <c r="D3" s="99"/>
      <c r="E3" s="99"/>
      <c r="F3" s="130"/>
      <c r="G3" s="131"/>
    </row>
    <row r="4" spans="1:7" ht="16.75" x14ac:dyDescent="0.4">
      <c r="A4" s="38"/>
      <c r="B4" s="135" t="s">
        <v>3</v>
      </c>
      <c r="C4" s="135" t="s">
        <v>17</v>
      </c>
      <c r="D4" s="137" t="str">
        <f>Summary!$D$9</f>
        <v>R2 - 09.11.24</v>
      </c>
      <c r="E4" s="138"/>
      <c r="F4" s="138"/>
      <c r="G4" s="139"/>
    </row>
    <row r="5" spans="1:7" ht="16.75" x14ac:dyDescent="0.4">
      <c r="A5" s="38"/>
      <c r="B5" s="136"/>
      <c r="C5" s="136"/>
      <c r="D5" s="100" t="s">
        <v>18</v>
      </c>
      <c r="E5" s="100" t="s">
        <v>19</v>
      </c>
      <c r="F5" s="100" t="s">
        <v>20</v>
      </c>
      <c r="G5" s="100" t="s">
        <v>21</v>
      </c>
    </row>
    <row r="6" spans="1:7" ht="16.75" x14ac:dyDescent="0.4">
      <c r="A6" s="38"/>
      <c r="B6" s="41"/>
      <c r="C6" s="41"/>
      <c r="D6" s="100"/>
      <c r="E6" s="100"/>
      <c r="F6" s="100"/>
      <c r="G6" s="100"/>
    </row>
    <row r="7" spans="1:7" s="61" customFormat="1" ht="16.75" x14ac:dyDescent="0.4">
      <c r="A7" s="62"/>
      <c r="B7" s="45">
        <v>1</v>
      </c>
      <c r="C7" s="15" t="s">
        <v>80</v>
      </c>
      <c r="D7" s="118"/>
      <c r="E7" s="118"/>
      <c r="F7" s="118"/>
      <c r="G7" s="119"/>
    </row>
    <row r="8" spans="1:7" s="61" customFormat="1" ht="66.900000000000006" x14ac:dyDescent="0.4">
      <c r="A8" s="62"/>
      <c r="B8" s="68" t="s">
        <v>25</v>
      </c>
      <c r="C8" s="66" t="s">
        <v>81</v>
      </c>
      <c r="D8" s="113">
        <f>Summary!D21</f>
        <v>410</v>
      </c>
      <c r="E8" s="118" t="s">
        <v>22</v>
      </c>
      <c r="F8" s="118"/>
      <c r="G8" s="120">
        <f t="shared" ref="G8:G9" si="0">ROUND(SUM(D8)*SUM(F8),0)</f>
        <v>0</v>
      </c>
    </row>
    <row r="9" spans="1:7" s="61" customFormat="1" ht="16.75" x14ac:dyDescent="0.4">
      <c r="A9" s="62"/>
      <c r="B9" s="68" t="s">
        <v>26</v>
      </c>
      <c r="C9" s="69" t="s">
        <v>50</v>
      </c>
      <c r="D9" s="118">
        <f>ROUNDUP(D8*10%,0)</f>
        <v>41</v>
      </c>
      <c r="E9" s="118" t="s">
        <v>37</v>
      </c>
      <c r="F9" s="118"/>
      <c r="G9" s="120">
        <f t="shared" si="0"/>
        <v>0</v>
      </c>
    </row>
    <row r="10" spans="1:7" s="61" customFormat="1" ht="16.75" x14ac:dyDescent="0.4">
      <c r="A10" s="62"/>
      <c r="B10" s="63"/>
      <c r="C10" s="64"/>
      <c r="D10" s="118"/>
      <c r="E10" s="118"/>
      <c r="F10" s="118"/>
      <c r="G10" s="119"/>
    </row>
    <row r="11" spans="1:7" s="61" customFormat="1" ht="16.75" x14ac:dyDescent="0.4">
      <c r="A11" s="62"/>
      <c r="B11" s="45">
        <v>2</v>
      </c>
      <c r="C11" s="46" t="s">
        <v>51</v>
      </c>
      <c r="D11" s="118"/>
      <c r="E11" s="118"/>
      <c r="F11" s="118"/>
      <c r="G11" s="119"/>
    </row>
    <row r="12" spans="1:7" s="61" customFormat="1" ht="66.900000000000006" x14ac:dyDescent="0.4">
      <c r="A12" s="62"/>
      <c r="B12" s="68" t="s">
        <v>25</v>
      </c>
      <c r="C12" s="66" t="s">
        <v>82</v>
      </c>
      <c r="D12" s="118">
        <f>'POP &amp; Allied'!D8</f>
        <v>920</v>
      </c>
      <c r="E12" s="118" t="s">
        <v>22</v>
      </c>
      <c r="F12" s="118"/>
      <c r="G12" s="120">
        <f t="shared" ref="G12:G13" si="1">ROUND(SUM(D12)*SUM(F12),0)</f>
        <v>0</v>
      </c>
    </row>
    <row r="13" spans="1:7" s="61" customFormat="1" ht="16.75" x14ac:dyDescent="0.4">
      <c r="A13" s="62"/>
      <c r="B13" s="68" t="s">
        <v>26</v>
      </c>
      <c r="C13" s="69" t="s">
        <v>50</v>
      </c>
      <c r="D13" s="118">
        <f>ROUNDUP(D12*10%,0)</f>
        <v>92</v>
      </c>
      <c r="E13" s="118" t="s">
        <v>37</v>
      </c>
      <c r="F13" s="118"/>
      <c r="G13" s="120">
        <f t="shared" si="1"/>
        <v>0</v>
      </c>
    </row>
    <row r="14" spans="1:7" s="61" customFormat="1" ht="16.75" x14ac:dyDescent="0.4">
      <c r="A14" s="62"/>
      <c r="B14" s="63"/>
      <c r="C14" s="64"/>
      <c r="D14" s="118"/>
      <c r="E14" s="118"/>
      <c r="F14" s="118"/>
      <c r="G14" s="119"/>
    </row>
    <row r="15" spans="1:7" ht="16.75" x14ac:dyDescent="0.4">
      <c r="A15" s="38"/>
      <c r="B15" s="42"/>
      <c r="C15" s="44"/>
      <c r="D15" s="118"/>
      <c r="E15" s="106"/>
      <c r="F15" s="107" t="s">
        <v>13</v>
      </c>
      <c r="G15" s="107">
        <f>SUM(G6:G14)</f>
        <v>0</v>
      </c>
    </row>
    <row r="16" spans="1:7" ht="16.75" x14ac:dyDescent="0.4">
      <c r="A16" s="38"/>
      <c r="B16" s="39"/>
      <c r="C16" s="38"/>
      <c r="D16" s="108"/>
      <c r="E16" s="108"/>
      <c r="F16" s="99"/>
      <c r="G16" s="108"/>
    </row>
  </sheetData>
  <mergeCells count="5">
    <mergeCell ref="B2:G2"/>
    <mergeCell ref="F3:G3"/>
    <mergeCell ref="B4:B5"/>
    <mergeCell ref="C4:C5"/>
    <mergeCell ref="D4:G4"/>
  </mergeCells>
  <pageMargins left="0.70866141732283472" right="0.70866141732283472" top="0.74803149606299213" bottom="0.74803149606299213" header="0" footer="0"/>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Civil</vt:lpstr>
      <vt:lpstr>POP &amp; Allied</vt:lpstr>
      <vt:lpstr>Painting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dc:creator>
  <cp:lastModifiedBy>Smrutika Thoti</cp:lastModifiedBy>
  <cp:lastPrinted>2024-08-26T08:11:04Z</cp:lastPrinted>
  <dcterms:created xsi:type="dcterms:W3CDTF">2017-12-19T05:51:23Z</dcterms:created>
  <dcterms:modified xsi:type="dcterms:W3CDTF">2024-11-18T06:56:44Z</dcterms:modified>
</cp:coreProperties>
</file>