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Dominos\Additional Work\"/>
    </mc:Choice>
  </mc:AlternateContent>
  <bookViews>
    <workbookView xWindow="240" yWindow="30" windowWidth="20115" windowHeight="8010"/>
  </bookViews>
  <sheets>
    <sheet name="Extra Qauntity" sheetId="4" r:id="rId1"/>
  </sheets>
  <externalReferences>
    <externalReference r:id="rId2"/>
    <externalReference r:id="rId3"/>
    <externalReference r:id="rId4"/>
    <externalReference r:id="rId5"/>
    <externalReference r:id="rId6"/>
    <externalReference r:id="rId7"/>
    <externalReference r:id="rId8"/>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62913"/>
</workbook>
</file>

<file path=xl/calcChain.xml><?xml version="1.0" encoding="utf-8"?>
<calcChain xmlns="http://schemas.openxmlformats.org/spreadsheetml/2006/main">
  <c r="G119" i="4" l="1"/>
  <c r="G120" i="4" s="1"/>
  <c r="H120" i="4" s="1"/>
  <c r="G114" i="4"/>
  <c r="G115" i="4"/>
  <c r="H115" i="4" s="1"/>
  <c r="G110" i="4"/>
  <c r="H110" i="4" s="1"/>
  <c r="G109" i="4"/>
  <c r="G103" i="4"/>
  <c r="G104" i="4" s="1"/>
  <c r="H104" i="4" s="1"/>
  <c r="G91" i="4" l="1"/>
  <c r="G86" i="4"/>
  <c r="G81" i="4"/>
  <c r="G76" i="4"/>
  <c r="G92" i="4" l="1"/>
  <c r="G93" i="4" s="1"/>
  <c r="G87" i="4"/>
  <c r="G88" i="4" s="1"/>
  <c r="G82" i="4"/>
  <c r="G83" i="4" s="1"/>
  <c r="G77" i="4"/>
  <c r="G78" i="4" s="1"/>
  <c r="G97" i="4" l="1"/>
  <c r="G96" i="4"/>
  <c r="E95" i="4"/>
  <c r="E90" i="4"/>
  <c r="H93" i="4" s="1"/>
  <c r="E85" i="4"/>
  <c r="H88" i="4" s="1"/>
  <c r="E80" i="4"/>
  <c r="H83" i="4" s="1"/>
  <c r="E75" i="4"/>
  <c r="H78" i="4" s="1"/>
  <c r="G70" i="4"/>
  <c r="G69" i="4"/>
  <c r="E68" i="4"/>
  <c r="G65" i="4"/>
  <c r="G64" i="4"/>
  <c r="E63" i="4"/>
  <c r="G59" i="4"/>
  <c r="G58" i="4"/>
  <c r="E57" i="4"/>
  <c r="G53" i="4"/>
  <c r="G52" i="4"/>
  <c r="E51" i="4"/>
  <c r="G47" i="4"/>
  <c r="G46" i="4"/>
  <c r="G45" i="4"/>
  <c r="E44" i="4"/>
  <c r="G40" i="4"/>
  <c r="G39" i="4"/>
  <c r="E38" i="4"/>
  <c r="D38" i="4"/>
  <c r="G36" i="4"/>
  <c r="G35" i="4"/>
  <c r="G34" i="4"/>
  <c r="E33" i="4"/>
  <c r="D33" i="4"/>
  <c r="G30" i="4"/>
  <c r="H30" i="4" s="1"/>
  <c r="G29" i="4"/>
  <c r="G28" i="4"/>
  <c r="D27" i="4"/>
  <c r="G25" i="4"/>
  <c r="G24" i="4"/>
  <c r="G23" i="4"/>
  <c r="E22" i="4"/>
  <c r="D22" i="4"/>
  <c r="G18" i="4"/>
  <c r="G17" i="4"/>
  <c r="G19" i="4" s="1"/>
  <c r="H19" i="4" s="1"/>
  <c r="G11" i="4"/>
  <c r="E10" i="4"/>
  <c r="D10" i="4"/>
  <c r="G12" i="4" s="1"/>
  <c r="G13" i="4" s="1"/>
  <c r="G5" i="4"/>
  <c r="G7" i="4" s="1"/>
  <c r="H7" i="4" s="1"/>
  <c r="E4" i="4"/>
  <c r="D4" i="4"/>
  <c r="H36" i="4" l="1"/>
  <c r="H47" i="4"/>
  <c r="G66" i="4"/>
  <c r="H66" i="4" s="1"/>
  <c r="H13" i="4"/>
  <c r="H122" i="4" s="1"/>
  <c r="G60" i="4"/>
  <c r="G41" i="4"/>
  <c r="H41" i="4" s="1"/>
  <c r="G54" i="4"/>
  <c r="H54" i="4" s="1"/>
  <c r="G71" i="4"/>
  <c r="H71" i="4" s="1"/>
  <c r="G98" i="4"/>
  <c r="H98" i="4" s="1"/>
  <c r="H60" i="4"/>
  <c r="H25" i="4"/>
</calcChain>
</file>

<file path=xl/sharedStrings.xml><?xml version="1.0" encoding="utf-8"?>
<sst xmlns="http://schemas.openxmlformats.org/spreadsheetml/2006/main" count="134" uniqueCount="57">
  <si>
    <t>RCC and PCC</t>
  </si>
  <si>
    <t>BOQ Qty</t>
  </si>
  <si>
    <t>Rate</t>
  </si>
  <si>
    <t>Amount</t>
  </si>
  <si>
    <t>PCC</t>
  </si>
  <si>
    <t xml:space="preserve">Providing &amp; Laying Plain cement concrete specified grade (M10) including the cost of centering and shuttering &amp; required curing.  Approved make cement is PPC (ACC, Ultra tech , Birla) </t>
  </si>
  <si>
    <t>cuft</t>
  </si>
  <si>
    <t>Total</t>
  </si>
  <si>
    <t>Extra Qty</t>
  </si>
  <si>
    <t>Rolling Shutter , Awning &amp; Mild Steel work</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</si>
  <si>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</si>
  <si>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</si>
  <si>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</si>
  <si>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Flooring and Cladding</t>
  </si>
  <si>
    <r>
      <t xml:space="preserve">Skirting </t>
    </r>
    <r>
      <rPr>
        <b/>
        <sz val="10"/>
        <rFont val="Times New Roman"/>
        <family val="1"/>
      </rPr>
      <t>-(Details- Refer Material Spec. sheet) no.- 2a,</t>
    </r>
    <r>
      <rPr>
        <sz val="10"/>
        <rFont val="Times New Roman"/>
        <family val="1"/>
      </rPr>
      <t xml:space="preserve">  FF02
(Kitchen  &amp; BOH)  </t>
    </r>
  </si>
  <si>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</si>
  <si>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Rft</t>
  </si>
  <si>
    <r>
      <t xml:space="preserve">Skirting                                           (Booth seating)
FF 04 - Kajaria Sheesham Rosewood or Somany Strio Verano wood Teak . </t>
    </r>
    <r>
      <rPr>
        <b/>
        <sz val="10"/>
        <color theme="1"/>
        <rFont val="Times New Roman"/>
        <family val="1"/>
      </rPr>
      <t>(Details- Refer Material Spec. sheet)</t>
    </r>
  </si>
  <si>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</si>
  <si>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r>
      <t xml:space="preserve">Wall Tile Cladding - 2 (Kitchen &amp; BOH area). </t>
    </r>
    <r>
      <rPr>
        <b/>
        <sz val="10"/>
        <color theme="1"/>
        <rFont val="Times New Roman"/>
        <family val="1"/>
      </rPr>
      <t xml:space="preserve"> (Details- Refer Material Spec. sheet) no.B(3) </t>
    </r>
  </si>
  <si>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</si>
  <si>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Sq. Ft</t>
  </si>
  <si>
    <t>C</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</si>
  <si>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</si>
  <si>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</si>
  <si>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</si>
  <si>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 xml:space="preserve">Painting - Asain coal mine 8301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</si>
  <si>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</si>
  <si>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Furniture /WOOD Work</t>
  </si>
  <si>
    <t>Order Counter</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</si>
  <si>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</si>
  <si>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RFT</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</si>
  <si>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</si>
  <si>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</si>
  <si>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20mm nominal bore for sink+ gyser+ RO+ Basin+papsi machine</t>
  </si>
  <si>
    <t>RMT</t>
  </si>
  <si>
    <t>INTERNAL DRAINAGE SYSTEM</t>
  </si>
  <si>
    <t xml:space="preserve">Providing ,laying, testing &amp; commissioning of approved Multi floor trap / Nahani trap with Chilly trap  of required sizes, including jointing etc. complete and as directed. (GMGR/Chilly or equivalent) 
</t>
  </si>
  <si>
    <t>Nos.</t>
  </si>
  <si>
    <t>Sanitarywares &amp; Fittings</t>
  </si>
  <si>
    <t>Sink Mixer For 3 way Sink</t>
  </si>
  <si>
    <t xml:space="preserve">Providing and fixing C.P brass wall mounted sink mixer with swinging spout including cutting and making good the walls where required. (3 way Sink ) </t>
  </si>
  <si>
    <t>Each</t>
  </si>
  <si>
    <t>Waste Coupling</t>
  </si>
  <si>
    <t>Waste Coupling for 3Way sink and Makeline sink</t>
  </si>
  <si>
    <t>No.</t>
  </si>
  <si>
    <t>Isolators /ELCB /RCBO &amp; SWITCH SOCKETS</t>
  </si>
  <si>
    <t>Supplying and fixing of following sizes of MS conduit along with accessories in surface/recess including painting in case of surface conduit, or cutting the wall and making good the same 
in case of recessed conduit as required.</t>
  </si>
  <si>
    <t>20 mm</t>
  </si>
  <si>
    <t>Rmtr</t>
  </si>
  <si>
    <t>25 mm</t>
  </si>
  <si>
    <t xml:space="preserve">Supplying &amp; erecting M.S flexible Conduit 25 mm dia.conforming to I.S. and approved make with required number of couplings, bushes, check nuts etc. </t>
  </si>
  <si>
    <t>Cat-6 Cable for Switch to Camera inlcuding conduit.</t>
  </si>
  <si>
    <t>Chilled Water Pipe Insulation</t>
  </si>
  <si>
    <t>Rmt</t>
  </si>
  <si>
    <t>Grand Total</t>
  </si>
  <si>
    <t xml:space="preserve">DOMINOS EXTRA QAUNTITY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</si>
</sst>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Times New Roman"/>
      <family val="1"/>
    </font>
    <font>
      <sz val="12"/>
      <name val="Times New Roman"/>
      <family val="1"/>
    </font>
    <font>
      <b/>
      <sz val="12"/>
      <name val="Times New Roman"/>
      <family val="1"/>
    </font>
    <font>
      <sz val="10"/>
      <color theme="1"/>
      <name val="Times New Roman"/>
      <family val="1"/>
    </font>
    <font>
      <sz val="10"/>
      <name val="Times New Roman"/>
      <family val="1"/>
    </font>
    <font>
      <b/>
      <sz val="10"/>
      <name val="Times New Roman"/>
      <family val="1"/>
    </font>
    <font>
      <b/>
      <sz val="10"/>
      <color theme="1"/>
      <name val="Times New Roman"/>
      <family val="1"/>
    </font>
    <font>
      <sz val="10"/>
      <name val="Arial"/>
      <family val="2"/>
    </font>
    <font>
      <sz val="10"/>
      <color rgb="FF000000"/>
      <name val="Times New Roman"/>
      <family val="1"/>
    </font>
    <font>
      <sz val="11"/>
      <name val="Calibri"/>
      <family val="2"/>
      <scheme val="minor"/>
    </font>
    <font>
      <sz val="11"/>
      <color rgb="FF000000"/>
      <name val="Calibri"/>
      <family val="2"/>
      <charset val="1"/>
    </font>
    <font>
      <sz val="11"/>
      <color indexed="8"/>
      <name val="Calibri"/>
      <family val="2"/>
      <charset val="1"/>
    </font>
    <font>
      <sz val="10"/>
      <name val="MS Sans Serif"/>
      <family val="2"/>
      <charset val="1"/>
    </font>
    <font>
      <sz val="10"/>
      <color rgb="FF000000"/>
      <name val="Times New Roman"/>
      <family val="1"/>
    </font>
    <font>
      <b/>
      <sz val="10"/>
      <color rgb="FF000000"/>
      <name val="Times New Roman"/>
      <family val="1"/>
    </font>
    <font>
      <sz val="10"/>
      <name val="Calibri"/>
      <family val="2"/>
      <scheme val="minor"/>
    </font>
    <font>
      <b/>
      <sz val="10"/>
      <name val="Calibri"/>
      <family val="2"/>
      <scheme val="minor"/>
    </font>
    <font>
      <b/>
      <sz val="10"/>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17">
    <xf numFmtId="0" fontId="0" fillId="0" borderId="0"/>
    <xf numFmtId="0" fontId="11" fillId="0" borderId="0"/>
    <xf numFmtId="0" fontId="11" fillId="0" borderId="0"/>
    <xf numFmtId="0" fontId="11" fillId="0" borderId="0"/>
    <xf numFmtId="164" fontId="1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xf numFmtId="0" fontId="1" fillId="0" borderId="0"/>
    <xf numFmtId="0" fontId="1" fillId="0" borderId="0"/>
    <xf numFmtId="0" fontId="16" fillId="0" borderId="0"/>
    <xf numFmtId="0" fontId="17" fillId="0" borderId="0"/>
    <xf numFmtId="0" fontId="11" fillId="0" borderId="0"/>
    <xf numFmtId="0" fontId="1" fillId="0" borderId="0"/>
  </cellStyleXfs>
  <cellXfs count="79">
    <xf numFmtId="0" fontId="0" fillId="0" borderId="0" xfId="0"/>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shrinkToFi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8" fillId="3" borderId="4" xfId="0" applyFont="1" applyFill="1" applyBorder="1" applyAlignment="1">
      <alignment horizontal="justify" vertical="center" wrapText="1"/>
    </xf>
    <xf numFmtId="0" fontId="8" fillId="0" borderId="4" xfId="0" applyFont="1" applyBorder="1" applyAlignment="1">
      <alignment horizontal="center" vertical="center" wrapText="1"/>
    </xf>
    <xf numFmtId="1" fontId="8" fillId="3" borderId="4"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2" fontId="9" fillId="3" borderId="4" xfId="0" applyNumberFormat="1" applyFont="1" applyFill="1" applyBorder="1" applyAlignment="1">
      <alignment horizontal="center" vertical="center"/>
    </xf>
    <xf numFmtId="0" fontId="0" fillId="0" borderId="4" xfId="0" applyBorder="1"/>
    <xf numFmtId="165" fontId="9" fillId="3" borderId="4" xfId="0" applyNumberFormat="1" applyFont="1" applyFill="1" applyBorder="1" applyAlignment="1">
      <alignment vertical="center"/>
    </xf>
    <xf numFmtId="0" fontId="0" fillId="0" borderId="4" xfId="0" applyBorder="1" applyAlignment="1">
      <alignment horizontal="center" vertical="center"/>
    </xf>
    <xf numFmtId="165" fontId="9" fillId="3" borderId="4" xfId="0" applyNumberFormat="1" applyFont="1" applyFill="1" applyBorder="1" applyAlignment="1">
      <alignment horizontal="left" vertical="center"/>
    </xf>
    <xf numFmtId="0" fontId="2" fillId="0" borderId="4" xfId="0" applyFont="1" applyBorder="1"/>
    <xf numFmtId="0" fontId="4" fillId="2" borderId="4" xfId="0" applyFont="1" applyFill="1" applyBorder="1" applyAlignment="1">
      <alignment vertical="center"/>
    </xf>
    <xf numFmtId="0" fontId="10" fillId="2" borderId="4" xfId="0" applyFont="1" applyFill="1" applyBorder="1" applyAlignment="1">
      <alignment vertical="center" wrapText="1"/>
    </xf>
    <xf numFmtId="0" fontId="10" fillId="2" borderId="4" xfId="0" applyFont="1" applyFill="1" applyBorder="1" applyAlignment="1">
      <alignment vertical="center"/>
    </xf>
    <xf numFmtId="0" fontId="10" fillId="2" borderId="4" xfId="0" applyFont="1" applyFill="1" applyBorder="1" applyAlignment="1">
      <alignment horizontal="center" vertical="center"/>
    </xf>
    <xf numFmtId="1" fontId="8" fillId="0" borderId="4" xfId="0" applyNumberFormat="1" applyFont="1" applyBorder="1" applyAlignment="1">
      <alignment horizontal="left" vertical="center" wrapText="1"/>
    </xf>
    <xf numFmtId="1" fontId="8" fillId="0" borderId="4" xfId="0" applyNumberFormat="1" applyFont="1" applyBorder="1" applyAlignment="1">
      <alignment horizontal="center" vertical="center"/>
    </xf>
    <xf numFmtId="165" fontId="9" fillId="0" borderId="4" xfId="0" applyNumberFormat="1" applyFont="1" applyBorder="1" applyAlignment="1">
      <alignment vertical="center"/>
    </xf>
    <xf numFmtId="0" fontId="9" fillId="0" borderId="4" xfId="0" applyNumberFormat="1" applyFont="1" applyBorder="1" applyAlignment="1">
      <alignment horizontal="center" vertical="center"/>
    </xf>
    <xf numFmtId="1" fontId="9" fillId="0" borderId="4" xfId="0" applyNumberFormat="1" applyFont="1" applyBorder="1" applyAlignment="1">
      <alignment horizontal="center"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justify" vertical="center" wrapText="1" shrinkToFit="1"/>
    </xf>
    <xf numFmtId="2" fontId="2" fillId="0" borderId="4" xfId="0" applyNumberFormat="1" applyFont="1" applyBorder="1"/>
    <xf numFmtId="0" fontId="8" fillId="0" borderId="4" xfId="0" applyFont="1" applyBorder="1" applyAlignment="1">
      <alignment horizontal="justify" vertical="center" wrapText="1" shrinkToFit="1"/>
    </xf>
    <xf numFmtId="1" fontId="0" fillId="0" borderId="4" xfId="0" applyNumberFormat="1" applyBorder="1" applyAlignment="1">
      <alignment horizontal="center" vertical="center"/>
    </xf>
    <xf numFmtId="1" fontId="2" fillId="0" borderId="4" xfId="0" applyNumberFormat="1" applyFont="1" applyBorder="1"/>
    <xf numFmtId="0" fontId="8" fillId="3" borderId="4" xfId="0" applyFont="1" applyFill="1" applyBorder="1" applyAlignment="1">
      <alignment horizontal="left" vertical="center" wrapText="1" shrinkToFit="1"/>
    </xf>
    <xf numFmtId="0" fontId="4" fillId="2" borderId="4" xfId="0" applyFont="1" applyFill="1" applyBorder="1" applyAlignment="1">
      <alignment horizontal="left" vertical="center"/>
    </xf>
    <xf numFmtId="0" fontId="10" fillId="2"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4" xfId="0" applyFont="1" applyBorder="1" applyAlignment="1">
      <alignment horizontal="justify" vertical="center" wrapText="1" shrinkToFit="1"/>
    </xf>
    <xf numFmtId="0" fontId="10" fillId="2" borderId="4" xfId="0" applyFont="1" applyFill="1" applyBorder="1" applyAlignment="1">
      <alignment horizontal="left" vertical="center"/>
    </xf>
    <xf numFmtId="0" fontId="8" fillId="0" borderId="4" xfId="0" applyFont="1" applyBorder="1" applyAlignment="1">
      <alignment horizontal="left" vertical="center" wrapText="1" shrinkToFit="1"/>
    </xf>
    <xf numFmtId="0" fontId="8" fillId="3" borderId="4" xfId="0" applyFont="1" applyFill="1" applyBorder="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shrinkToFit="1"/>
    </xf>
    <xf numFmtId="0" fontId="8" fillId="0" borderId="4" xfId="1" applyFont="1" applyBorder="1" applyAlignment="1">
      <alignment horizontal="center" vertical="center" wrapText="1"/>
    </xf>
    <xf numFmtId="0" fontId="4" fillId="2" borderId="4" xfId="0" applyFont="1" applyFill="1" applyBorder="1" applyAlignment="1">
      <alignment horizontal="center" vertical="center"/>
    </xf>
    <xf numFmtId="0" fontId="8" fillId="0" borderId="4" xfId="2" applyFont="1" applyBorder="1" applyAlignment="1">
      <alignment horizontal="center" vertical="center" wrapText="1"/>
    </xf>
    <xf numFmtId="0" fontId="0" fillId="0" borderId="0" xfId="0" applyBorder="1"/>
    <xf numFmtId="0" fontId="8" fillId="4" borderId="4" xfId="0" applyFont="1" applyFill="1" applyBorder="1" applyAlignment="1">
      <alignment horizontal="left" vertical="center" wrapText="1"/>
    </xf>
    <xf numFmtId="0" fontId="12" fillId="0" borderId="4" xfId="1" applyFont="1" applyBorder="1" applyAlignment="1">
      <alignment vertical="center" wrapText="1"/>
    </xf>
    <xf numFmtId="0" fontId="0" fillId="0" borderId="4" xfId="0" applyBorder="1" applyAlignment="1">
      <alignment horizontal="left"/>
    </xf>
    <xf numFmtId="0" fontId="13" fillId="0" borderId="4" xfId="3" applyFont="1" applyBorder="1" applyAlignment="1">
      <alignment horizontal="left" vertical="top" wrapText="1"/>
    </xf>
    <xf numFmtId="0" fontId="13" fillId="0" borderId="4" xfId="3" applyFont="1" applyBorder="1" applyAlignment="1">
      <alignment horizontal="center" vertical="center" wrapText="1"/>
    </xf>
    <xf numFmtId="0" fontId="13" fillId="0" borderId="4" xfId="3" applyFont="1" applyBorder="1" applyAlignment="1">
      <alignment horizontal="center" vertical="center"/>
    </xf>
    <xf numFmtId="0" fontId="0" fillId="0" borderId="0" xfId="0" applyBorder="1" applyAlignment="1">
      <alignment horizontal="center" vertical="center"/>
    </xf>
    <xf numFmtId="0" fontId="2" fillId="0" borderId="0" xfId="0" applyFont="1" applyBorder="1"/>
    <xf numFmtId="0" fontId="0" fillId="0" borderId="0" xfId="0" applyAlignment="1">
      <alignment horizontal="center" vertical="center"/>
    </xf>
    <xf numFmtId="0" fontId="2" fillId="0" borderId="0" xfId="0" applyFont="1"/>
    <xf numFmtId="0" fontId="18" fillId="0" borderId="4" xfId="0" applyFont="1" applyBorder="1" applyAlignment="1">
      <alignment horizontal="center" vertical="center" wrapText="1"/>
    </xf>
    <xf numFmtId="2" fontId="19"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2" fontId="9" fillId="0" borderId="4" xfId="0" applyNumberFormat="1" applyFont="1" applyBorder="1" applyAlignment="1">
      <alignment horizontal="center" vertical="center"/>
    </xf>
    <xf numFmtId="0" fontId="21" fillId="0" borderId="4" xfId="0" applyFont="1" applyBorder="1" applyAlignment="1">
      <alignment horizontal="center"/>
    </xf>
    <xf numFmtId="1" fontId="21" fillId="0" borderId="4" xfId="0" applyNumberFormat="1" applyFont="1" applyBorder="1" applyAlignment="1">
      <alignment horizontal="center"/>
    </xf>
    <xf numFmtId="2" fontId="21" fillId="0" borderId="4" xfId="0" applyNumberFormat="1" applyFont="1" applyBorder="1" applyAlignment="1">
      <alignment horizontal="center"/>
    </xf>
    <xf numFmtId="0" fontId="2" fillId="0" borderId="4" xfId="0" applyFont="1" applyBorder="1" applyAlignment="1">
      <alignment horizontal="center"/>
    </xf>
    <xf numFmtId="1" fontId="2" fillId="0" borderId="4" xfId="0" applyNumberFormat="1" applyFont="1" applyBorder="1" applyAlignment="1">
      <alignment horizontal="center"/>
    </xf>
    <xf numFmtId="0" fontId="8" fillId="0" borderId="4" xfId="0" applyFont="1" applyFill="1" applyBorder="1" applyAlignment="1">
      <alignment horizontal="left" vertical="center" wrapText="1"/>
    </xf>
    <xf numFmtId="0" fontId="8" fillId="0" borderId="4" xfId="2" applyFont="1" applyFill="1" applyBorder="1" applyAlignment="1">
      <alignment horizontal="center" vertical="center" wrapText="1"/>
    </xf>
    <xf numFmtId="1" fontId="8" fillId="0" borderId="4" xfId="0" applyNumberFormat="1" applyFont="1" applyFill="1" applyBorder="1" applyAlignment="1">
      <alignment horizontal="center" vertical="center"/>
    </xf>
    <xf numFmtId="2" fontId="20" fillId="0" borderId="4" xfId="0" applyNumberFormat="1" applyFont="1" applyBorder="1" applyAlignment="1">
      <alignment horizontal="center" vertical="center"/>
    </xf>
    <xf numFmtId="1" fontId="21" fillId="0" borderId="5" xfId="0" applyNumberFormat="1" applyFont="1" applyBorder="1" applyAlignment="1">
      <alignment horizontal="center"/>
    </xf>
    <xf numFmtId="1" fontId="21" fillId="0" borderId="6" xfId="0" applyNumberFormat="1"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17">
    <cellStyle name="Comma 12 3" xfId="4"/>
    <cellStyle name="Comma 2" xfId="5"/>
    <cellStyle name="Comma 3" xfId="6"/>
    <cellStyle name="Comma 4" xfId="7"/>
    <cellStyle name="Comma 6" xfId="8"/>
    <cellStyle name="Comma 6 2" xfId="9"/>
    <cellStyle name="Excel Built-in Normal 2" xfId="10"/>
    <cellStyle name="Normal" xfId="0" builtinId="0"/>
    <cellStyle name="Normal - Style1" xfId="2"/>
    <cellStyle name="Normal 10 3 2 2" xfId="11"/>
    <cellStyle name="Normal 2" xfId="12"/>
    <cellStyle name="Normal 2 2" xfId="3"/>
    <cellStyle name="Normal 2 3" xfId="13"/>
    <cellStyle name="Normal 3" xfId="14"/>
    <cellStyle name="Normal 3 3" xfId="1"/>
    <cellStyle name="Normal 5" xfId="15"/>
    <cellStyle name="Normal 5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Lucknow/Dominos/Additional%20Work/Dominos%20billing%20with%20Abstract%20&amp;%20MB%20Sheet%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Lucknow/Dominos/Additional%20Work/Dominos%20Final%20Bill%20Electric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T Invoice"/>
      <sheetName val="Bill of Summary"/>
      <sheetName val="Abstract Civil &amp; Interior"/>
      <sheetName val="Civil &amp; Interior"/>
      <sheetName val="C&amp;I Extra Qauntity"/>
      <sheetName val="LIGHTING Abstract"/>
      <sheetName val="LIGHTING MB"/>
      <sheetName val="HVAC ABSTRACT"/>
      <sheetName val="HVAC MB"/>
      <sheetName val="CCTV Abstract"/>
      <sheetName val="CCTV RA"/>
    </sheetNames>
    <sheetDataSet>
      <sheetData sheetId="0"/>
      <sheetData sheetId="1"/>
      <sheetData sheetId="2"/>
      <sheetData sheetId="3">
        <row r="14">
          <cell r="G14">
            <v>173.376</v>
          </cell>
        </row>
        <row r="22">
          <cell r="M22">
            <v>302.92989999999998</v>
          </cell>
        </row>
        <row r="23">
          <cell r="N23">
            <v>200</v>
          </cell>
        </row>
        <row r="26">
          <cell r="G26">
            <v>280.85880000000003</v>
          </cell>
        </row>
        <row r="35">
          <cell r="M35">
            <v>1329.52</v>
          </cell>
        </row>
        <row r="36">
          <cell r="N36">
            <v>110</v>
          </cell>
        </row>
        <row r="45">
          <cell r="M45">
            <v>129.1</v>
          </cell>
        </row>
        <row r="46">
          <cell r="M46">
            <v>115</v>
          </cell>
        </row>
        <row r="48">
          <cell r="G48">
            <v>9.0815999999999999</v>
          </cell>
        </row>
        <row r="50">
          <cell r="M50">
            <v>13.8</v>
          </cell>
        </row>
        <row r="51">
          <cell r="M51">
            <v>9.0815999999999999</v>
          </cell>
          <cell r="N51">
            <v>90</v>
          </cell>
        </row>
        <row r="52">
          <cell r="M52">
            <v>4.8</v>
          </cell>
        </row>
        <row r="53">
          <cell r="G53">
            <v>468.47640000000001</v>
          </cell>
        </row>
        <row r="63">
          <cell r="M63">
            <v>669.95</v>
          </cell>
        </row>
        <row r="65">
          <cell r="M65">
            <v>201.47360000000003</v>
          </cell>
        </row>
        <row r="86">
          <cell r="G86">
            <v>371.6748</v>
          </cell>
          <cell r="M86">
            <v>530.14</v>
          </cell>
        </row>
        <row r="88">
          <cell r="N88">
            <v>60</v>
          </cell>
        </row>
        <row r="89">
          <cell r="M89">
            <v>158.13999999999999</v>
          </cell>
        </row>
        <row r="91">
          <cell r="G91">
            <v>516</v>
          </cell>
        </row>
        <row r="92">
          <cell r="M92">
            <v>530.14</v>
          </cell>
        </row>
        <row r="93">
          <cell r="N93">
            <v>70</v>
          </cell>
        </row>
        <row r="100">
          <cell r="G100">
            <v>8.4560000000000013</v>
          </cell>
          <cell r="M100">
            <v>16.7</v>
          </cell>
        </row>
        <row r="102">
          <cell r="N102">
            <v>7500</v>
          </cell>
        </row>
        <row r="103">
          <cell r="M103">
            <v>8.6999999999999993</v>
          </cell>
        </row>
        <row r="112">
          <cell r="G112">
            <v>22</v>
          </cell>
          <cell r="M112">
            <v>44</v>
          </cell>
        </row>
        <row r="113">
          <cell r="N113">
            <v>120</v>
          </cell>
        </row>
        <row r="131">
          <cell r="G131">
            <v>2</v>
          </cell>
          <cell r="M131">
            <v>7</v>
          </cell>
        </row>
        <row r="132">
          <cell r="N132">
            <v>600</v>
          </cell>
        </row>
        <row r="141">
          <cell r="G141">
            <v>1</v>
          </cell>
          <cell r="M141">
            <v>4</v>
          </cell>
        </row>
        <row r="142">
          <cell r="N142">
            <v>2000</v>
          </cell>
        </row>
        <row r="147">
          <cell r="G147">
            <v>1</v>
          </cell>
          <cell r="M147">
            <v>2</v>
          </cell>
        </row>
        <row r="148">
          <cell r="N148">
            <v>600</v>
          </cell>
        </row>
        <row r="198">
          <cell r="N198">
            <v>50</v>
          </cell>
        </row>
        <row r="200">
          <cell r="N200">
            <v>80</v>
          </cell>
        </row>
        <row r="204">
          <cell r="N204">
            <v>80</v>
          </cell>
        </row>
        <row r="248">
          <cell r="N248">
            <v>35</v>
          </cell>
        </row>
      </sheetData>
      <sheetData sheetId="4"/>
      <sheetData sheetId="5"/>
      <sheetData sheetId="6"/>
      <sheetData sheetId="7"/>
      <sheetData sheetId="8">
        <row r="44">
          <cell r="H44">
            <v>39</v>
          </cell>
        </row>
        <row r="45">
          <cell r="H45">
            <v>25</v>
          </cell>
          <cell r="I45">
            <v>110</v>
          </cell>
        </row>
      </sheetData>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Anstract"/>
      <sheetName val="ELECTRICAL 2nd RA"/>
    </sheetNames>
    <sheetDataSet>
      <sheetData sheetId="0"/>
      <sheetData sheetId="1">
        <row r="16">
          <cell r="M16">
            <v>36</v>
          </cell>
        </row>
        <row r="20">
          <cell r="M20">
            <v>50</v>
          </cell>
        </row>
        <row r="23">
          <cell r="M23">
            <v>90</v>
          </cell>
        </row>
        <row r="60">
          <cell r="M60">
            <v>390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tabSelected="1" workbookViewId="0">
      <selection activeCell="B7" sqref="B7"/>
    </sheetView>
  </sheetViews>
  <sheetFormatPr defaultRowHeight="15" x14ac:dyDescent="0.25"/>
  <cols>
    <col min="1" max="1" width="19.28515625" bestFit="1" customWidth="1"/>
    <col min="2" max="2" width="63.28515625" customWidth="1"/>
    <col min="3" max="3" width="6.5703125" customWidth="1"/>
    <col min="4" max="4" width="13.140625" customWidth="1"/>
    <col min="5" max="5" width="9.140625" style="54"/>
    <col min="6" max="6" width="18.42578125" customWidth="1"/>
    <col min="7" max="7" width="9.140625" style="55"/>
    <col min="8" max="8" width="14.7109375" style="55" customWidth="1"/>
  </cols>
  <sheetData>
    <row r="1" spans="1:8" ht="19.5" thickBot="1" x14ac:dyDescent="0.35">
      <c r="A1" s="76" t="s">
        <v>56</v>
      </c>
      <c r="B1" s="77"/>
      <c r="C1" s="77"/>
      <c r="D1" s="77"/>
      <c r="E1" s="77"/>
      <c r="F1" s="77"/>
      <c r="G1" s="77"/>
      <c r="H1" s="78"/>
    </row>
    <row r="3" spans="1:8" ht="15.75" x14ac:dyDescent="0.25">
      <c r="A3" s="1"/>
      <c r="B3" s="2" t="s">
        <v>0</v>
      </c>
      <c r="C3" s="3"/>
      <c r="D3" s="4" t="s">
        <v>1</v>
      </c>
      <c r="E3" s="4" t="s">
        <v>2</v>
      </c>
      <c r="F3" s="4"/>
      <c r="G3" s="4"/>
      <c r="H3" s="5" t="s">
        <v>3</v>
      </c>
    </row>
    <row r="4" spans="1:8" ht="41.25" customHeight="1" x14ac:dyDescent="0.25">
      <c r="A4" s="6" t="s">
        <v>4</v>
      </c>
      <c r="B4" s="7" t="s">
        <v>5</v>
      </c>
      <c r="C4" s="8" t="s">
        <v>6</v>
      </c>
      <c r="D4" s="9">
        <f>'[6]Civil &amp; Interior'!G14</f>
        <v>173.376</v>
      </c>
      <c r="E4" s="9">
        <f>'[6]Civil &amp; Interior'!N23</f>
        <v>200</v>
      </c>
      <c r="F4" s="9"/>
      <c r="G4" s="10"/>
      <c r="H4" s="11"/>
    </row>
    <row r="5" spans="1:8" x14ac:dyDescent="0.25">
      <c r="A5" s="12"/>
      <c r="B5" s="12"/>
      <c r="C5" s="13"/>
      <c r="D5" s="12"/>
      <c r="E5" s="14"/>
      <c r="F5" s="15" t="s">
        <v>7</v>
      </c>
      <c r="G5" s="11">
        <f>'[6]Civil &amp; Interior'!M22</f>
        <v>302.92989999999998</v>
      </c>
      <c r="H5" s="16"/>
    </row>
    <row r="6" spans="1:8" x14ac:dyDescent="0.25">
      <c r="A6" s="12"/>
      <c r="B6" s="12"/>
      <c r="C6" s="13"/>
      <c r="D6" s="12"/>
      <c r="E6" s="14"/>
      <c r="F6" s="15" t="s">
        <v>1</v>
      </c>
      <c r="G6" s="11">
        <v>173</v>
      </c>
      <c r="H6" s="16"/>
    </row>
    <row r="7" spans="1:8" x14ac:dyDescent="0.25">
      <c r="A7" s="12"/>
      <c r="B7" s="12"/>
      <c r="C7" s="13"/>
      <c r="D7" s="12"/>
      <c r="E7" s="14"/>
      <c r="F7" s="15" t="s">
        <v>8</v>
      </c>
      <c r="G7" s="11">
        <f>G5-G6</f>
        <v>129.92989999999998</v>
      </c>
      <c r="H7" s="16">
        <f>G7*E4</f>
        <v>25985.979999999996</v>
      </c>
    </row>
    <row r="8" spans="1:8" x14ac:dyDescent="0.25">
      <c r="A8" s="12"/>
      <c r="B8" s="12"/>
      <c r="C8" s="12"/>
      <c r="D8" s="12"/>
      <c r="E8" s="14"/>
      <c r="F8" s="12"/>
      <c r="G8" s="16"/>
      <c r="H8" s="16"/>
    </row>
    <row r="9" spans="1:8" ht="15.75" x14ac:dyDescent="0.25">
      <c r="A9" s="1"/>
      <c r="B9" s="17" t="s">
        <v>9</v>
      </c>
      <c r="C9" s="18"/>
      <c r="D9" s="19"/>
      <c r="E9" s="20"/>
      <c r="F9" s="19"/>
      <c r="G9" s="19"/>
      <c r="H9" s="19"/>
    </row>
    <row r="10" spans="1:8" ht="63.75" x14ac:dyDescent="0.25">
      <c r="A10" s="6" t="s">
        <v>10</v>
      </c>
      <c r="B10" s="21" t="s">
        <v>11</v>
      </c>
      <c r="C10" s="8" t="s">
        <v>12</v>
      </c>
      <c r="D10" s="22">
        <f>'[6]Civil &amp; Interior'!G26</f>
        <v>280.85880000000003</v>
      </c>
      <c r="E10" s="14">
        <f>'[6]Civil &amp; Interior'!N36</f>
        <v>110</v>
      </c>
      <c r="F10" s="12"/>
      <c r="G10" s="16"/>
      <c r="H10" s="16"/>
    </row>
    <row r="11" spans="1:8" x14ac:dyDescent="0.25">
      <c r="A11" s="12"/>
      <c r="B11" s="12"/>
      <c r="C11" s="12"/>
      <c r="D11" s="12"/>
      <c r="E11" s="14"/>
      <c r="F11" s="23" t="s">
        <v>7</v>
      </c>
      <c r="G11" s="24">
        <f>'[6]Civil &amp; Interior'!M35</f>
        <v>1329.52</v>
      </c>
      <c r="H11" s="16"/>
    </row>
    <row r="12" spans="1:8" x14ac:dyDescent="0.25">
      <c r="A12" s="12"/>
      <c r="B12" s="12"/>
      <c r="C12" s="12"/>
      <c r="D12" s="12"/>
      <c r="E12" s="14"/>
      <c r="F12" s="23" t="s">
        <v>1</v>
      </c>
      <c r="G12" s="25">
        <f>D10</f>
        <v>280.85880000000003</v>
      </c>
      <c r="H12" s="16"/>
    </row>
    <row r="13" spans="1:8" x14ac:dyDescent="0.25">
      <c r="A13" s="12"/>
      <c r="B13" s="12"/>
      <c r="C13" s="12"/>
      <c r="D13" s="12"/>
      <c r="E13" s="14"/>
      <c r="F13" s="23" t="s">
        <v>8</v>
      </c>
      <c r="G13" s="25">
        <f>G11-G12</f>
        <v>1048.6612</v>
      </c>
      <c r="H13" s="16">
        <f>G13*E10</f>
        <v>115352.732</v>
      </c>
    </row>
    <row r="14" spans="1:8" x14ac:dyDescent="0.25">
      <c r="A14" s="12"/>
      <c r="B14" s="12"/>
      <c r="C14" s="12"/>
      <c r="D14" s="12"/>
      <c r="E14" s="14"/>
      <c r="F14" s="12"/>
      <c r="G14" s="16"/>
      <c r="H14" s="16"/>
    </row>
    <row r="15" spans="1:8" ht="15.75" x14ac:dyDescent="0.25">
      <c r="A15" s="1"/>
      <c r="B15" s="17" t="s">
        <v>13</v>
      </c>
      <c r="C15" s="18"/>
      <c r="D15" s="19"/>
      <c r="E15" s="20"/>
      <c r="F15" s="19"/>
      <c r="G15" s="19"/>
      <c r="H15" s="19"/>
    </row>
    <row r="16" spans="1:8" ht="102" x14ac:dyDescent="0.25">
      <c r="A16" s="26" t="s">
        <v>14</v>
      </c>
      <c r="B16" s="27" t="s">
        <v>15</v>
      </c>
      <c r="C16" s="8" t="s">
        <v>16</v>
      </c>
      <c r="D16" s="22">
        <v>115</v>
      </c>
      <c r="E16" s="14">
        <v>90</v>
      </c>
      <c r="F16" s="12"/>
      <c r="G16" s="16"/>
      <c r="H16" s="16"/>
    </row>
    <row r="17" spans="1:8" x14ac:dyDescent="0.25">
      <c r="A17" s="12"/>
      <c r="B17" s="12"/>
      <c r="C17" s="12"/>
      <c r="D17" s="12"/>
      <c r="E17" s="14"/>
      <c r="F17" s="23" t="s">
        <v>7</v>
      </c>
      <c r="G17" s="28">
        <f>'[6]Civil &amp; Interior'!M45</f>
        <v>129.1</v>
      </c>
      <c r="H17" s="16"/>
    </row>
    <row r="18" spans="1:8" x14ac:dyDescent="0.25">
      <c r="A18" s="12"/>
      <c r="B18" s="12"/>
      <c r="C18" s="12"/>
      <c r="D18" s="12"/>
      <c r="E18" s="14"/>
      <c r="F18" s="23" t="s">
        <v>1</v>
      </c>
      <c r="G18" s="28">
        <f>'[6]Civil &amp; Interior'!M46</f>
        <v>115</v>
      </c>
      <c r="H18" s="16"/>
    </row>
    <row r="19" spans="1:8" x14ac:dyDescent="0.25">
      <c r="A19" s="12"/>
      <c r="B19" s="12"/>
      <c r="C19" s="12"/>
      <c r="D19" s="12"/>
      <c r="E19" s="14"/>
      <c r="F19" s="23" t="s">
        <v>8</v>
      </c>
      <c r="G19" s="28">
        <f>G17-G18</f>
        <v>14.099999999999994</v>
      </c>
      <c r="H19" s="16">
        <f>G19*E16</f>
        <v>1268.9999999999995</v>
      </c>
    </row>
    <row r="20" spans="1:8" x14ac:dyDescent="0.25">
      <c r="A20" s="12"/>
      <c r="B20" s="12"/>
      <c r="C20" s="12"/>
      <c r="D20" s="12"/>
      <c r="E20" s="14"/>
      <c r="F20" s="12"/>
      <c r="G20" s="16"/>
      <c r="H20" s="16"/>
    </row>
    <row r="21" spans="1:8" x14ac:dyDescent="0.25">
      <c r="A21" s="12"/>
      <c r="B21" s="12"/>
      <c r="C21" s="12"/>
      <c r="D21" s="12"/>
      <c r="E21" s="14"/>
      <c r="F21" s="12"/>
      <c r="G21" s="16"/>
      <c r="H21" s="16"/>
    </row>
    <row r="22" spans="1:8" ht="102" x14ac:dyDescent="0.25">
      <c r="A22" s="6" t="s">
        <v>17</v>
      </c>
      <c r="B22" s="29" t="s">
        <v>18</v>
      </c>
      <c r="C22" s="8" t="s">
        <v>16</v>
      </c>
      <c r="D22" s="22">
        <f>'[6]Civil &amp; Interior'!G48</f>
        <v>9.0815999999999999</v>
      </c>
      <c r="E22" s="30">
        <f>'[6]Civil &amp; Interior'!N51</f>
        <v>90</v>
      </c>
      <c r="F22" s="12"/>
      <c r="G22" s="16"/>
      <c r="H22" s="16"/>
    </row>
    <row r="23" spans="1:8" x14ac:dyDescent="0.25">
      <c r="A23" s="12"/>
      <c r="B23" s="12"/>
      <c r="C23" s="12"/>
      <c r="D23" s="12"/>
      <c r="E23" s="14"/>
      <c r="F23" s="23" t="s">
        <v>7</v>
      </c>
      <c r="G23" s="28">
        <f>'[6]Civil &amp; Interior'!M50</f>
        <v>13.8</v>
      </c>
      <c r="H23" s="16"/>
    </row>
    <row r="24" spans="1:8" x14ac:dyDescent="0.25">
      <c r="A24" s="12"/>
      <c r="B24" s="12"/>
      <c r="C24" s="12"/>
      <c r="D24" s="12"/>
      <c r="E24" s="14"/>
      <c r="F24" s="23" t="s">
        <v>1</v>
      </c>
      <c r="G24" s="31">
        <f>'[6]Civil &amp; Interior'!M51</f>
        <v>9.0815999999999999</v>
      </c>
      <c r="H24" s="16"/>
    </row>
    <row r="25" spans="1:8" x14ac:dyDescent="0.25">
      <c r="A25" s="12"/>
      <c r="B25" s="12"/>
      <c r="C25" s="12"/>
      <c r="D25" s="12"/>
      <c r="E25" s="14"/>
      <c r="F25" s="23" t="s">
        <v>8</v>
      </c>
      <c r="G25" s="28">
        <f>'[6]Civil &amp; Interior'!M52</f>
        <v>4.8</v>
      </c>
      <c r="H25" s="16">
        <f>G25*E22</f>
        <v>432</v>
      </c>
    </row>
    <row r="26" spans="1:8" x14ac:dyDescent="0.25">
      <c r="A26" s="12"/>
      <c r="B26" s="12"/>
      <c r="C26" s="12"/>
      <c r="D26" s="12"/>
      <c r="E26" s="14"/>
      <c r="F26" s="12"/>
      <c r="G26" s="16"/>
      <c r="H26" s="16"/>
    </row>
    <row r="27" spans="1:8" ht="114.75" x14ac:dyDescent="0.25">
      <c r="A27" s="6" t="s">
        <v>19</v>
      </c>
      <c r="B27" s="32" t="s">
        <v>20</v>
      </c>
      <c r="C27" s="8" t="s">
        <v>21</v>
      </c>
      <c r="D27" s="22">
        <f>'[6]Civil &amp; Interior'!G53</f>
        <v>468.47640000000001</v>
      </c>
      <c r="E27" s="14">
        <v>130</v>
      </c>
      <c r="F27" s="12"/>
      <c r="G27" s="16"/>
      <c r="H27" s="16"/>
    </row>
    <row r="28" spans="1:8" x14ac:dyDescent="0.25">
      <c r="A28" s="12"/>
      <c r="B28" s="12"/>
      <c r="C28" s="12"/>
      <c r="D28" s="12"/>
      <c r="E28" s="14"/>
      <c r="F28" s="23" t="s">
        <v>7</v>
      </c>
      <c r="G28" s="28">
        <f>'[6]Civil &amp; Interior'!M63</f>
        <v>669.95</v>
      </c>
      <c r="H28" s="16"/>
    </row>
    <row r="29" spans="1:8" x14ac:dyDescent="0.25">
      <c r="A29" s="12"/>
      <c r="B29" s="12"/>
      <c r="C29" s="12"/>
      <c r="D29" s="12"/>
      <c r="E29" s="14"/>
      <c r="F29" s="23" t="s">
        <v>1</v>
      </c>
      <c r="G29" s="31">
        <f>'[6]Civil &amp; Interior'!G53</f>
        <v>468.47640000000001</v>
      </c>
      <c r="H29" s="16"/>
    </row>
    <row r="30" spans="1:8" x14ac:dyDescent="0.25">
      <c r="A30" s="12"/>
      <c r="B30" s="12"/>
      <c r="C30" s="12"/>
      <c r="D30" s="12"/>
      <c r="E30" s="14"/>
      <c r="F30" s="23" t="s">
        <v>8</v>
      </c>
      <c r="G30" s="28">
        <f>'[6]Civil &amp; Interior'!M65</f>
        <v>201.47360000000003</v>
      </c>
      <c r="H30" s="28">
        <f>G30*E27</f>
        <v>26191.568000000003</v>
      </c>
    </row>
    <row r="31" spans="1:8" x14ac:dyDescent="0.25">
      <c r="A31" s="12"/>
      <c r="B31" s="12"/>
      <c r="C31" s="12"/>
      <c r="D31" s="12"/>
      <c r="E31" s="14"/>
      <c r="F31" s="12"/>
      <c r="G31" s="16"/>
      <c r="H31" s="16"/>
    </row>
    <row r="32" spans="1:8" ht="15.75" x14ac:dyDescent="0.25">
      <c r="A32" s="1" t="s">
        <v>22</v>
      </c>
      <c r="B32" s="33" t="s">
        <v>23</v>
      </c>
      <c r="C32" s="34"/>
      <c r="D32" s="20"/>
      <c r="E32" s="20"/>
      <c r="F32" s="20"/>
      <c r="G32" s="20"/>
      <c r="H32" s="20"/>
    </row>
    <row r="33" spans="1:8" ht="114.75" x14ac:dyDescent="0.25">
      <c r="A33" s="6" t="s">
        <v>24</v>
      </c>
      <c r="B33" s="21" t="s">
        <v>25</v>
      </c>
      <c r="C33" s="8" t="s">
        <v>21</v>
      </c>
      <c r="D33" s="22">
        <f>'[6]Civil &amp; Interior'!G86</f>
        <v>371.6748</v>
      </c>
      <c r="E33" s="14">
        <f>'[6]Civil &amp; Interior'!N88</f>
        <v>60</v>
      </c>
      <c r="F33" s="12"/>
      <c r="G33" s="16"/>
      <c r="H33" s="16"/>
    </row>
    <row r="34" spans="1:8" x14ac:dyDescent="0.25">
      <c r="A34" s="12"/>
      <c r="B34" s="12"/>
      <c r="C34" s="12"/>
      <c r="D34" s="12"/>
      <c r="E34" s="14"/>
      <c r="F34" s="23" t="s">
        <v>7</v>
      </c>
      <c r="G34" s="16">
        <f>'[6]Civil &amp; Interior'!M86</f>
        <v>530.14</v>
      </c>
      <c r="H34" s="16"/>
    </row>
    <row r="35" spans="1:8" x14ac:dyDescent="0.25">
      <c r="A35" s="12"/>
      <c r="B35" s="12"/>
      <c r="C35" s="12"/>
      <c r="D35" s="12"/>
      <c r="E35" s="14"/>
      <c r="F35" s="23" t="s">
        <v>1</v>
      </c>
      <c r="G35" s="31">
        <f>'[6]Civil &amp; Interior'!G86</f>
        <v>371.6748</v>
      </c>
      <c r="H35" s="16"/>
    </row>
    <row r="36" spans="1:8" x14ac:dyDescent="0.25">
      <c r="A36" s="12"/>
      <c r="B36" s="12"/>
      <c r="C36" s="12"/>
      <c r="D36" s="12"/>
      <c r="E36" s="14"/>
      <c r="F36" s="23" t="s">
        <v>8</v>
      </c>
      <c r="G36" s="28">
        <f>'[6]Civil &amp; Interior'!M89</f>
        <v>158.13999999999999</v>
      </c>
      <c r="H36" s="16">
        <f>G36*E33</f>
        <v>9488.4</v>
      </c>
    </row>
    <row r="37" spans="1:8" x14ac:dyDescent="0.25">
      <c r="A37" s="12"/>
      <c r="B37" s="12"/>
      <c r="C37" s="12"/>
      <c r="D37" s="12"/>
      <c r="E37" s="14"/>
      <c r="F37" s="12"/>
      <c r="G37" s="16"/>
      <c r="H37" s="16"/>
    </row>
    <row r="38" spans="1:8" ht="102" x14ac:dyDescent="0.25">
      <c r="A38" s="35" t="s">
        <v>26</v>
      </c>
      <c r="B38" s="36" t="s">
        <v>27</v>
      </c>
      <c r="C38" s="8" t="s">
        <v>21</v>
      </c>
      <c r="D38" s="22">
        <f>'[6]Civil &amp; Interior'!G91</f>
        <v>516</v>
      </c>
      <c r="E38" s="14">
        <f>'[6]Civil &amp; Interior'!N93</f>
        <v>70</v>
      </c>
      <c r="F38" s="12"/>
      <c r="G38" s="16"/>
      <c r="H38" s="16"/>
    </row>
    <row r="39" spans="1:8" x14ac:dyDescent="0.25">
      <c r="A39" s="12"/>
      <c r="B39" s="12"/>
      <c r="C39" s="12"/>
      <c r="D39" s="12"/>
      <c r="E39" s="14"/>
      <c r="F39" s="23" t="s">
        <v>7</v>
      </c>
      <c r="G39" s="16">
        <f>'[6]Civil &amp; Interior'!M92</f>
        <v>530.14</v>
      </c>
      <c r="H39" s="16"/>
    </row>
    <row r="40" spans="1:8" x14ac:dyDescent="0.25">
      <c r="A40" s="12"/>
      <c r="B40" s="12"/>
      <c r="C40" s="12"/>
      <c r="D40" s="12"/>
      <c r="E40" s="14"/>
      <c r="F40" s="23" t="s">
        <v>1</v>
      </c>
      <c r="G40" s="31">
        <f>'[6]Civil &amp; Interior'!G91</f>
        <v>516</v>
      </c>
      <c r="H40" s="16"/>
    </row>
    <row r="41" spans="1:8" x14ac:dyDescent="0.25">
      <c r="A41" s="12"/>
      <c r="B41" s="12"/>
      <c r="C41" s="12"/>
      <c r="D41" s="12"/>
      <c r="E41" s="14"/>
      <c r="F41" s="23" t="s">
        <v>8</v>
      </c>
      <c r="G41" s="28">
        <f>G39-G40</f>
        <v>14.139999999999986</v>
      </c>
      <c r="H41" s="16">
        <f>G41*E38</f>
        <v>989.79999999999905</v>
      </c>
    </row>
    <row r="42" spans="1:8" x14ac:dyDescent="0.25">
      <c r="A42" s="12"/>
      <c r="B42" s="12"/>
      <c r="C42" s="12"/>
      <c r="D42" s="12"/>
      <c r="E42" s="14"/>
      <c r="F42" s="12"/>
      <c r="G42" s="16"/>
      <c r="H42" s="16"/>
    </row>
    <row r="43" spans="1:8" x14ac:dyDescent="0.25">
      <c r="A43" s="34"/>
      <c r="B43" s="37" t="s">
        <v>28</v>
      </c>
      <c r="C43" s="34"/>
      <c r="D43" s="20"/>
      <c r="E43" s="20"/>
      <c r="F43" s="20"/>
      <c r="G43" s="20"/>
      <c r="H43" s="20"/>
    </row>
    <row r="44" spans="1:8" ht="114.75" x14ac:dyDescent="0.25">
      <c r="A44" s="8" t="s">
        <v>29</v>
      </c>
      <c r="B44" s="38" t="s">
        <v>30</v>
      </c>
      <c r="C44" s="8" t="s">
        <v>31</v>
      </c>
      <c r="D44" s="22">
        <v>8.4560000000000013</v>
      </c>
      <c r="E44" s="30">
        <f>'[6]Civil &amp; Interior'!N102</f>
        <v>7500</v>
      </c>
      <c r="F44" s="12"/>
      <c r="G44" s="16"/>
      <c r="H44" s="16"/>
    </row>
    <row r="45" spans="1:8" x14ac:dyDescent="0.25">
      <c r="A45" s="12"/>
      <c r="B45" s="12"/>
      <c r="C45" s="12"/>
      <c r="D45" s="12"/>
      <c r="E45" s="14"/>
      <c r="F45" s="23" t="s">
        <v>7</v>
      </c>
      <c r="G45" s="28">
        <f>'[6]Civil &amp; Interior'!M100</f>
        <v>16.7</v>
      </c>
      <c r="H45" s="16"/>
    </row>
    <row r="46" spans="1:8" x14ac:dyDescent="0.25">
      <c r="A46" s="12"/>
      <c r="B46" s="12"/>
      <c r="C46" s="12"/>
      <c r="D46" s="12"/>
      <c r="E46" s="14"/>
      <c r="F46" s="23" t="s">
        <v>1</v>
      </c>
      <c r="G46" s="31">
        <f>'[6]Civil &amp; Interior'!G100</f>
        <v>8.4560000000000013</v>
      </c>
      <c r="H46" s="16"/>
    </row>
    <row r="47" spans="1:8" x14ac:dyDescent="0.25">
      <c r="A47" s="12"/>
      <c r="B47" s="12"/>
      <c r="C47" s="12"/>
      <c r="D47" s="12"/>
      <c r="E47" s="14"/>
      <c r="F47" s="23" t="s">
        <v>8</v>
      </c>
      <c r="G47" s="28">
        <f>'[6]Civil &amp; Interior'!M103</f>
        <v>8.6999999999999993</v>
      </c>
      <c r="H47" s="16">
        <f>G47*E44</f>
        <v>65249.999999999993</v>
      </c>
    </row>
    <row r="48" spans="1:8" x14ac:dyDescent="0.25">
      <c r="A48" s="12"/>
      <c r="B48" s="12"/>
      <c r="C48" s="12"/>
      <c r="D48" s="12"/>
      <c r="E48" s="14"/>
      <c r="F48" s="12"/>
      <c r="G48" s="16"/>
      <c r="H48" s="16"/>
    </row>
    <row r="49" spans="1:8" x14ac:dyDescent="0.25">
      <c r="A49" s="34"/>
      <c r="B49" s="37" t="s">
        <v>32</v>
      </c>
      <c r="C49" s="34"/>
      <c r="D49" s="20"/>
      <c r="E49" s="20"/>
      <c r="F49" s="20"/>
      <c r="G49" s="20"/>
      <c r="H49" s="20"/>
    </row>
    <row r="50" spans="1:8" ht="51" x14ac:dyDescent="0.25">
      <c r="A50" s="8"/>
      <c r="B50" s="39" t="s">
        <v>33</v>
      </c>
      <c r="C50" s="8"/>
      <c r="D50" s="22"/>
      <c r="E50" s="14"/>
      <c r="F50" s="12"/>
      <c r="G50" s="16"/>
      <c r="H50" s="16"/>
    </row>
    <row r="51" spans="1:8" x14ac:dyDescent="0.25">
      <c r="A51" s="8"/>
      <c r="B51" s="40" t="s">
        <v>34</v>
      </c>
      <c r="C51" s="8" t="s">
        <v>35</v>
      </c>
      <c r="D51" s="22">
        <v>22</v>
      </c>
      <c r="E51" s="14">
        <f>'[6]Civil &amp; Interior'!N113</f>
        <v>120</v>
      </c>
      <c r="F51" s="12"/>
      <c r="G51" s="16"/>
      <c r="H51" s="16"/>
    </row>
    <row r="52" spans="1:8" x14ac:dyDescent="0.25">
      <c r="A52" s="12"/>
      <c r="B52" s="12"/>
      <c r="C52" s="12"/>
      <c r="D52" s="12"/>
      <c r="E52" s="14"/>
      <c r="F52" s="23" t="s">
        <v>7</v>
      </c>
      <c r="G52" s="16">
        <f>'[6]Civil &amp; Interior'!M112</f>
        <v>44</v>
      </c>
      <c r="H52" s="16"/>
    </row>
    <row r="53" spans="1:8" x14ac:dyDescent="0.25">
      <c r="A53" s="12"/>
      <c r="B53" s="12"/>
      <c r="C53" s="12"/>
      <c r="D53" s="12"/>
      <c r="E53" s="14"/>
      <c r="F53" s="23" t="s">
        <v>1</v>
      </c>
      <c r="G53" s="31">
        <f>'[6]Civil &amp; Interior'!G112</f>
        <v>22</v>
      </c>
      <c r="H53" s="16"/>
    </row>
    <row r="54" spans="1:8" x14ac:dyDescent="0.25">
      <c r="A54" s="12"/>
      <c r="B54" s="12"/>
      <c r="C54" s="12"/>
      <c r="D54" s="12"/>
      <c r="E54" s="14"/>
      <c r="F54" s="23" t="s">
        <v>8</v>
      </c>
      <c r="G54" s="31">
        <f>G52-G53</f>
        <v>22</v>
      </c>
      <c r="H54" s="16">
        <f>G54*E51</f>
        <v>2640</v>
      </c>
    </row>
    <row r="55" spans="1:8" x14ac:dyDescent="0.25">
      <c r="A55" s="12"/>
      <c r="B55" s="12"/>
      <c r="C55" s="12"/>
      <c r="D55" s="12"/>
      <c r="E55" s="14"/>
      <c r="F55" s="12"/>
      <c r="G55" s="16"/>
      <c r="H55" s="16"/>
    </row>
    <row r="56" spans="1:8" x14ac:dyDescent="0.25">
      <c r="A56" s="34"/>
      <c r="B56" s="37" t="s">
        <v>36</v>
      </c>
      <c r="C56" s="34"/>
      <c r="D56" s="20"/>
      <c r="E56" s="20"/>
      <c r="F56" s="20"/>
      <c r="G56" s="20"/>
      <c r="H56" s="20"/>
    </row>
    <row r="57" spans="1:8" ht="51" x14ac:dyDescent="0.25">
      <c r="A57" s="12"/>
      <c r="B57" s="40" t="s">
        <v>37</v>
      </c>
      <c r="C57" s="8" t="s">
        <v>38</v>
      </c>
      <c r="D57" s="22">
        <v>2</v>
      </c>
      <c r="E57" s="14">
        <f>'[6]Civil &amp; Interior'!N132</f>
        <v>600</v>
      </c>
      <c r="F57" s="12"/>
      <c r="G57" s="16"/>
      <c r="H57" s="16"/>
    </row>
    <row r="58" spans="1:8" x14ac:dyDescent="0.25">
      <c r="A58" s="12"/>
      <c r="B58" s="12"/>
      <c r="C58" s="12"/>
      <c r="D58" s="12"/>
      <c r="E58" s="14"/>
      <c r="F58" s="23" t="s">
        <v>7</v>
      </c>
      <c r="G58" s="16">
        <f>'[6]Civil &amp; Interior'!M131</f>
        <v>7</v>
      </c>
      <c r="H58" s="16"/>
    </row>
    <row r="59" spans="1:8" x14ac:dyDescent="0.25">
      <c r="A59" s="12"/>
      <c r="B59" s="12"/>
      <c r="C59" s="12"/>
      <c r="D59" s="12"/>
      <c r="E59" s="14"/>
      <c r="F59" s="23" t="s">
        <v>1</v>
      </c>
      <c r="G59" s="31">
        <f>'[6]Civil &amp; Interior'!G131</f>
        <v>2</v>
      </c>
      <c r="H59" s="16"/>
    </row>
    <row r="60" spans="1:8" x14ac:dyDescent="0.25">
      <c r="A60" s="12"/>
      <c r="B60" s="12"/>
      <c r="C60" s="12"/>
      <c r="D60" s="12"/>
      <c r="E60" s="14"/>
      <c r="F60" s="23" t="s">
        <v>8</v>
      </c>
      <c r="G60" s="31">
        <f>G58-G59</f>
        <v>5</v>
      </c>
      <c r="H60" s="16">
        <f>G60*E57</f>
        <v>3000</v>
      </c>
    </row>
    <row r="61" spans="1:8" x14ac:dyDescent="0.25">
      <c r="A61" s="12"/>
      <c r="B61" s="12"/>
      <c r="C61" s="12"/>
      <c r="D61" s="12"/>
      <c r="E61" s="14"/>
      <c r="F61" s="12"/>
      <c r="G61" s="16"/>
      <c r="H61" s="16"/>
    </row>
    <row r="62" spans="1:8" x14ac:dyDescent="0.25">
      <c r="A62" s="34"/>
      <c r="B62" s="37" t="s">
        <v>39</v>
      </c>
      <c r="C62" s="34"/>
      <c r="D62" s="20"/>
      <c r="E62" s="20"/>
      <c r="F62" s="20"/>
      <c r="G62" s="20"/>
      <c r="H62" s="20"/>
    </row>
    <row r="63" spans="1:8" ht="25.5" x14ac:dyDescent="0.25">
      <c r="A63" s="8" t="s">
        <v>40</v>
      </c>
      <c r="B63" s="41" t="s">
        <v>41</v>
      </c>
      <c r="C63" s="42" t="s">
        <v>42</v>
      </c>
      <c r="D63" s="22">
        <v>1</v>
      </c>
      <c r="E63" s="14">
        <f>'[6]Civil &amp; Interior'!N142</f>
        <v>2000</v>
      </c>
      <c r="F63" s="12"/>
      <c r="G63" s="16"/>
      <c r="H63" s="16"/>
    </row>
    <row r="64" spans="1:8" x14ac:dyDescent="0.25">
      <c r="A64" s="12"/>
      <c r="B64" s="12"/>
      <c r="C64" s="12"/>
      <c r="D64" s="12"/>
      <c r="E64" s="14"/>
      <c r="F64" s="23" t="s">
        <v>7</v>
      </c>
      <c r="G64" s="16">
        <f>'[6]Civil &amp; Interior'!M141</f>
        <v>4</v>
      </c>
      <c r="H64" s="16"/>
    </row>
    <row r="65" spans="1:8" x14ac:dyDescent="0.25">
      <c r="A65" s="12"/>
      <c r="B65" s="12"/>
      <c r="C65" s="12"/>
      <c r="D65" s="12"/>
      <c r="E65" s="14"/>
      <c r="F65" s="23" t="s">
        <v>1</v>
      </c>
      <c r="G65" s="31">
        <f>'[6]Civil &amp; Interior'!G141</f>
        <v>1</v>
      </c>
      <c r="H65" s="16"/>
    </row>
    <row r="66" spans="1:8" x14ac:dyDescent="0.25">
      <c r="A66" s="12"/>
      <c r="B66" s="12"/>
      <c r="C66" s="12"/>
      <c r="D66" s="12"/>
      <c r="E66" s="14"/>
      <c r="F66" s="23" t="s">
        <v>8</v>
      </c>
      <c r="G66" s="31">
        <f>G64-G65</f>
        <v>3</v>
      </c>
      <c r="H66" s="16">
        <f>G66*E63</f>
        <v>6000</v>
      </c>
    </row>
    <row r="67" spans="1:8" x14ac:dyDescent="0.25">
      <c r="A67" s="12"/>
      <c r="B67" s="12"/>
      <c r="C67" s="12"/>
      <c r="D67" s="12"/>
      <c r="E67" s="14"/>
      <c r="F67" s="12"/>
      <c r="G67" s="16"/>
      <c r="H67" s="16"/>
    </row>
    <row r="68" spans="1:8" x14ac:dyDescent="0.25">
      <c r="A68" s="6" t="s">
        <v>43</v>
      </c>
      <c r="B68" s="41" t="s">
        <v>44</v>
      </c>
      <c r="C68" s="8" t="s">
        <v>45</v>
      </c>
      <c r="D68" s="22">
        <v>1</v>
      </c>
      <c r="E68" s="14">
        <f>'[6]Civil &amp; Interior'!N148</f>
        <v>600</v>
      </c>
      <c r="F68" s="12"/>
      <c r="G68" s="16"/>
      <c r="H68" s="16"/>
    </row>
    <row r="69" spans="1:8" x14ac:dyDescent="0.25">
      <c r="A69" s="12"/>
      <c r="B69" s="12"/>
      <c r="C69" s="12"/>
      <c r="D69" s="12"/>
      <c r="E69" s="14"/>
      <c r="F69" s="23" t="s">
        <v>7</v>
      </c>
      <c r="G69" s="16">
        <f>'[6]Civil &amp; Interior'!M147</f>
        <v>2</v>
      </c>
      <c r="H69" s="16"/>
    </row>
    <row r="70" spans="1:8" x14ac:dyDescent="0.25">
      <c r="A70" s="12"/>
      <c r="B70" s="12"/>
      <c r="C70" s="12"/>
      <c r="D70" s="12"/>
      <c r="E70" s="14"/>
      <c r="F70" s="23" t="s">
        <v>1</v>
      </c>
      <c r="G70" s="31">
        <f>'[6]Civil &amp; Interior'!G147</f>
        <v>1</v>
      </c>
      <c r="H70" s="16"/>
    </row>
    <row r="71" spans="1:8" x14ac:dyDescent="0.25">
      <c r="A71" s="12"/>
      <c r="B71" s="12"/>
      <c r="C71" s="12"/>
      <c r="D71" s="12"/>
      <c r="E71" s="14"/>
      <c r="F71" s="23" t="s">
        <v>8</v>
      </c>
      <c r="G71" s="31">
        <f>G69-G70</f>
        <v>1</v>
      </c>
      <c r="H71" s="16">
        <f>G71*E68</f>
        <v>600</v>
      </c>
    </row>
    <row r="72" spans="1:8" x14ac:dyDescent="0.25">
      <c r="A72" s="12"/>
      <c r="B72" s="12"/>
      <c r="C72" s="12"/>
      <c r="D72" s="12"/>
      <c r="E72" s="14"/>
      <c r="F72" s="12"/>
      <c r="G72" s="16"/>
      <c r="H72" s="16"/>
    </row>
    <row r="73" spans="1:8" ht="15.75" x14ac:dyDescent="0.25">
      <c r="A73" s="1"/>
      <c r="B73" s="33" t="s">
        <v>46</v>
      </c>
      <c r="C73" s="1"/>
      <c r="D73" s="43"/>
      <c r="E73" s="43"/>
      <c r="F73" s="43"/>
      <c r="G73" s="43"/>
      <c r="H73" s="43"/>
    </row>
    <row r="74" spans="1:8" ht="51" x14ac:dyDescent="0.25">
      <c r="A74" s="12"/>
      <c r="B74" s="40" t="s">
        <v>47</v>
      </c>
      <c r="C74" s="44"/>
      <c r="D74" s="22"/>
      <c r="E74" s="14"/>
      <c r="F74" s="12"/>
      <c r="G74" s="16"/>
      <c r="H74" s="16"/>
    </row>
    <row r="75" spans="1:8" x14ac:dyDescent="0.25">
      <c r="A75" s="12"/>
      <c r="B75" s="39" t="s">
        <v>48</v>
      </c>
      <c r="C75" s="44" t="s">
        <v>49</v>
      </c>
      <c r="D75" s="22">
        <v>24</v>
      </c>
      <c r="E75" s="14">
        <f>'[6]Civil &amp; Interior'!N198</f>
        <v>50</v>
      </c>
      <c r="F75" s="12"/>
      <c r="G75" s="16"/>
      <c r="H75" s="16"/>
    </row>
    <row r="76" spans="1:8" x14ac:dyDescent="0.25">
      <c r="A76" s="12"/>
      <c r="B76" s="12"/>
      <c r="C76" s="12"/>
      <c r="D76" s="12"/>
      <c r="E76" s="14"/>
      <c r="F76" s="23" t="s">
        <v>7</v>
      </c>
      <c r="G76" s="16">
        <f>'[7]ELECTRICAL 2nd RA'!$M$16</f>
        <v>36</v>
      </c>
      <c r="H76" s="16"/>
    </row>
    <row r="77" spans="1:8" x14ac:dyDescent="0.25">
      <c r="A77" s="12"/>
      <c r="B77" s="12"/>
      <c r="C77" s="12"/>
      <c r="D77" s="12"/>
      <c r="E77" s="14"/>
      <c r="F77" s="23" t="s">
        <v>1</v>
      </c>
      <c r="G77" s="31">
        <f>D75</f>
        <v>24</v>
      </c>
      <c r="H77" s="16"/>
    </row>
    <row r="78" spans="1:8" x14ac:dyDescent="0.25">
      <c r="A78" s="12"/>
      <c r="B78" s="12"/>
      <c r="C78" s="12"/>
      <c r="D78" s="12"/>
      <c r="E78" s="14"/>
      <c r="F78" s="23" t="s">
        <v>8</v>
      </c>
      <c r="G78" s="31">
        <f>G76-G77</f>
        <v>12</v>
      </c>
      <c r="H78" s="16">
        <f>G78*E75</f>
        <v>600</v>
      </c>
    </row>
    <row r="79" spans="1:8" s="45" customFormat="1" x14ac:dyDescent="0.25">
      <c r="A79" s="12"/>
      <c r="B79" s="12"/>
      <c r="C79" s="12"/>
      <c r="D79" s="12"/>
      <c r="E79" s="14"/>
      <c r="F79" s="12"/>
      <c r="G79" s="16"/>
      <c r="H79" s="16"/>
    </row>
    <row r="80" spans="1:8" s="45" customFormat="1" x14ac:dyDescent="0.25">
      <c r="A80" s="12"/>
      <c r="B80" s="39" t="s">
        <v>50</v>
      </c>
      <c r="C80" s="44" t="s">
        <v>49</v>
      </c>
      <c r="D80" s="22">
        <v>30</v>
      </c>
      <c r="E80" s="14">
        <f>'[6]Civil &amp; Interior'!N200</f>
        <v>80</v>
      </c>
      <c r="F80" s="12"/>
      <c r="G80" s="16"/>
      <c r="H80" s="16"/>
    </row>
    <row r="81" spans="1:8" s="45" customFormat="1" x14ac:dyDescent="0.25">
      <c r="A81" s="12"/>
      <c r="B81" s="12"/>
      <c r="C81" s="12"/>
      <c r="D81" s="12"/>
      <c r="E81" s="14"/>
      <c r="F81" s="23" t="s">
        <v>7</v>
      </c>
      <c r="G81" s="16">
        <f>'[7]ELECTRICAL 2nd RA'!$M$20</f>
        <v>50</v>
      </c>
      <c r="H81" s="16"/>
    </row>
    <row r="82" spans="1:8" s="45" customFormat="1" x14ac:dyDescent="0.25">
      <c r="A82" s="12"/>
      <c r="B82" s="12"/>
      <c r="C82" s="12"/>
      <c r="D82" s="12"/>
      <c r="E82" s="14"/>
      <c r="F82" s="23" t="s">
        <v>1</v>
      </c>
      <c r="G82" s="31">
        <f>D80</f>
        <v>30</v>
      </c>
      <c r="H82" s="16"/>
    </row>
    <row r="83" spans="1:8" s="45" customFormat="1" x14ac:dyDescent="0.25">
      <c r="A83" s="12"/>
      <c r="B83" s="12"/>
      <c r="C83" s="12"/>
      <c r="D83" s="12"/>
      <c r="E83" s="14"/>
      <c r="F83" s="23" t="s">
        <v>8</v>
      </c>
      <c r="G83" s="31">
        <f>G81-G82</f>
        <v>20</v>
      </c>
      <c r="H83" s="16">
        <f>G83*E80</f>
        <v>1600</v>
      </c>
    </row>
    <row r="84" spans="1:8" s="45" customFormat="1" x14ac:dyDescent="0.25">
      <c r="A84" s="12"/>
      <c r="B84" s="12"/>
      <c r="C84" s="12"/>
      <c r="D84" s="12"/>
      <c r="E84" s="14"/>
      <c r="F84" s="12"/>
      <c r="G84" s="16"/>
      <c r="H84" s="16"/>
    </row>
    <row r="85" spans="1:8" s="45" customFormat="1" ht="25.5" x14ac:dyDescent="0.25">
      <c r="A85" s="12"/>
      <c r="B85" s="46" t="s">
        <v>51</v>
      </c>
      <c r="C85" s="44" t="s">
        <v>49</v>
      </c>
      <c r="D85" s="9">
        <v>7</v>
      </c>
      <c r="E85" s="14">
        <f>'[6]Civil &amp; Interior'!N204</f>
        <v>80</v>
      </c>
      <c r="F85" s="12"/>
      <c r="G85" s="16"/>
      <c r="H85" s="16"/>
    </row>
    <row r="86" spans="1:8" s="45" customFormat="1" x14ac:dyDescent="0.25">
      <c r="A86" s="12"/>
      <c r="B86" s="12"/>
      <c r="C86" s="12"/>
      <c r="D86" s="12"/>
      <c r="E86" s="14"/>
      <c r="F86" s="23" t="s">
        <v>7</v>
      </c>
      <c r="G86" s="16">
        <f>'[7]ELECTRICAL 2nd RA'!$M$23</f>
        <v>90</v>
      </c>
      <c r="H86" s="16"/>
    </row>
    <row r="87" spans="1:8" s="45" customFormat="1" x14ac:dyDescent="0.25">
      <c r="A87" s="12"/>
      <c r="B87" s="12"/>
      <c r="C87" s="12"/>
      <c r="D87" s="12"/>
      <c r="E87" s="14"/>
      <c r="F87" s="23" t="s">
        <v>1</v>
      </c>
      <c r="G87" s="31">
        <f>D85</f>
        <v>7</v>
      </c>
      <c r="H87" s="16"/>
    </row>
    <row r="88" spans="1:8" s="45" customFormat="1" x14ac:dyDescent="0.25">
      <c r="A88" s="12"/>
      <c r="B88" s="12"/>
      <c r="C88" s="12"/>
      <c r="D88" s="12"/>
      <c r="E88" s="14"/>
      <c r="F88" s="23" t="s">
        <v>8</v>
      </c>
      <c r="G88" s="31">
        <f>G86-G87</f>
        <v>83</v>
      </c>
      <c r="H88" s="16">
        <f>G88*E85</f>
        <v>6640</v>
      </c>
    </row>
    <row r="89" spans="1:8" s="45" customFormat="1" x14ac:dyDescent="0.25">
      <c r="A89" s="12"/>
      <c r="B89" s="12"/>
      <c r="C89" s="12"/>
      <c r="D89" s="12"/>
      <c r="E89" s="14"/>
      <c r="F89" s="12"/>
      <c r="G89" s="16"/>
      <c r="H89" s="16"/>
    </row>
    <row r="90" spans="1:8" s="45" customFormat="1" ht="38.25" x14ac:dyDescent="0.25">
      <c r="A90" s="47" t="s">
        <v>52</v>
      </c>
      <c r="B90" s="47" t="s">
        <v>52</v>
      </c>
      <c r="C90" s="44" t="s">
        <v>49</v>
      </c>
      <c r="D90" s="22">
        <v>120</v>
      </c>
      <c r="E90" s="22">
        <f>'[6]Civil &amp; Interior'!N248</f>
        <v>35</v>
      </c>
      <c r="F90" s="12"/>
      <c r="G90" s="16"/>
      <c r="H90" s="16"/>
    </row>
    <row r="91" spans="1:8" s="45" customFormat="1" x14ac:dyDescent="0.25">
      <c r="A91" s="12"/>
      <c r="B91" s="12"/>
      <c r="C91" s="12"/>
      <c r="D91" s="12"/>
      <c r="E91" s="14"/>
      <c r="F91" s="23" t="s">
        <v>7</v>
      </c>
      <c r="G91" s="16">
        <f>'[7]ELECTRICAL 2nd RA'!$M$60</f>
        <v>390</v>
      </c>
      <c r="H91" s="16"/>
    </row>
    <row r="92" spans="1:8" s="45" customFormat="1" x14ac:dyDescent="0.25">
      <c r="A92" s="12"/>
      <c r="B92" s="12"/>
      <c r="C92" s="12"/>
      <c r="D92" s="12"/>
      <c r="E92" s="14"/>
      <c r="F92" s="23" t="s">
        <v>1</v>
      </c>
      <c r="G92" s="31">
        <f>D90</f>
        <v>120</v>
      </c>
      <c r="H92" s="16"/>
    </row>
    <row r="93" spans="1:8" s="45" customFormat="1" x14ac:dyDescent="0.25">
      <c r="A93" s="12"/>
      <c r="B93" s="12"/>
      <c r="C93" s="12"/>
      <c r="D93" s="12"/>
      <c r="E93" s="14"/>
      <c r="F93" s="23" t="s">
        <v>8</v>
      </c>
      <c r="G93" s="31">
        <f>G91-G92</f>
        <v>270</v>
      </c>
      <c r="H93" s="16">
        <f>G93*E90</f>
        <v>9450</v>
      </c>
    </row>
    <row r="94" spans="1:8" x14ac:dyDescent="0.25">
      <c r="A94" s="12"/>
      <c r="B94" s="12"/>
      <c r="C94" s="12"/>
      <c r="D94" s="12"/>
      <c r="E94" s="14"/>
      <c r="F94" s="12"/>
      <c r="G94" s="16"/>
      <c r="H94" s="16"/>
    </row>
    <row r="95" spans="1:8" x14ac:dyDescent="0.25">
      <c r="A95" s="48">
        <v>8.1</v>
      </c>
      <c r="B95" s="49" t="s">
        <v>53</v>
      </c>
      <c r="C95" s="50" t="s">
        <v>54</v>
      </c>
      <c r="D95" s="51">
        <v>25</v>
      </c>
      <c r="E95" s="14">
        <f>'[6]HVAC MB'!I45</f>
        <v>110</v>
      </c>
      <c r="F95" s="12"/>
      <c r="G95" s="16"/>
      <c r="H95" s="16"/>
    </row>
    <row r="96" spans="1:8" x14ac:dyDescent="0.25">
      <c r="A96" s="12"/>
      <c r="B96" s="12"/>
      <c r="C96" s="12"/>
      <c r="D96" s="12"/>
      <c r="E96" s="14"/>
      <c r="F96" s="23" t="s">
        <v>7</v>
      </c>
      <c r="G96" s="16">
        <f>'[6]HVAC MB'!H44</f>
        <v>39</v>
      </c>
      <c r="H96" s="16"/>
    </row>
    <row r="97" spans="1:8" x14ac:dyDescent="0.25">
      <c r="A97" s="12"/>
      <c r="B97" s="12"/>
      <c r="C97" s="12"/>
      <c r="D97" s="12"/>
      <c r="E97" s="14"/>
      <c r="F97" s="23" t="s">
        <v>1</v>
      </c>
      <c r="G97" s="16">
        <f>'[6]HVAC MB'!H45</f>
        <v>25</v>
      </c>
      <c r="H97" s="16"/>
    </row>
    <row r="98" spans="1:8" x14ac:dyDescent="0.25">
      <c r="A98" s="12"/>
      <c r="B98" s="12"/>
      <c r="C98" s="12"/>
      <c r="D98" s="12"/>
      <c r="E98" s="14"/>
      <c r="F98" s="23" t="s">
        <v>8</v>
      </c>
      <c r="G98" s="16">
        <f>G96-G97</f>
        <v>14</v>
      </c>
      <c r="H98" s="16">
        <f>G98*E95</f>
        <v>1540</v>
      </c>
    </row>
    <row r="99" spans="1:8" s="45" customFormat="1" x14ac:dyDescent="0.25">
      <c r="A99" s="12"/>
      <c r="B99" s="12"/>
      <c r="C99" s="12"/>
      <c r="D99" s="12"/>
      <c r="E99" s="14"/>
      <c r="F99" s="12"/>
      <c r="G99" s="16"/>
      <c r="H99" s="16"/>
    </row>
    <row r="100" spans="1:8" s="45" customFormat="1" ht="51" x14ac:dyDescent="0.25">
      <c r="A100" s="56"/>
      <c r="B100" s="40" t="s">
        <v>47</v>
      </c>
      <c r="C100" s="44"/>
      <c r="D100" s="22"/>
      <c r="E100" s="25"/>
      <c r="F100" s="57"/>
      <c r="G100" s="58"/>
      <c r="H100" s="59"/>
    </row>
    <row r="101" spans="1:8" s="45" customFormat="1" x14ac:dyDescent="0.25">
      <c r="A101" s="56"/>
      <c r="B101" s="39" t="s">
        <v>48</v>
      </c>
      <c r="C101" s="44" t="s">
        <v>49</v>
      </c>
      <c r="D101" s="22">
        <v>24</v>
      </c>
      <c r="E101" s="60">
        <v>50</v>
      </c>
      <c r="F101" s="12"/>
      <c r="G101" s="58"/>
      <c r="H101" s="59"/>
    </row>
    <row r="102" spans="1:8" s="45" customFormat="1" x14ac:dyDescent="0.25">
      <c r="A102" s="12"/>
      <c r="B102" s="12"/>
      <c r="C102" s="12"/>
      <c r="D102" s="12"/>
      <c r="E102" s="68" t="s">
        <v>7</v>
      </c>
      <c r="F102" s="68"/>
      <c r="G102" s="61">
        <v>32</v>
      </c>
      <c r="H102" s="16"/>
    </row>
    <row r="103" spans="1:8" s="45" customFormat="1" x14ac:dyDescent="0.25">
      <c r="A103" s="12"/>
      <c r="B103" s="12"/>
      <c r="C103" s="12"/>
      <c r="D103" s="12"/>
      <c r="E103" s="69" t="s">
        <v>1</v>
      </c>
      <c r="F103" s="70"/>
      <c r="G103" s="62">
        <f>D101</f>
        <v>24</v>
      </c>
      <c r="H103" s="16"/>
    </row>
    <row r="104" spans="1:8" s="45" customFormat="1" x14ac:dyDescent="0.25">
      <c r="A104" s="12"/>
      <c r="B104" s="12"/>
      <c r="C104" s="12"/>
      <c r="D104" s="12"/>
      <c r="E104" s="71" t="s">
        <v>8</v>
      </c>
      <c r="F104" s="72"/>
      <c r="G104" s="62">
        <f>G102-G103</f>
        <v>8</v>
      </c>
      <c r="H104" s="16">
        <f>G104*E101</f>
        <v>400</v>
      </c>
    </row>
    <row r="105" spans="1:8" s="45" customFormat="1" x14ac:dyDescent="0.25">
      <c r="A105" s="12"/>
      <c r="B105" s="12"/>
      <c r="C105" s="12"/>
      <c r="D105" s="12"/>
      <c r="E105" s="16"/>
      <c r="F105" s="12"/>
      <c r="G105" s="63"/>
      <c r="H105" s="16"/>
    </row>
    <row r="106" spans="1:8" s="45" customFormat="1" x14ac:dyDescent="0.25">
      <c r="A106" s="12"/>
      <c r="B106" s="39" t="s">
        <v>50</v>
      </c>
      <c r="C106" s="44" t="s">
        <v>49</v>
      </c>
      <c r="D106" s="22">
        <v>30</v>
      </c>
      <c r="E106" s="31">
        <v>80</v>
      </c>
      <c r="F106" s="12"/>
      <c r="G106" s="63"/>
      <c r="H106" s="16"/>
    </row>
    <row r="107" spans="1:8" s="45" customFormat="1" x14ac:dyDescent="0.25">
      <c r="A107" s="12"/>
      <c r="B107" s="12"/>
      <c r="C107" s="12"/>
      <c r="D107" s="12"/>
      <c r="E107" s="16"/>
      <c r="F107" s="12"/>
      <c r="G107" s="63"/>
      <c r="H107" s="16"/>
    </row>
    <row r="108" spans="1:8" s="45" customFormat="1" x14ac:dyDescent="0.25">
      <c r="A108" s="12"/>
      <c r="B108" s="12"/>
      <c r="C108" s="12"/>
      <c r="D108" s="12"/>
      <c r="E108" s="68" t="s">
        <v>7</v>
      </c>
      <c r="F108" s="68"/>
      <c r="G108" s="63">
        <v>45</v>
      </c>
      <c r="H108" s="16"/>
    </row>
    <row r="109" spans="1:8" s="45" customFormat="1" x14ac:dyDescent="0.25">
      <c r="A109" s="12"/>
      <c r="B109" s="12"/>
      <c r="C109" s="12"/>
      <c r="D109" s="12"/>
      <c r="E109" s="69" t="s">
        <v>1</v>
      </c>
      <c r="F109" s="70"/>
      <c r="G109" s="64">
        <f>D106</f>
        <v>30</v>
      </c>
      <c r="H109" s="16"/>
    </row>
    <row r="110" spans="1:8" s="45" customFormat="1" x14ac:dyDescent="0.25">
      <c r="A110" s="12"/>
      <c r="B110" s="12"/>
      <c r="C110" s="12"/>
      <c r="D110" s="12"/>
      <c r="E110" s="71" t="s">
        <v>8</v>
      </c>
      <c r="F110" s="72"/>
      <c r="G110" s="64">
        <f>G108-G109</f>
        <v>15</v>
      </c>
      <c r="H110" s="16">
        <f>G110*E106</f>
        <v>1200</v>
      </c>
    </row>
    <row r="111" spans="1:8" s="45" customFormat="1" x14ac:dyDescent="0.25">
      <c r="A111" s="12"/>
      <c r="B111" s="12"/>
      <c r="C111" s="12"/>
      <c r="D111" s="12"/>
      <c r="E111" s="16"/>
      <c r="F111" s="12"/>
      <c r="G111" s="63"/>
      <c r="H111" s="16"/>
    </row>
    <row r="112" spans="1:8" s="45" customFormat="1" ht="25.5" x14ac:dyDescent="0.25">
      <c r="A112" s="12"/>
      <c r="B112" s="65" t="s">
        <v>51</v>
      </c>
      <c r="C112" s="66" t="s">
        <v>49</v>
      </c>
      <c r="D112" s="67">
        <v>7</v>
      </c>
      <c r="E112" s="31">
        <v>80</v>
      </c>
      <c r="F112" s="12"/>
      <c r="G112" s="63"/>
      <c r="H112" s="16"/>
    </row>
    <row r="113" spans="1:8" s="45" customFormat="1" x14ac:dyDescent="0.25">
      <c r="A113" s="12"/>
      <c r="B113" s="12"/>
      <c r="C113" s="12"/>
      <c r="D113" s="12"/>
      <c r="E113" s="68" t="s">
        <v>7</v>
      </c>
      <c r="F113" s="68"/>
      <c r="G113" s="63">
        <v>90</v>
      </c>
      <c r="H113" s="16"/>
    </row>
    <row r="114" spans="1:8" s="45" customFormat="1" x14ac:dyDescent="0.25">
      <c r="A114" s="12"/>
      <c r="B114" s="12"/>
      <c r="C114" s="12"/>
      <c r="D114" s="12"/>
      <c r="E114" s="69" t="s">
        <v>1</v>
      </c>
      <c r="F114" s="70"/>
      <c r="G114" s="64">
        <f>D112</f>
        <v>7</v>
      </c>
      <c r="H114" s="16"/>
    </row>
    <row r="115" spans="1:8" s="45" customFormat="1" x14ac:dyDescent="0.25">
      <c r="A115" s="12"/>
      <c r="B115" s="12"/>
      <c r="C115" s="12"/>
      <c r="D115" s="12"/>
      <c r="E115" s="71" t="s">
        <v>8</v>
      </c>
      <c r="F115" s="72"/>
      <c r="G115" s="64">
        <f>G113-G114</f>
        <v>83</v>
      </c>
      <c r="H115" s="16">
        <f>G115*E112</f>
        <v>6640</v>
      </c>
    </row>
    <row r="116" spans="1:8" s="45" customFormat="1" x14ac:dyDescent="0.25">
      <c r="A116" s="12"/>
      <c r="B116" s="12"/>
      <c r="C116" s="12"/>
      <c r="D116" s="12"/>
      <c r="E116" s="16"/>
      <c r="F116" s="12"/>
      <c r="G116" s="63"/>
      <c r="H116" s="16"/>
    </row>
    <row r="117" spans="1:8" s="45" customFormat="1" x14ac:dyDescent="0.25">
      <c r="A117" s="12"/>
      <c r="B117" s="47" t="s">
        <v>52</v>
      </c>
      <c r="C117" s="44" t="s">
        <v>49</v>
      </c>
      <c r="D117" s="22">
        <v>120</v>
      </c>
      <c r="E117" s="31">
        <v>35</v>
      </c>
      <c r="F117" s="12"/>
      <c r="G117" s="63"/>
      <c r="H117" s="16"/>
    </row>
    <row r="118" spans="1:8" s="45" customFormat="1" x14ac:dyDescent="0.25">
      <c r="A118" s="12"/>
      <c r="B118" s="12"/>
      <c r="C118" s="12"/>
      <c r="D118" s="12"/>
      <c r="E118" s="68" t="s">
        <v>7</v>
      </c>
      <c r="F118" s="68"/>
      <c r="G118" s="63">
        <v>370</v>
      </c>
      <c r="H118" s="16"/>
    </row>
    <row r="119" spans="1:8" s="45" customFormat="1" x14ac:dyDescent="0.25">
      <c r="A119" s="12"/>
      <c r="B119" s="12"/>
      <c r="C119" s="12"/>
      <c r="D119" s="12"/>
      <c r="E119" s="69" t="s">
        <v>1</v>
      </c>
      <c r="F119" s="70"/>
      <c r="G119" s="64">
        <f>D117</f>
        <v>120</v>
      </c>
      <c r="H119" s="16"/>
    </row>
    <row r="120" spans="1:8" s="45" customFormat="1" x14ac:dyDescent="0.25">
      <c r="A120" s="12"/>
      <c r="B120" s="12"/>
      <c r="C120" s="12"/>
      <c r="D120" s="12"/>
      <c r="E120" s="71" t="s">
        <v>8</v>
      </c>
      <c r="F120" s="72"/>
      <c r="G120" s="64">
        <f>G118-G119</f>
        <v>250</v>
      </c>
      <c r="H120" s="16">
        <f>G120*E117</f>
        <v>8750</v>
      </c>
    </row>
    <row r="121" spans="1:8" s="45" customFormat="1" x14ac:dyDescent="0.25">
      <c r="A121" s="12"/>
      <c r="B121" s="12"/>
      <c r="C121" s="12"/>
      <c r="D121" s="12"/>
      <c r="E121" s="16"/>
      <c r="F121" s="12"/>
      <c r="G121" s="63"/>
      <c r="H121" s="16"/>
    </row>
    <row r="122" spans="1:8" s="45" customFormat="1" x14ac:dyDescent="0.25">
      <c r="A122" s="12"/>
      <c r="B122" s="12"/>
      <c r="C122" s="12"/>
      <c r="D122" s="12"/>
      <c r="E122" s="73" t="s">
        <v>55</v>
      </c>
      <c r="F122" s="74"/>
      <c r="G122" s="75"/>
      <c r="H122" s="28">
        <f>SUM(H7:H120)</f>
        <v>294019.48</v>
      </c>
    </row>
    <row r="123" spans="1:8" s="45" customFormat="1" x14ac:dyDescent="0.25">
      <c r="E123" s="52"/>
      <c r="G123" s="53"/>
      <c r="H123" s="53"/>
    </row>
    <row r="124" spans="1:8" s="45" customFormat="1" x14ac:dyDescent="0.25">
      <c r="E124" s="52"/>
      <c r="G124" s="53"/>
      <c r="H124" s="53"/>
    </row>
    <row r="125" spans="1:8" s="45" customFormat="1" x14ac:dyDescent="0.25">
      <c r="E125" s="52"/>
      <c r="G125" s="53"/>
      <c r="H125" s="53"/>
    </row>
    <row r="126" spans="1:8" s="45" customFormat="1" x14ac:dyDescent="0.25">
      <c r="E126" s="52"/>
      <c r="G126" s="53"/>
      <c r="H126" s="53"/>
    </row>
    <row r="127" spans="1:8" s="45" customFormat="1" x14ac:dyDescent="0.25">
      <c r="E127" s="52"/>
      <c r="G127" s="53"/>
      <c r="H127" s="53"/>
    </row>
    <row r="128" spans="1:8" s="45" customFormat="1" x14ac:dyDescent="0.25">
      <c r="E128" s="52"/>
      <c r="G128" s="53"/>
      <c r="H128" s="53"/>
    </row>
    <row r="129" spans="5:8" s="45" customFormat="1" x14ac:dyDescent="0.25">
      <c r="E129" s="52"/>
      <c r="G129" s="53"/>
      <c r="H129" s="53"/>
    </row>
    <row r="130" spans="5:8" s="45" customFormat="1" x14ac:dyDescent="0.25">
      <c r="E130" s="52"/>
      <c r="G130" s="53"/>
      <c r="H130" s="53"/>
    </row>
    <row r="131" spans="5:8" s="45" customFormat="1" x14ac:dyDescent="0.25">
      <c r="E131" s="52"/>
      <c r="G131" s="53"/>
      <c r="H131" s="53"/>
    </row>
    <row r="132" spans="5:8" s="45" customFormat="1" x14ac:dyDescent="0.25">
      <c r="E132" s="52"/>
      <c r="G132" s="53"/>
      <c r="H132" s="53"/>
    </row>
    <row r="133" spans="5:8" s="45" customFormat="1" x14ac:dyDescent="0.25">
      <c r="E133" s="52"/>
      <c r="G133" s="53"/>
      <c r="H133" s="53"/>
    </row>
    <row r="134" spans="5:8" s="45" customFormat="1" x14ac:dyDescent="0.25">
      <c r="E134" s="52"/>
      <c r="G134" s="53"/>
      <c r="H134" s="53"/>
    </row>
    <row r="135" spans="5:8" s="45" customFormat="1" x14ac:dyDescent="0.25">
      <c r="E135" s="52"/>
      <c r="G135" s="53"/>
      <c r="H135" s="53"/>
    </row>
    <row r="136" spans="5:8" s="45" customFormat="1" x14ac:dyDescent="0.25">
      <c r="E136" s="52"/>
      <c r="G136" s="53"/>
      <c r="H136" s="53"/>
    </row>
    <row r="137" spans="5:8" s="45" customFormat="1" x14ac:dyDescent="0.25">
      <c r="E137" s="52"/>
      <c r="G137" s="53"/>
      <c r="H137" s="53"/>
    </row>
    <row r="138" spans="5:8" s="45" customFormat="1" x14ac:dyDescent="0.25">
      <c r="E138" s="52"/>
      <c r="G138" s="53"/>
      <c r="H138" s="53"/>
    </row>
    <row r="139" spans="5:8" s="45" customFormat="1" x14ac:dyDescent="0.25">
      <c r="E139" s="52"/>
      <c r="G139" s="53"/>
      <c r="H139" s="53"/>
    </row>
    <row r="140" spans="5:8" s="45" customFormat="1" x14ac:dyDescent="0.25">
      <c r="E140" s="52"/>
      <c r="G140" s="53"/>
      <c r="H140" s="53"/>
    </row>
    <row r="141" spans="5:8" s="45" customFormat="1" x14ac:dyDescent="0.25">
      <c r="E141" s="52"/>
      <c r="G141" s="53"/>
      <c r="H141" s="53"/>
    </row>
    <row r="142" spans="5:8" s="45" customFormat="1" x14ac:dyDescent="0.25">
      <c r="E142" s="52"/>
      <c r="G142" s="53"/>
      <c r="H142" s="53"/>
    </row>
    <row r="143" spans="5:8" s="45" customFormat="1" x14ac:dyDescent="0.25">
      <c r="E143" s="52"/>
      <c r="G143" s="53"/>
      <c r="H143" s="53"/>
    </row>
    <row r="144" spans="5:8" s="45" customFormat="1" x14ac:dyDescent="0.25">
      <c r="E144" s="52"/>
      <c r="G144" s="53"/>
      <c r="H144" s="53"/>
    </row>
    <row r="145" spans="5:8" s="45" customFormat="1" x14ac:dyDescent="0.25">
      <c r="E145" s="52"/>
      <c r="G145" s="53"/>
      <c r="H145" s="53"/>
    </row>
    <row r="146" spans="5:8" s="45" customFormat="1" x14ac:dyDescent="0.25">
      <c r="E146" s="52"/>
      <c r="G146" s="53"/>
      <c r="H146" s="53"/>
    </row>
    <row r="147" spans="5:8" s="45" customFormat="1" x14ac:dyDescent="0.25">
      <c r="E147" s="52"/>
      <c r="G147" s="53"/>
      <c r="H147" s="53"/>
    </row>
    <row r="148" spans="5:8" s="45" customFormat="1" x14ac:dyDescent="0.25">
      <c r="E148" s="52"/>
      <c r="G148" s="53"/>
      <c r="H148" s="53"/>
    </row>
    <row r="149" spans="5:8" s="45" customFormat="1" x14ac:dyDescent="0.25">
      <c r="E149" s="52"/>
      <c r="G149" s="53"/>
      <c r="H149" s="53"/>
    </row>
    <row r="150" spans="5:8" s="45" customFormat="1" x14ac:dyDescent="0.25">
      <c r="E150" s="52"/>
      <c r="G150" s="53"/>
      <c r="H150" s="53"/>
    </row>
    <row r="151" spans="5:8" s="45" customFormat="1" x14ac:dyDescent="0.25">
      <c r="E151" s="52"/>
      <c r="G151" s="53"/>
      <c r="H151" s="53"/>
    </row>
    <row r="152" spans="5:8" s="45" customFormat="1" x14ac:dyDescent="0.25">
      <c r="E152" s="52"/>
      <c r="G152" s="53"/>
      <c r="H152" s="53"/>
    </row>
    <row r="153" spans="5:8" s="45" customFormat="1" x14ac:dyDescent="0.25">
      <c r="E153" s="52"/>
      <c r="G153" s="53"/>
      <c r="H153" s="53"/>
    </row>
    <row r="154" spans="5:8" s="45" customFormat="1" x14ac:dyDescent="0.25">
      <c r="E154" s="52"/>
      <c r="G154" s="53"/>
      <c r="H154" s="53"/>
    </row>
    <row r="155" spans="5:8" s="45" customFormat="1" x14ac:dyDescent="0.25">
      <c r="E155" s="52"/>
      <c r="G155" s="53"/>
      <c r="H155" s="53"/>
    </row>
    <row r="156" spans="5:8" s="45" customFormat="1" x14ac:dyDescent="0.25">
      <c r="E156" s="52"/>
      <c r="G156" s="53"/>
      <c r="H156" s="53"/>
    </row>
    <row r="157" spans="5:8" s="45" customFormat="1" x14ac:dyDescent="0.25">
      <c r="E157" s="52"/>
      <c r="G157" s="53"/>
      <c r="H157" s="53"/>
    </row>
    <row r="158" spans="5:8" s="45" customFormat="1" x14ac:dyDescent="0.25">
      <c r="E158" s="52"/>
      <c r="G158" s="53"/>
      <c r="H158" s="53"/>
    </row>
    <row r="159" spans="5:8" s="45" customFormat="1" x14ac:dyDescent="0.25">
      <c r="E159" s="52"/>
      <c r="G159" s="53"/>
      <c r="H159" s="53"/>
    </row>
    <row r="160" spans="5:8" s="45" customFormat="1" x14ac:dyDescent="0.25">
      <c r="E160" s="52"/>
      <c r="G160" s="53"/>
      <c r="H160" s="53"/>
    </row>
    <row r="161" spans="5:8" s="45" customFormat="1" x14ac:dyDescent="0.25">
      <c r="E161" s="52"/>
      <c r="G161" s="53"/>
      <c r="H161" s="53"/>
    </row>
    <row r="162" spans="5:8" s="45" customFormat="1" x14ac:dyDescent="0.25">
      <c r="E162" s="52"/>
      <c r="G162" s="53"/>
      <c r="H162" s="53"/>
    </row>
    <row r="163" spans="5:8" s="45" customFormat="1" x14ac:dyDescent="0.25">
      <c r="E163" s="52"/>
      <c r="G163" s="53"/>
      <c r="H163" s="53"/>
    </row>
    <row r="164" spans="5:8" s="45" customFormat="1" x14ac:dyDescent="0.25">
      <c r="E164" s="52"/>
      <c r="G164" s="53"/>
      <c r="H164" s="53"/>
    </row>
    <row r="165" spans="5:8" s="45" customFormat="1" x14ac:dyDescent="0.25">
      <c r="E165" s="52"/>
      <c r="G165" s="53"/>
      <c r="H165" s="53"/>
    </row>
  </sheetData>
  <mergeCells count="14">
    <mergeCell ref="A1:H1"/>
    <mergeCell ref="E102:F102"/>
    <mergeCell ref="E103:F103"/>
    <mergeCell ref="E104:F104"/>
    <mergeCell ref="E108:F108"/>
    <mergeCell ref="E118:F118"/>
    <mergeCell ref="E119:F119"/>
    <mergeCell ref="E120:F120"/>
    <mergeCell ref="E122:G122"/>
    <mergeCell ref="E109:F109"/>
    <mergeCell ref="E110:F110"/>
    <mergeCell ref="E113:F113"/>
    <mergeCell ref="E114:F114"/>
    <mergeCell ref="E115:F1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Extra Qauntity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Trupti Dalvi</cp:lastModifiedBy>
  <dcterms:created xsi:type="dcterms:W3CDTF">2024-07-02T05:09:54Z</dcterms:created>
  <dcterms:modified xsi:type="dcterms:W3CDTF">2024-09-18T07:08:40Z</dcterms:modified>
</cp:coreProperties>
</file>