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mrutika T\OneDrive - Travel food Services\Delhi\Delhi-T1\Delhi-T1 Irish House\Lights\"/>
    </mc:Choice>
  </mc:AlternateContent>
  <bookViews>
    <workbookView xWindow="-120" yWindow="-120" windowWidth="29040" windowHeight="15720"/>
  </bookViews>
  <sheets>
    <sheet name="Lighting Boq" sheetId="1" r:id="rId1"/>
  </sheets>
  <calcPr calcId="162913"/>
</workbook>
</file>

<file path=xl/calcChain.xml><?xml version="1.0" encoding="utf-8"?>
<calcChain xmlns="http://schemas.openxmlformats.org/spreadsheetml/2006/main">
  <c r="N13" i="1" l="1"/>
  <c r="N12" i="1"/>
  <c r="N11" i="1"/>
  <c r="N10" i="1"/>
  <c r="N8" i="1"/>
  <c r="N9" i="1"/>
  <c r="M13" i="1" l="1"/>
  <c r="M12" i="1"/>
  <c r="M11" i="1"/>
  <c r="M10" i="1"/>
  <c r="M9" i="1"/>
  <c r="M8" i="1"/>
  <c r="M15" i="1" s="1"/>
</calcChain>
</file>

<file path=xl/sharedStrings.xml><?xml version="1.0" encoding="utf-8"?>
<sst xmlns="http://schemas.openxmlformats.org/spreadsheetml/2006/main" count="53" uniqueCount="43">
  <si>
    <t>Irish House, Delhi</t>
  </si>
  <si>
    <t>TFS</t>
  </si>
  <si>
    <t>Faizan Khatri Design Workshop</t>
  </si>
  <si>
    <t>Lighting BOQ</t>
  </si>
  <si>
    <t>Note: All surfaces and finishes to have fire retardant coating.</t>
  </si>
  <si>
    <t>Sr. No.</t>
  </si>
  <si>
    <t>Description</t>
  </si>
  <si>
    <t xml:space="preserve">Temperature </t>
  </si>
  <si>
    <t>Wattage</t>
  </si>
  <si>
    <t>Finish</t>
  </si>
  <si>
    <t>Image</t>
  </si>
  <si>
    <t>Quantity</t>
  </si>
  <si>
    <t>Unit</t>
  </si>
  <si>
    <t>Drawing Number</t>
  </si>
  <si>
    <t>Product/ Vendor Suggestion</t>
  </si>
  <si>
    <t>Remarks</t>
  </si>
  <si>
    <t>Rate</t>
  </si>
  <si>
    <t>Amount</t>
  </si>
  <si>
    <t xml:space="preserve">Wall Light 
(Dimmable)
</t>
  </si>
  <si>
    <t xml:space="preserve">3000 K </t>
  </si>
  <si>
    <t>9 W</t>
  </si>
  <si>
    <t>Wall light constructed out of anodized mild steel in dull brass shade.</t>
  </si>
  <si>
    <t>Nos</t>
  </si>
  <si>
    <t xml:space="preserve">Readily Available </t>
  </si>
  <si>
    <t>395mm X 140mm</t>
  </si>
  <si>
    <t>Hanging Light
(Dimmable)</t>
  </si>
  <si>
    <t>3000 K</t>
  </si>
  <si>
    <t>640mm X 425mm</t>
  </si>
  <si>
    <t>Surface Spotlights
(Dimmable) (Dia-3")</t>
  </si>
  <si>
    <t>9W</t>
  </si>
  <si>
    <t>Black body</t>
  </si>
  <si>
    <t>Surface Spotlights- FOH (Dimmable) (Dia-3")  Link</t>
  </si>
  <si>
    <t>LED Strip Light - Warm White (Dimmable)</t>
  </si>
  <si>
    <t>3 W</t>
  </si>
  <si>
    <t>R.m</t>
  </si>
  <si>
    <t>Artificial Skylight</t>
  </si>
  <si>
    <t xml:space="preserve"> Sq.m</t>
  </si>
  <si>
    <t>Ceiling Light Layout</t>
  </si>
  <si>
    <t>Panel Light (BOH)</t>
  </si>
  <si>
    <t>6000K</t>
  </si>
  <si>
    <t>Panel Light Link</t>
  </si>
  <si>
    <t>600mm X 600mm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</si>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</sst>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 mmmm\ yyyy"/>
    <numFmt numFmtId="165" formatCode="&quot; &quot;* #,##0&quot; &quot;;&quot; &quot;* \(#,##0\);&quot; &quot;* &quot;-&quot;??&quot; &quot;"/>
  </numFmts>
  <fonts count="15">
    <font>
      <sz val="12"/>
      <color rgb="FF000000"/>
      <name val="Calibri"/>
      <scheme val="minor"/>
    </font>
    <font>
      <b/>
      <sz val="18"/>
      <color theme="1"/>
      <name val="&quot;IBM Plex Sans&quot;"/>
    </font>
    <font>
      <sz val="12"/>
      <name val="Calibri"/>
      <family val="2"/>
    </font>
    <font>
      <b/>
      <sz val="12"/>
      <color theme="1"/>
      <name val="&quot;IBM Plex Sans&quot;"/>
    </font>
    <font>
      <sz val="12"/>
      <color theme="1"/>
      <name val="&quot;IBM Plex Sans&quot;"/>
    </font>
    <font>
      <sz val="12"/>
      <color rgb="FF000000"/>
      <name val="IBM Plex Sans"/>
    </font>
    <font>
      <b/>
      <sz val="12"/>
      <color rgb="FF000000"/>
      <name val="IBM Plex Sans"/>
    </font>
    <font>
      <b/>
      <sz val="12"/>
      <color theme="1"/>
      <name val="IBM Plex Sans"/>
    </font>
    <font>
      <b/>
      <sz val="11"/>
      <color theme="0"/>
      <name val="IBM Plex Sans"/>
    </font>
    <font>
      <sz val="12"/>
      <color theme="1"/>
      <name val="IBM Plex Sans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u/>
      <sz val="12"/>
      <color rgb="FF0000FF"/>
      <name val="IBM Plex Sans"/>
    </font>
    <font>
      <sz val="11"/>
      <color theme="1"/>
      <name val="&quot;IBM Plex Sans&quot;"/>
    </font>
    <font>
      <sz val="11"/>
      <color theme="1"/>
      <name val="IBM Plex Sans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6" fillId="0" borderId="7" xfId="0" applyNumberFormat="1" applyFont="1" applyBorder="1" applyAlignment="1">
      <alignment horizontal="center" vertical="top"/>
    </xf>
    <xf numFmtId="49" fontId="7" fillId="3" borderId="7" xfId="0" applyNumberFormat="1" applyFont="1" applyFill="1" applyBorder="1" applyAlignment="1">
      <alignment horizontal="center" vertical="top"/>
    </xf>
    <xf numFmtId="49" fontId="6" fillId="0" borderId="7" xfId="0" applyNumberFormat="1" applyFont="1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vertical="top"/>
    </xf>
    <xf numFmtId="0" fontId="8" fillId="4" borderId="7" xfId="0" applyFont="1" applyFill="1" applyBorder="1" applyAlignment="1">
      <alignment horizontal="center" vertical="top"/>
    </xf>
    <xf numFmtId="0" fontId="5" fillId="0" borderId="7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vertical="top"/>
    </xf>
    <xf numFmtId="49" fontId="6" fillId="0" borderId="7" xfId="0" applyNumberFormat="1" applyFont="1" applyBorder="1" applyAlignment="1">
      <alignment horizontal="center"/>
    </xf>
    <xf numFmtId="0" fontId="9" fillId="3" borderId="7" xfId="0" applyFont="1" applyFill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165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49" fontId="12" fillId="0" borderId="7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6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164" fontId="3" fillId="2" borderId="1" xfId="0" applyNumberFormat="1" applyFont="1" applyFill="1" applyBorder="1" applyAlignment="1">
      <alignment horizontal="right" wrapText="1"/>
    </xf>
    <xf numFmtId="0" fontId="2" fillId="0" borderId="2" xfId="0" applyFont="1" applyBorder="1"/>
    <xf numFmtId="49" fontId="1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wrapText="1"/>
    </xf>
    <xf numFmtId="49" fontId="4" fillId="0" borderId="5" xfId="0" applyNumberFormat="1" applyFont="1" applyBorder="1" applyAlignment="1">
      <alignment horizontal="right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986048</xdr:colOff>
      <xdr:row>7</xdr:row>
      <xdr:rowOff>28575</xdr:rowOff>
    </xdr:from>
    <xdr:ext cx="1138027" cy="2266950"/>
    <xdr:pic>
      <xdr:nvPicPr>
        <xdr:cNvPr id="2" name="image6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1448" y="1905000"/>
          <a:ext cx="1138027" cy="22669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561975</xdr:colOff>
      <xdr:row>8</xdr:row>
      <xdr:rowOff>49848</xdr:rowOff>
    </xdr:from>
    <xdr:ext cx="2047875" cy="2941001"/>
    <xdr:pic>
      <xdr:nvPicPr>
        <xdr:cNvPr id="3" name="image4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67375" y="4297998"/>
          <a:ext cx="2047875" cy="2941001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610062</xdr:colOff>
      <xdr:row>9</xdr:row>
      <xdr:rowOff>28575</xdr:rowOff>
    </xdr:from>
    <xdr:ext cx="2133138" cy="2828925"/>
    <xdr:pic>
      <xdr:nvPicPr>
        <xdr:cNvPr id="4" name="image1.pn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15462" y="7381875"/>
          <a:ext cx="2133138" cy="28289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47626</xdr:colOff>
      <xdr:row>10</xdr:row>
      <xdr:rowOff>306675</xdr:rowOff>
    </xdr:from>
    <xdr:ext cx="3181350" cy="2179350"/>
    <xdr:pic>
      <xdr:nvPicPr>
        <xdr:cNvPr id="5" name="image2.png" title="Imag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53026" y="10603200"/>
          <a:ext cx="3181350" cy="21793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28575</xdr:colOff>
      <xdr:row>11</xdr:row>
      <xdr:rowOff>177100</xdr:rowOff>
    </xdr:from>
    <xdr:ext cx="3190875" cy="1289750"/>
    <xdr:pic>
      <xdr:nvPicPr>
        <xdr:cNvPr id="6" name="image5.png" title="Imag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133975" y="13464475"/>
          <a:ext cx="3190875" cy="12897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76200</xdr:colOff>
      <xdr:row>12</xdr:row>
      <xdr:rowOff>267800</xdr:rowOff>
    </xdr:from>
    <xdr:ext cx="3133725" cy="1694350"/>
    <xdr:pic>
      <xdr:nvPicPr>
        <xdr:cNvPr id="7" name="image3.png" title="Imag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181600" y="15631625"/>
          <a:ext cx="3133725" cy="1694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ankurlighting.com/products/ankur-2x2-flat-panel-light?variant=41656858017946" TargetMode="External"/><Relationship Id="rId1" Type="http://schemas.openxmlformats.org/officeDocument/2006/relationships/hyperlink" Target="https://lafitlighting.com/product-detail.php?catid=&amp;subcatid=&amp;appid=0&amp;pid=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showGridLines="0" tabSelected="1" topLeftCell="F13" workbookViewId="0">
      <selection activeCell="I13" sqref="I13"/>
    </sheetView>
  </sheetViews>
  <sheetFormatPr defaultColWidth="11.25" defaultRowHeight="15" customHeight="1"/>
  <cols>
    <col min="1" max="1" width="6.33203125" customWidth="1"/>
    <col min="2" max="2" width="28.08203125" customWidth="1"/>
    <col min="3" max="3" width="14.58203125" customWidth="1"/>
    <col min="4" max="4" width="10.08203125" customWidth="1"/>
    <col min="5" max="5" width="12.58203125" customWidth="1"/>
    <col min="6" max="6" width="42.33203125" customWidth="1"/>
    <col min="7" max="7" width="8.08203125" customWidth="1"/>
    <col min="8" max="8" width="9.5" customWidth="1"/>
    <col min="9" max="9" width="18.75" customWidth="1"/>
    <col min="10" max="10" width="28.58203125" customWidth="1"/>
    <col min="11" max="11" width="17.25" customWidth="1"/>
    <col min="12" max="12" width="11.25" customWidth="1"/>
    <col min="13" max="13" width="10.83203125" customWidth="1"/>
    <col min="14" max="14" width="27.25" customWidth="1"/>
  </cols>
  <sheetData>
    <row r="1" spans="1:14" ht="31.5" customHeight="1">
      <c r="A1" s="54" t="s">
        <v>0</v>
      </c>
      <c r="B1" s="53"/>
      <c r="C1" s="53"/>
      <c r="D1" s="53"/>
      <c r="E1" s="53"/>
      <c r="F1" s="51"/>
      <c r="G1" s="52">
        <v>45394</v>
      </c>
      <c r="H1" s="53"/>
      <c r="I1" s="53"/>
      <c r="J1" s="53"/>
      <c r="K1" s="53"/>
      <c r="L1" s="53"/>
      <c r="M1" s="51"/>
    </row>
    <row r="2" spans="1:14" ht="21" customHeight="1">
      <c r="A2" s="54" t="s">
        <v>1</v>
      </c>
      <c r="B2" s="53"/>
      <c r="C2" s="53"/>
      <c r="D2" s="53"/>
      <c r="E2" s="53"/>
      <c r="F2" s="51"/>
      <c r="G2" s="55" t="s">
        <v>2</v>
      </c>
      <c r="H2" s="53"/>
      <c r="I2" s="53"/>
      <c r="J2" s="53"/>
      <c r="K2" s="53"/>
      <c r="L2" s="53"/>
      <c r="M2" s="51"/>
    </row>
    <row r="3" spans="1:14" ht="31.5" customHeight="1">
      <c r="A3" s="56" t="s">
        <v>3</v>
      </c>
      <c r="B3" s="48"/>
      <c r="C3" s="48"/>
      <c r="D3" s="48"/>
      <c r="E3" s="48"/>
      <c r="F3" s="49"/>
      <c r="G3" s="57" t="s">
        <v>4</v>
      </c>
      <c r="H3" s="48"/>
      <c r="I3" s="48"/>
      <c r="J3" s="48"/>
      <c r="K3" s="48"/>
      <c r="L3" s="48"/>
      <c r="M3" s="49"/>
    </row>
    <row r="4" spans="1:14" ht="16.5" customHeight="1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</row>
    <row r="5" spans="1:14" ht="15.5">
      <c r="A5" s="1" t="s">
        <v>5</v>
      </c>
      <c r="B5" s="1" t="s">
        <v>6</v>
      </c>
      <c r="C5" s="1" t="s">
        <v>7</v>
      </c>
      <c r="D5" s="1" t="s">
        <v>8</v>
      </c>
      <c r="E5" s="1" t="s">
        <v>9</v>
      </c>
      <c r="F5" s="1" t="s">
        <v>10</v>
      </c>
      <c r="G5" s="2" t="s">
        <v>11</v>
      </c>
      <c r="H5" s="1" t="s">
        <v>12</v>
      </c>
      <c r="I5" s="1" t="s">
        <v>13</v>
      </c>
      <c r="J5" s="3" t="s">
        <v>14</v>
      </c>
      <c r="K5" s="1" t="s">
        <v>15</v>
      </c>
      <c r="L5" s="1" t="s">
        <v>16</v>
      </c>
      <c r="M5" s="1" t="s">
        <v>17</v>
      </c>
    </row>
    <row r="6" spans="1:14" ht="15.5">
      <c r="A6" s="4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4" ht="15.75" customHeight="1">
      <c r="A7" s="7"/>
      <c r="B7" s="8"/>
      <c r="C7" s="1"/>
      <c r="D7" s="1"/>
      <c r="E7" s="1"/>
      <c r="F7" s="9"/>
      <c r="G7" s="10"/>
      <c r="H7" s="11"/>
      <c r="I7" s="11"/>
      <c r="J7" s="11"/>
      <c r="K7" s="11"/>
      <c r="L7" s="12"/>
      <c r="M7" s="13"/>
    </row>
    <row r="8" spans="1:14" ht="186.75" customHeight="1">
      <c r="A8" s="14">
        <v>1</v>
      </c>
      <c r="B8" s="15" t="s">
        <v>18</v>
      </c>
      <c r="C8" s="16" t="s">
        <v>19</v>
      </c>
      <c r="D8" s="16" t="s">
        <v>20</v>
      </c>
      <c r="E8" s="17" t="s">
        <v>21</v>
      </c>
      <c r="F8" s="18"/>
      <c r="G8" s="19">
        <v>38</v>
      </c>
      <c r="H8" s="20" t="s">
        <v>22</v>
      </c>
      <c r="I8" s="21"/>
      <c r="J8" s="17" t="s">
        <v>23</v>
      </c>
      <c r="K8" s="17" t="s">
        <v>24</v>
      </c>
      <c r="L8" s="22"/>
      <c r="M8" s="7">
        <f t="shared" ref="M8:M13" si="0">L8*G8</f>
        <v>0</v>
      </c>
      <c r="N8" s="58" t="str">
        <f>CONCATENATE(B$5," ",B8," ",
C$5," ",C8," ",
D$5," ",D8," ",
E$5," ",E8," ",
J$5," ",J8," ",
K$5," ",K8," ",)</f>
        <v xml:space="preserve">Description Wall Light 
(Dimmable)
 Temperature  3000 K  Wattage 9 W Finish Wall light constructed out of anodized mild steel in dull brass shade. Product/ Vendor Suggestion Readily Available  Remarks 395mm X 140mm </v>
      </c>
    </row>
    <row r="9" spans="1:14" ht="244.5" customHeight="1">
      <c r="A9" s="23">
        <v>2</v>
      </c>
      <c r="B9" s="24" t="s">
        <v>25</v>
      </c>
      <c r="C9" s="25" t="s">
        <v>26</v>
      </c>
      <c r="D9" s="25" t="s">
        <v>20</v>
      </c>
      <c r="E9" s="17" t="s">
        <v>21</v>
      </c>
      <c r="F9" s="26"/>
      <c r="G9" s="27">
        <v>28</v>
      </c>
      <c r="H9" s="28" t="s">
        <v>22</v>
      </c>
      <c r="I9" s="21"/>
      <c r="J9" s="17" t="s">
        <v>23</v>
      </c>
      <c r="K9" s="17" t="s">
        <v>27</v>
      </c>
      <c r="L9" s="22"/>
      <c r="M9" s="7">
        <f t="shared" si="0"/>
        <v>0</v>
      </c>
      <c r="N9" s="58" t="str">
        <f t="shared" ref="N9:N13" si="1">CONCATENATE(B$5," ",B9," ",C$5," ",C9," ",D$5," ",D9," ",E$5," ",E9," ",J$5," ",J9," ",K$5," ",K9," ",)</f>
        <v xml:space="preserve">Description Hanging Light
(Dimmable) Temperature  3000 K Wattage 9 W Finish Wall light constructed out of anodized mild steel in dull brass shade. Product/ Vendor Suggestion Readily Available  Remarks 640mm X 425mm </v>
      </c>
    </row>
    <row r="10" spans="1:14" ht="231.75" customHeight="1">
      <c r="A10" s="23">
        <v>3</v>
      </c>
      <c r="B10" s="24" t="s">
        <v>28</v>
      </c>
      <c r="C10" s="25" t="s">
        <v>19</v>
      </c>
      <c r="D10" s="25" t="s">
        <v>29</v>
      </c>
      <c r="E10" s="25" t="s">
        <v>30</v>
      </c>
      <c r="F10" s="29"/>
      <c r="G10" s="27">
        <v>53</v>
      </c>
      <c r="H10" s="28" t="s">
        <v>22</v>
      </c>
      <c r="I10" s="21"/>
      <c r="J10" s="30" t="s">
        <v>31</v>
      </c>
      <c r="K10" s="31"/>
      <c r="L10" s="22"/>
      <c r="M10" s="7">
        <f t="shared" si="0"/>
        <v>0</v>
      </c>
      <c r="N10" s="58" t="str">
        <f t="shared" si="1"/>
        <v xml:space="preserve">Description Surface Spotlights
(Dimmable) (Dia-3") Temperature  3000 K  Wattage 9W Finish Black body Product/ Vendor Suggestion Surface Spotlights- FOH (Dimmable) (Dia-3")  Link Remarks  </v>
      </c>
    </row>
    <row r="11" spans="1:14" ht="235.5" customHeight="1">
      <c r="A11" s="23">
        <v>4</v>
      </c>
      <c r="B11" s="24" t="s">
        <v>32</v>
      </c>
      <c r="C11" s="25" t="s">
        <v>26</v>
      </c>
      <c r="D11" s="25" t="s">
        <v>33</v>
      </c>
      <c r="E11" s="32"/>
      <c r="F11" s="29"/>
      <c r="G11" s="33">
        <v>24</v>
      </c>
      <c r="H11" s="28" t="s">
        <v>34</v>
      </c>
      <c r="I11" s="21"/>
      <c r="J11" s="17" t="s">
        <v>23</v>
      </c>
      <c r="K11" s="31"/>
      <c r="L11" s="22"/>
      <c r="M11" s="7">
        <f t="shared" si="0"/>
        <v>0</v>
      </c>
      <c r="N11" s="58" t="str">
        <f t="shared" si="1"/>
        <v xml:space="preserve">Description LED Strip Light - Warm White (Dimmable) Temperature  3000 K Wattage 3 W Finish  Product/ Vendor Suggestion Readily Available  Remarks  </v>
      </c>
    </row>
    <row r="12" spans="1:14" ht="163.5" customHeight="1">
      <c r="A12" s="23">
        <v>5</v>
      </c>
      <c r="B12" s="24" t="s">
        <v>35</v>
      </c>
      <c r="C12" s="25" t="s">
        <v>19</v>
      </c>
      <c r="D12" s="32"/>
      <c r="E12" s="32"/>
      <c r="F12" s="34"/>
      <c r="G12" s="27">
        <v>50</v>
      </c>
      <c r="H12" s="28" t="s">
        <v>36</v>
      </c>
      <c r="I12" s="35" t="s">
        <v>37</v>
      </c>
      <c r="J12" s="17"/>
      <c r="K12" s="31"/>
      <c r="L12" s="22"/>
      <c r="M12" s="7">
        <f t="shared" si="0"/>
        <v>0</v>
      </c>
      <c r="N12" s="58" t="str">
        <f t="shared" si="1"/>
        <v xml:space="preserve">Description Artificial Skylight Temperature  3000 K  Wattage  Finish  Product/ Vendor Suggestion  Remarks  </v>
      </c>
    </row>
    <row r="13" spans="1:14" ht="199.5" customHeight="1">
      <c r="A13" s="23">
        <v>5</v>
      </c>
      <c r="B13" s="24" t="s">
        <v>38</v>
      </c>
      <c r="C13" s="25" t="s">
        <v>39</v>
      </c>
      <c r="D13" s="32"/>
      <c r="E13" s="32"/>
      <c r="F13" s="34"/>
      <c r="G13" s="27">
        <v>6</v>
      </c>
      <c r="H13" s="28" t="s">
        <v>22</v>
      </c>
      <c r="I13" s="21"/>
      <c r="J13" s="30" t="s">
        <v>40</v>
      </c>
      <c r="K13" s="31" t="s">
        <v>41</v>
      </c>
      <c r="L13" s="22"/>
      <c r="M13" s="7">
        <f t="shared" si="0"/>
        <v>0</v>
      </c>
      <c r="N13" s="58" t="str">
        <f t="shared" si="1"/>
        <v xml:space="preserve">Description Panel Light (BOH) Temperature  6000K Wattage  Finish  Product/ Vendor Suggestion Panel Light Link Remarks 600mm X 600mm </v>
      </c>
    </row>
    <row r="14" spans="1:14" ht="15.5">
      <c r="A14" s="36"/>
      <c r="B14" s="37"/>
      <c r="C14" s="38"/>
      <c r="D14" s="38"/>
      <c r="E14" s="38"/>
      <c r="F14" s="39"/>
      <c r="G14" s="40"/>
      <c r="H14" s="41"/>
      <c r="I14" s="42"/>
      <c r="J14" s="43"/>
      <c r="K14" s="43"/>
      <c r="L14" s="44"/>
      <c r="M14" s="45"/>
    </row>
    <row r="15" spans="1:14" ht="15.5">
      <c r="A15" s="36"/>
      <c r="B15" s="37"/>
      <c r="C15" s="38"/>
      <c r="D15" s="38"/>
      <c r="E15" s="38"/>
      <c r="F15" s="39"/>
      <c r="G15" s="40"/>
      <c r="H15" s="41"/>
      <c r="I15" s="42"/>
      <c r="J15" s="43"/>
      <c r="K15" s="50" t="s">
        <v>42</v>
      </c>
      <c r="L15" s="51"/>
      <c r="M15" s="46">
        <f>SUM(M8:M12)</f>
        <v>0</v>
      </c>
    </row>
  </sheetData>
  <mergeCells count="8">
    <mergeCell ref="A4:M4"/>
    <mergeCell ref="K15:L15"/>
    <mergeCell ref="G1:M1"/>
    <mergeCell ref="A1:F1"/>
    <mergeCell ref="A2:F2"/>
    <mergeCell ref="G2:M2"/>
    <mergeCell ref="A3:F3"/>
    <mergeCell ref="G3:M3"/>
  </mergeCells>
  <hyperlinks>
    <hyperlink ref="J10" r:id="rId1"/>
    <hyperlink ref="J13" r:id="rId2"/>
  </hyperlinks>
  <pageMargins left="0.25" right="0.25" top="0.75" bottom="0.75" header="0" footer="0"/>
  <pageSetup paperSize="9" fitToHeight="0"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Lighting Boq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Smrutika Thoti</cp:lastModifiedBy>
  <dcterms:modified xsi:type="dcterms:W3CDTF">2024-04-18T07:03:01Z</dcterms:modified>
</cp:coreProperties>
</file>