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defaultThemeVersion="124226"/>
  <mc:AlternateContent xmlns:mc="http://schemas.openxmlformats.org/markup-compatibility/2006">
    <mc:Choice Requires="x15">
      <x15ac:absPath xmlns:x15ac="http://schemas.microsoft.com/office/spreadsheetml/2010/11/ac" url="https://adaniltd-my.sharepoint.com/personal/30070887_adani_com/Documents/Manish - Contracts &amp; Procurement/Non Aero/Lucknow/F&amp;B/Interior Fitouts/Signage-2/Variation statement/"/>
    </mc:Choice>
  </mc:AlternateContent>
  <xr:revisionPtr revIDLastSave="105" documentId="8_{EFB1A655-BC7C-4DD6-84F1-B3FEEA83079D}" xr6:coauthVersionLast="47" xr6:coauthVersionMax="47" xr10:uidLastSave="{3F8F3C83-CA20-4641-BC0D-9D3A88AF435C}"/>
  <bookViews>
    <workbookView xWindow="-120" yWindow="-120" windowWidth="20730" windowHeight="11040" firstSheet="1" activeTab="1" xr2:uid="{00000000-000D-0000-FFFF-FFFF00000000}"/>
  </bookViews>
  <sheets>
    <sheet name="NFA-SO" sheetId="4" state="hidden" r:id="rId1"/>
    <sheet name="Variation Statement " sheetId="6" r:id="rId2"/>
  </sheets>
  <definedNames>
    <definedName name="_xlnm._FilterDatabase" localSheetId="0" hidden="1">'NFA-SO'!$A$2:$J$74</definedName>
    <definedName name="_xlnm.Print_Area" localSheetId="0">'NFA-SO'!$A$2:$J$92</definedName>
    <definedName name="_xlnm.Print_Area" localSheetId="1">'Variation Statement '!$A$5:$P$15</definedName>
    <definedName name="_xlnm.Print_Titles" localSheetId="0">'NFA-SO'!$1:$8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5" i="6" l="1"/>
  <c r="P12" i="6"/>
  <c r="P13" i="6"/>
  <c r="L13" i="6"/>
  <c r="K13" i="6"/>
  <c r="J13" i="6"/>
  <c r="P9" i="6"/>
  <c r="P10" i="6"/>
  <c r="P11" i="6"/>
  <c r="M13" i="6" l="1"/>
  <c r="K9" i="6" l="1"/>
  <c r="K10" i="6"/>
  <c r="K11" i="6"/>
  <c r="K12" i="6"/>
  <c r="J9" i="6"/>
  <c r="J10" i="6"/>
  <c r="J11" i="6"/>
  <c r="J12" i="6"/>
  <c r="J8" i="6"/>
  <c r="K8" i="6" l="1"/>
  <c r="J15" i="6" l="1"/>
  <c r="H45" i="4" l="1"/>
  <c r="J47" i="4" l="1"/>
  <c r="J48" i="4" l="1"/>
  <c r="H47" i="4"/>
  <c r="H48" i="4" s="1"/>
  <c r="M8" i="6" l="1"/>
  <c r="M15" i="6" s="1"/>
  <c r="Q15" i="6" s="1"/>
  <c r="L8" i="6"/>
  <c r="L9" i="6"/>
  <c r="M9" i="6"/>
  <c r="M12" i="6"/>
  <c r="L12" i="6"/>
  <c r="M11" i="6"/>
  <c r="L11" i="6"/>
  <c r="M10" i="6"/>
  <c r="L10" i="6"/>
</calcChain>
</file>

<file path=xl/sharedStrings.xml><?xml version="1.0" encoding="utf-8"?>
<sst xmlns="http://schemas.openxmlformats.org/spreadsheetml/2006/main" count="243" uniqueCount="200">
  <si>
    <t>Note for Approval</t>
  </si>
  <si>
    <t>A.</t>
  </si>
  <si>
    <t>B.</t>
  </si>
  <si>
    <t>Parties to Whom Enquiry Issued.</t>
  </si>
  <si>
    <t xml:space="preserve">1. Basis and justification for the recommendation: </t>
  </si>
  <si>
    <t xml:space="preserve">Lowest offer </t>
  </si>
  <si>
    <t xml:space="preserve"> -</t>
  </si>
  <si>
    <t>Yes</t>
  </si>
  <si>
    <t xml:space="preserve">Repeat order </t>
  </si>
  <si>
    <t xml:space="preserve">Based on the internal cost estimate </t>
  </si>
  <si>
    <t>Others (specify in details) - (in case of other than lowest, indicate the financial impact)</t>
  </si>
  <si>
    <t>2. Supporting enclosures (please specify):</t>
  </si>
  <si>
    <t>-</t>
  </si>
  <si>
    <t>D.</t>
  </si>
  <si>
    <t>If no, has the prequalification been carried out satisfactorily:</t>
  </si>
  <si>
    <t>No</t>
  </si>
  <si>
    <t>Any other details:</t>
  </si>
  <si>
    <t>E.</t>
  </si>
  <si>
    <t>Basic Order Value:</t>
  </si>
  <si>
    <t>Price Basis :</t>
  </si>
  <si>
    <t>Provision for Quantity Variation:</t>
  </si>
  <si>
    <t>F.</t>
  </si>
  <si>
    <t>Other Major Terms &amp; Conditions</t>
  </si>
  <si>
    <t>Schedule of Completion:</t>
  </si>
  <si>
    <t>Payment Terms:</t>
  </si>
  <si>
    <t>Mobilization Advance:</t>
  </si>
  <si>
    <t>R/A Bills:</t>
  </si>
  <si>
    <t>Securities applicable and their validity:</t>
  </si>
  <si>
    <t>Advance BG:</t>
  </si>
  <si>
    <t>Contract Performance BG:</t>
  </si>
  <si>
    <t>Retention Money:</t>
  </si>
  <si>
    <t>Any other guarantees:</t>
  </si>
  <si>
    <t>Insurance:</t>
  </si>
  <si>
    <t>CAR Policy</t>
  </si>
  <si>
    <t>Third party insurance</t>
  </si>
  <si>
    <t>Workmen compensation</t>
  </si>
  <si>
    <t>Contractor’s P&amp;M</t>
  </si>
  <si>
    <t>Professional Indemnity</t>
  </si>
  <si>
    <t>Any other</t>
  </si>
  <si>
    <t xml:space="preserve">Liquidated damages </t>
  </si>
  <si>
    <t>Defect Liability Period</t>
  </si>
  <si>
    <t>Any other significant terms and conditions:</t>
  </si>
  <si>
    <t>Mention and justify significant deviations, if any:</t>
  </si>
  <si>
    <t>G.</t>
  </si>
  <si>
    <t>I.</t>
  </si>
  <si>
    <t>Post Approval Notes</t>
  </si>
  <si>
    <t>1. Service Order No. _________________________ dated ____________.</t>
  </si>
  <si>
    <t xml:space="preserve">2. Unconditional acceptance of Service Order received on ______________. </t>
  </si>
  <si>
    <t xml:space="preserve">Date: </t>
  </si>
  <si>
    <t xml:space="preserve">Project Name &amp; Location: </t>
  </si>
  <si>
    <t>3.</t>
  </si>
  <si>
    <t>Date of Last release</t>
  </si>
  <si>
    <t>4.</t>
  </si>
  <si>
    <t>5.</t>
  </si>
  <si>
    <t>Justify delay, if any</t>
  </si>
  <si>
    <t>6.</t>
  </si>
  <si>
    <t>7.</t>
  </si>
  <si>
    <t>Explain &amp; justify if any delays are likely</t>
  </si>
  <si>
    <t>8.</t>
  </si>
  <si>
    <t>Any other significant information about PR</t>
  </si>
  <si>
    <t>1.</t>
  </si>
  <si>
    <t>2.</t>
  </si>
  <si>
    <t>a.</t>
  </si>
  <si>
    <t>b.</t>
  </si>
  <si>
    <t>c.</t>
  </si>
  <si>
    <t>d.</t>
  </si>
  <si>
    <t>e.</t>
  </si>
  <si>
    <t>f.</t>
  </si>
  <si>
    <t>Last Order Price details</t>
  </si>
  <si>
    <t>Whether eligible for SEZ benefit.</t>
  </si>
  <si>
    <t>If yes then LOP No.</t>
  </si>
  <si>
    <t xml:space="preserve">Project WBS  </t>
  </si>
  <si>
    <t>Name of Project Manager</t>
  </si>
  <si>
    <t xml:space="preserve">SO Requisition no. &amp; date </t>
  </si>
  <si>
    <t>Target date for placement of SO</t>
  </si>
  <si>
    <t xml:space="preserve">Prices as per pervious SO </t>
  </si>
  <si>
    <t xml:space="preserve">Quotations of the parties </t>
  </si>
  <si>
    <t>Was it an Emergency PR?</t>
  </si>
  <si>
    <t>3. Emergency PR</t>
  </si>
  <si>
    <t xml:space="preserve">b.  </t>
  </si>
  <si>
    <t>If Yes, Was there any implication (Incase of implication specify amount and provide justification in the General Remarks).</t>
  </si>
  <si>
    <t>Based on SO approved SOR</t>
  </si>
  <si>
    <t>Schedule of Approximate Quantities and Unit Rates</t>
  </si>
  <si>
    <t>General Remarks</t>
  </si>
  <si>
    <t>J.</t>
  </si>
  <si>
    <t>K.</t>
  </si>
  <si>
    <t>SEZ Benefit</t>
  </si>
  <si>
    <t>Requisition</t>
  </si>
  <si>
    <t>Bidding</t>
  </si>
  <si>
    <t>Basis &amp; Justification</t>
  </si>
  <si>
    <t>Price</t>
  </si>
  <si>
    <t>Approvers’ Notes, if any</t>
  </si>
  <si>
    <t>Ref. No.</t>
  </si>
  <si>
    <t>Comparatives statement of quoted &amp; revised prices and internal estimates</t>
  </si>
  <si>
    <t xml:space="preserve">Recommended Price Rs. </t>
  </si>
  <si>
    <t xml:space="preserve">Part A : </t>
  </si>
  <si>
    <t xml:space="preserve">  -</t>
  </si>
  <si>
    <t>No.</t>
  </si>
  <si>
    <t>Target date for Mobilization of Consultant</t>
  </si>
  <si>
    <t>Consultant</t>
  </si>
  <si>
    <t>Whether the Consultant is pre-qualified:</t>
  </si>
  <si>
    <t>Consultant ’s name (and place)</t>
  </si>
  <si>
    <t>Consultant’s PF Registration No.</t>
  </si>
  <si>
    <t>GST :  18 %</t>
  </si>
  <si>
    <t>SO Commencement Date.</t>
  </si>
  <si>
    <t>SO Completion Date.</t>
  </si>
  <si>
    <t>Nil</t>
  </si>
  <si>
    <t xml:space="preserve">Total Implication including Basic Order value, travel expenses , GST :  </t>
  </si>
  <si>
    <t>NA</t>
  </si>
  <si>
    <t>Work/Package</t>
  </si>
  <si>
    <t>Position</t>
  </si>
  <si>
    <t>Firm Price till completion of services</t>
  </si>
  <si>
    <t>L1</t>
  </si>
  <si>
    <t>RFP issued on</t>
  </si>
  <si>
    <t xml:space="preserve">Proposals received on </t>
  </si>
  <si>
    <t>to be appointed</t>
  </si>
  <si>
    <t>Provision for travel expenses</t>
  </si>
  <si>
    <t>Budget</t>
  </si>
  <si>
    <t>Adani Airport Holdings Ltd</t>
  </si>
  <si>
    <t>Approved by</t>
  </si>
  <si>
    <t>Avadhesh Kr Singh</t>
  </si>
  <si>
    <t>Parag Thakurdesai</t>
  </si>
  <si>
    <t>Vishal Mirchandani</t>
  </si>
  <si>
    <t>Dr. Malay Mahadevia</t>
  </si>
  <si>
    <t>L2</t>
  </si>
  <si>
    <t>1.Max. 2 bills can be raised , one on completion of field work and other at completion and submission of final report. 
2. Billing on item rate basis for actual work done. Quantities mentioned in the Price Schedule are tentative and may vary to any extent.
3. Payment shall be made within 30 days from submission of bill</t>
  </si>
  <si>
    <t>One percent (1%) of the SO Price (along with applicable GST), for each completed week of delay or part thereof, subject to a maximum of Five percent (5 %) of the SO Price.</t>
  </si>
  <si>
    <t>From the date of the Service Order or Notice to proceed whichever is later</t>
  </si>
  <si>
    <t>Staff of their company and of sub consultants engaged are fully covered under the insurance policy including COVID-19 epidemic</t>
  </si>
  <si>
    <t>Manish Mulchandani</t>
  </si>
  <si>
    <t>R1 offer (Rs. Lakhs)</t>
  </si>
  <si>
    <t>R0 offer
(Rs. Lakhs)</t>
  </si>
  <si>
    <t>L3</t>
  </si>
  <si>
    <t>C.</t>
  </si>
  <si>
    <t>Proposal Details</t>
  </si>
  <si>
    <t>L4</t>
  </si>
  <si>
    <r>
      <rPr>
        <b/>
        <sz val="11"/>
        <rFont val="Adani Regular"/>
      </rPr>
      <t>30</t>
    </r>
    <r>
      <rPr>
        <sz val="11"/>
        <rFont val="Adani Regular"/>
      </rPr>
      <t xml:space="preserve"> days from effective date</t>
    </r>
  </si>
  <si>
    <t>Head- Contracts &amp; Procurement 
(CSD)</t>
  </si>
  <si>
    <t>CEO (CSD)</t>
  </si>
  <si>
    <t>CEO (AAHL)</t>
  </si>
  <si>
    <t>a) Employer shall retain the right to close the assignment at any stage, as per the needs of the overall development Program. In such an event the breakup of Fees as agreed in Price Schedule shall form the basis for finalization of payment of consultancy fees, after successful completion of the work for respective stage.
b) Consultant shall arrange water and electricity for the use in its work/services at its own cost.
c) Safety and security of the equipment and personnel of the Consultant deployed at the site shall be its own responsibility. The Consultant shall indemnify the Employer of all the related liabilities.</t>
  </si>
  <si>
    <t>Proposed by</t>
  </si>
  <si>
    <t>Recommended by</t>
  </si>
  <si>
    <t>Verified by</t>
  </si>
  <si>
    <t>Dushyant Kumar</t>
  </si>
  <si>
    <t>AGM- Contracts &amp; Procurement 
(CSD)</t>
  </si>
  <si>
    <t>GM- Finance Controller 
(CSD)</t>
  </si>
  <si>
    <t>Manager - Contracts &amp; Procurement 
(CSD)</t>
  </si>
  <si>
    <t>Plant Code</t>
  </si>
  <si>
    <t>Lokpriya Gopinath Bordoloi International Airport, Guwahati</t>
  </si>
  <si>
    <t>GAU/Soil Inv. Consultant</t>
  </si>
  <si>
    <t>Appointment of Consultant for Soil Investigation Work for CSD land parcels (Land Areas: 18.53 Acre)</t>
  </si>
  <si>
    <t>Geotest Engineers</t>
  </si>
  <si>
    <t>Gaveshana Geosciences</t>
  </si>
  <si>
    <t>SS Solution</t>
  </si>
  <si>
    <t>Bose Engineers</t>
  </si>
  <si>
    <t>M/s. Geotest Engineers Pvt. Ltd</t>
  </si>
  <si>
    <t>1. Scope of Works &amp; Plot Layout document was received from Design team consisting of BOQ</t>
  </si>
  <si>
    <t>112A</t>
  </si>
  <si>
    <t xml:space="preserve">For Amendment of Service Order </t>
  </si>
  <si>
    <t>D-2026-01-P1-AL-CM-PC-SY-</t>
  </si>
  <si>
    <t xml:space="preserve">Variation </t>
  </si>
  <si>
    <t xml:space="preserve">VARIATION STATEMENT </t>
  </si>
  <si>
    <t>SR NO</t>
  </si>
  <si>
    <t xml:space="preserve">SERVICE NO </t>
  </si>
  <si>
    <t xml:space="preserve">ITEM DESCRIPTION </t>
  </si>
  <si>
    <t>UNIT</t>
  </si>
  <si>
    <t>Remarks</t>
  </si>
  <si>
    <t>QTY</t>
  </si>
  <si>
    <t>AMOUNT</t>
  </si>
  <si>
    <t>TOTAL AMOUNT</t>
  </si>
  <si>
    <t>% Variation</t>
  </si>
  <si>
    <t>Previous BOQ</t>
  </si>
  <si>
    <t>Revised BOQ</t>
  </si>
  <si>
    <t>Project:</t>
  </si>
  <si>
    <t>Previous SO No.:</t>
  </si>
  <si>
    <t>Package Details:</t>
  </si>
  <si>
    <t>Document Date:</t>
  </si>
  <si>
    <t>RATE</t>
  </si>
  <si>
    <t>REFERENCE</t>
  </si>
  <si>
    <t>SIZE</t>
  </si>
  <si>
    <t>Front and Left Façade Signage</t>
  </si>
  <si>
    <t xml:space="preserve">IRISH Letters: 75 MM 3D Black Alluminium Channel LED cut letters &amp; Front Acrylic will be Green Astari AN - 348
THE &amp; HOUSE Letters: 75 MM 3D Black Alluminium Channel LED cut letters &amp; Front Acrylic will be Blue Astari AN - 835
</t>
  </si>
  <si>
    <t>2200 mm (W) x 300 mm (H)</t>
  </si>
  <si>
    <t>Front façade Circle logo</t>
  </si>
  <si>
    <t>75 MM depth Circle shaped LED Black Aluminium Channel structure + Logo UV print on front milky white acrylic</t>
  </si>
  <si>
    <t>Diameter: 400mm</t>
  </si>
  <si>
    <t>Inside Bar Signage</t>
  </si>
  <si>
    <t>Wooden Signage letters engraved letters finish in Malemine Polish</t>
  </si>
  <si>
    <t>Wooden Plank Size:
2200 mm (W) x 300 mm (H)
Letters Size: 
1528 mm (W) x 124 mm (H)</t>
  </si>
  <si>
    <t>Wall Frames
(Few shown in next column)</t>
  </si>
  <si>
    <t>Canvas Print with Wooden Frames (Wooden frames to be check with Irish Team and Vendor)</t>
  </si>
  <si>
    <t>Sizes to be check fromo the print artworks</t>
  </si>
  <si>
    <t>Sft.</t>
  </si>
  <si>
    <t>No Change/Addition/Deletion</t>
  </si>
  <si>
    <t>No Change</t>
  </si>
  <si>
    <t>Deletion</t>
  </si>
  <si>
    <t>Addition</t>
  </si>
  <si>
    <t>The Irish House, Lucknow</t>
  </si>
  <si>
    <t>Signages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</si>
</sst>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_(* #,##0.00_);_(* \(#,##0.00\);_(* &quot;-&quot;??_);_(@_)"/>
    <numFmt numFmtId="165" formatCode="_(* #,##0_);_(* \(#,##0\);_(* &quot;-&quot;??_);_(@_)"/>
    <numFmt numFmtId="166" formatCode="[$-409]d\-mmm\-yy;@"/>
    <numFmt numFmtId="167" formatCode="[$-409]d\-mmm\-yyyy;@"/>
    <numFmt numFmtId="168" formatCode="_ * #,##0_ ;_ * \-#,##0_ ;_ * &quot;-&quot;??_ ;_ @_ "/>
  </numFmts>
  <fonts count="17" x14ac:knownFonts="1">
    <font>
      <sz val="10"/>
      <name val="Arial"/>
    </font>
    <font>
      <sz val="10"/>
      <name val="Arial"/>
      <family val="2"/>
    </font>
    <font>
      <sz val="8"/>
      <name val="Arial"/>
      <family val="2"/>
    </font>
    <font>
      <b/>
      <sz val="11"/>
      <name val="Adani Regular"/>
    </font>
    <font>
      <sz val="11"/>
      <name val="Adani Regular"/>
    </font>
    <font>
      <sz val="10"/>
      <name val="Arial"/>
      <family val="2"/>
    </font>
    <font>
      <sz val="11"/>
      <color indexed="10"/>
      <name val="Adani Regular"/>
    </font>
    <font>
      <b/>
      <i/>
      <sz val="11"/>
      <name val="Adani Regular"/>
    </font>
    <font>
      <b/>
      <u/>
      <sz val="11"/>
      <name val="Adani Regular"/>
    </font>
    <font>
      <sz val="11"/>
      <color rgb="FFC00000"/>
      <name val="Adani Regular"/>
    </font>
    <font>
      <sz val="10"/>
      <name val="Adani Regular"/>
    </font>
    <font>
      <b/>
      <sz val="14"/>
      <name val="Adani Regular"/>
    </font>
    <font>
      <b/>
      <sz val="12"/>
      <name val="Adani Regular"/>
    </font>
    <font>
      <sz val="12"/>
      <name val="Adani Regular"/>
    </font>
    <font>
      <b/>
      <sz val="12"/>
      <color theme="0"/>
      <name val="Adani Regular"/>
    </font>
    <font>
      <b/>
      <sz val="14"/>
      <color theme="0"/>
      <name val="Adani Regular"/>
    </font>
    <font>
      <b/>
      <sz val="10"/>
      <name val="Adani Regular"/>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rgb="FF963A8B"/>
        <bgColor indexed="64"/>
      </patternFill>
    </fill>
    <fill>
      <patternFill patternType="solid">
        <fgColor rgb="FFFFC0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6">
    <xf numFmtId="0" fontId="0" fillId="0" borderId="0"/>
    <xf numFmtId="164" fontId="1" fillId="0" borderId="0" applyFont="0" applyFill="0" applyBorder="0" applyAlignment="0" applyProtection="0"/>
    <xf numFmtId="9" fontId="5" fillId="0" borderId="0" applyFont="0" applyFill="0" applyBorder="0" applyAlignment="0" applyProtection="0"/>
    <xf numFmtId="0" fontId="1" fillId="0" borderId="0">
      <alignment vertical="center"/>
    </xf>
    <xf numFmtId="43"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173">
    <xf numFmtId="0" fontId="0" fillId="0" borderId="0" xfId="0"/>
    <xf numFmtId="0" fontId="4" fillId="0" borderId="1" xfId="0" applyFont="1" applyBorder="1" applyAlignment="1">
      <alignment horizontal="center" vertical="center" wrapText="1"/>
    </xf>
    <xf numFmtId="0" fontId="6" fillId="0" borderId="0" xfId="0" applyFont="1" applyAlignment="1">
      <alignment vertical="center"/>
    </xf>
    <xf numFmtId="0" fontId="4" fillId="0" borderId="0" xfId="0" applyFont="1" applyAlignment="1">
      <alignment vertical="center"/>
    </xf>
    <xf numFmtId="0" fontId="4" fillId="0" borderId="0" xfId="0" applyFont="1" applyAlignment="1">
      <alignment horizontal="left"/>
    </xf>
    <xf numFmtId="0" fontId="4" fillId="0" borderId="1" xfId="0" quotePrefix="1" applyFont="1" applyBorder="1" applyAlignment="1">
      <alignment horizontal="center" vertical="center" wrapText="1"/>
    </xf>
    <xf numFmtId="15" fontId="4" fillId="0" borderId="1" xfId="0" quotePrefix="1" applyNumberFormat="1" applyFont="1" applyBorder="1" applyAlignment="1">
      <alignment horizontal="center" vertical="center" wrapText="1"/>
    </xf>
    <xf numFmtId="165" fontId="4" fillId="0" borderId="0" xfId="1" applyNumberFormat="1" applyFont="1" applyAlignment="1">
      <alignment vertical="center"/>
    </xf>
    <xf numFmtId="15" fontId="4" fillId="0" borderId="0" xfId="0" applyNumberFormat="1" applyFont="1" applyAlignment="1">
      <alignment vertical="center"/>
    </xf>
    <xf numFmtId="2" fontId="4" fillId="0" borderId="1" xfId="0" applyNumberFormat="1" applyFont="1" applyBorder="1" applyAlignment="1">
      <alignment horizontal="center" vertical="center" wrapText="1"/>
    </xf>
    <xf numFmtId="0" fontId="4" fillId="0" borderId="1" xfId="0" applyFont="1" applyBorder="1" applyAlignment="1">
      <alignment horizontal="right" vertical="top" wrapText="1"/>
    </xf>
    <xf numFmtId="164" fontId="4" fillId="0" borderId="0" xfId="1" applyFont="1" applyAlignment="1">
      <alignment vertical="center"/>
    </xf>
    <xf numFmtId="9" fontId="4" fillId="0" borderId="0" xfId="2" applyFont="1" applyAlignment="1">
      <alignment vertical="center"/>
    </xf>
    <xf numFmtId="0" fontId="4" fillId="0" borderId="1" xfId="0" applyFont="1" applyBorder="1" applyAlignment="1">
      <alignment vertical="center"/>
    </xf>
    <xf numFmtId="165" fontId="3" fillId="0" borderId="1" xfId="1" applyNumberFormat="1" applyFont="1" applyFill="1" applyBorder="1" applyAlignment="1">
      <alignment vertical="center" wrapText="1"/>
    </xf>
    <xf numFmtId="165" fontId="3" fillId="0" borderId="1" xfId="1" applyNumberFormat="1" applyFont="1" applyFill="1" applyBorder="1" applyAlignment="1">
      <alignment horizontal="right" vertical="center" wrapText="1"/>
    </xf>
    <xf numFmtId="0" fontId="4" fillId="0" borderId="0" xfId="0" applyFont="1" applyAlignment="1">
      <alignment horizontal="center" vertical="top"/>
    </xf>
    <xf numFmtId="43" fontId="4" fillId="0" borderId="0" xfId="0" applyNumberFormat="1" applyFont="1" applyAlignment="1">
      <alignment vertical="center"/>
    </xf>
    <xf numFmtId="16" fontId="4" fillId="0" borderId="0" xfId="0" applyNumberFormat="1" applyFont="1" applyAlignment="1">
      <alignment vertical="center"/>
    </xf>
    <xf numFmtId="165" fontId="4" fillId="0" borderId="1" xfId="1" applyNumberFormat="1" applyFont="1" applyFill="1" applyBorder="1" applyAlignment="1">
      <alignment vertical="center" wrapText="1"/>
    </xf>
    <xf numFmtId="0" fontId="3" fillId="0" borderId="1" xfId="0" applyFont="1" applyBorder="1" applyAlignment="1">
      <alignment horizontal="left" vertical="top" wrapText="1"/>
    </xf>
    <xf numFmtId="0" fontId="3" fillId="0" borderId="1" xfId="0" applyFont="1" applyBorder="1" applyAlignment="1">
      <alignment horizontal="center" vertical="center" wrapText="1"/>
    </xf>
    <xf numFmtId="0" fontId="4" fillId="0" borderId="1" xfId="0" applyFont="1" applyBorder="1" applyAlignment="1">
      <alignment horizontal="right" vertical="center" wrapText="1"/>
    </xf>
    <xf numFmtId="15" fontId="4" fillId="0" borderId="1" xfId="0" applyNumberFormat="1" applyFont="1" applyBorder="1" applyAlignment="1">
      <alignment horizontal="center" vertical="center" wrapText="1"/>
    </xf>
    <xf numFmtId="0" fontId="3" fillId="0" borderId="1" xfId="0" applyFont="1" applyBorder="1" applyAlignment="1">
      <alignment horizontal="center" vertical="top" wrapText="1"/>
    </xf>
    <xf numFmtId="0" fontId="4" fillId="0" borderId="12" xfId="0" applyFont="1" applyBorder="1" applyAlignment="1">
      <alignment vertical="center"/>
    </xf>
    <xf numFmtId="0" fontId="4" fillId="0" borderId="10" xfId="0" applyFont="1" applyBorder="1" applyAlignment="1">
      <alignment horizontal="center" vertical="center"/>
    </xf>
    <xf numFmtId="0" fontId="4" fillId="0" borderId="7" xfId="0" applyFont="1" applyBorder="1" applyAlignment="1">
      <alignment vertical="center"/>
    </xf>
    <xf numFmtId="0" fontId="4" fillId="0" borderId="8" xfId="0" applyFont="1" applyBorder="1" applyAlignment="1">
      <alignment vertical="center"/>
    </xf>
    <xf numFmtId="0" fontId="4" fillId="0" borderId="9" xfId="0" applyFont="1" applyBorder="1" applyAlignment="1">
      <alignment vertical="center"/>
    </xf>
    <xf numFmtId="0" fontId="4" fillId="0" borderId="11" xfId="0" applyFont="1" applyBorder="1" applyAlignment="1">
      <alignment vertical="center"/>
    </xf>
    <xf numFmtId="0" fontId="4" fillId="0" borderId="10" xfId="0" applyFont="1" applyBorder="1" applyAlignment="1">
      <alignment horizontal="center" vertical="top"/>
    </xf>
    <xf numFmtId="0" fontId="4" fillId="0" borderId="10" xfId="0" applyFont="1" applyBorder="1" applyAlignment="1">
      <alignmen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9" xfId="0" applyFont="1" applyBorder="1" applyAlignment="1">
      <alignment horizontal="left" vertical="center"/>
    </xf>
    <xf numFmtId="0" fontId="4" fillId="0" borderId="7" xfId="0" applyFont="1" applyBorder="1" applyAlignment="1">
      <alignment horizontal="center" vertical="center"/>
    </xf>
    <xf numFmtId="0" fontId="10" fillId="0" borderId="8" xfId="0" applyFont="1" applyBorder="1" applyAlignment="1">
      <alignment vertical="center"/>
    </xf>
    <xf numFmtId="0" fontId="3" fillId="3" borderId="1" xfId="0" applyFont="1" applyFill="1" applyBorder="1" applyAlignment="1">
      <alignment horizontal="center" vertical="center"/>
    </xf>
    <xf numFmtId="0" fontId="3" fillId="0" borderId="1" xfId="0" applyFont="1" applyBorder="1" applyAlignment="1">
      <alignment horizontal="center" vertical="center"/>
    </xf>
    <xf numFmtId="0" fontId="10" fillId="0" borderId="0" xfId="3" applyFont="1">
      <alignment vertical="center"/>
    </xf>
    <xf numFmtId="0" fontId="12" fillId="0" borderId="1" xfId="3" applyFont="1" applyBorder="1" applyAlignment="1">
      <alignment horizontal="center" vertical="center"/>
    </xf>
    <xf numFmtId="0" fontId="13" fillId="0" borderId="1" xfId="3" applyFont="1" applyBorder="1" applyAlignment="1">
      <alignment horizontal="left" vertical="center" wrapText="1"/>
    </xf>
    <xf numFmtId="0" fontId="12" fillId="0" borderId="1" xfId="3" applyFont="1" applyBorder="1" applyAlignment="1">
      <alignment horizontal="left" vertical="center" wrapText="1"/>
    </xf>
    <xf numFmtId="0" fontId="13" fillId="0" borderId="1" xfId="3" applyFont="1" applyBorder="1" applyAlignment="1">
      <alignment horizontal="center" vertical="center"/>
    </xf>
    <xf numFmtId="168" fontId="13" fillId="0" borderId="1" xfId="4" applyNumberFormat="1" applyFont="1" applyBorder="1" applyAlignment="1">
      <alignment horizontal="center" vertical="center"/>
    </xf>
    <xf numFmtId="168" fontId="13" fillId="0" borderId="1" xfId="4" applyNumberFormat="1" applyFont="1" applyBorder="1" applyAlignment="1">
      <alignment horizontal="right" vertical="center"/>
    </xf>
    <xf numFmtId="0" fontId="10" fillId="4" borderId="1" xfId="3" applyFont="1" applyFill="1" applyBorder="1" applyAlignment="1">
      <alignment horizontal="center" vertical="center"/>
    </xf>
    <xf numFmtId="0" fontId="12" fillId="4" borderId="1" xfId="3" applyFont="1" applyFill="1" applyBorder="1">
      <alignment vertical="center"/>
    </xf>
    <xf numFmtId="168" fontId="12" fillId="4" borderId="1" xfId="4" applyNumberFormat="1" applyFont="1" applyFill="1" applyBorder="1">
      <alignment vertical="center"/>
    </xf>
    <xf numFmtId="168" fontId="12" fillId="4" borderId="1" xfId="4" applyNumberFormat="1" applyFont="1" applyFill="1" applyBorder="1" applyAlignment="1">
      <alignment horizontal="right" vertical="center"/>
    </xf>
    <xf numFmtId="0" fontId="10" fillId="0" borderId="0" xfId="3" applyFont="1" applyAlignment="1">
      <alignment horizontal="center" vertical="center"/>
    </xf>
    <xf numFmtId="0" fontId="10" fillId="0" borderId="0" xfId="3" applyFont="1" applyAlignment="1">
      <alignment horizontal="left" vertical="center" wrapText="1"/>
    </xf>
    <xf numFmtId="0" fontId="10" fillId="0" borderId="0" xfId="4" applyNumberFormat="1" applyFont="1" applyBorder="1" applyAlignment="1">
      <alignment horizontal="center" vertical="center"/>
    </xf>
    <xf numFmtId="0" fontId="10" fillId="0" borderId="0" xfId="3" applyFont="1" applyAlignment="1">
      <alignment horizontal="right" vertical="center"/>
    </xf>
    <xf numFmtId="10" fontId="12" fillId="4" borderId="1" xfId="2" applyNumberFormat="1" applyFont="1" applyFill="1" applyBorder="1" applyAlignment="1">
      <alignment horizontal="right" vertical="center"/>
    </xf>
    <xf numFmtId="0" fontId="14" fillId="6" borderId="1" xfId="3" applyFont="1" applyFill="1" applyBorder="1" applyAlignment="1">
      <alignment horizontal="center" vertical="center"/>
    </xf>
    <xf numFmtId="0" fontId="11" fillId="0" borderId="8" xfId="3" applyFont="1" applyBorder="1" applyAlignment="1">
      <alignment horizontal="left" vertical="center"/>
    </xf>
    <xf numFmtId="0" fontId="11" fillId="0" borderId="0" xfId="3" applyFont="1" applyAlignment="1">
      <alignment horizontal="left" vertical="center"/>
    </xf>
    <xf numFmtId="0" fontId="16" fillId="0" borderId="0" xfId="3" applyFont="1">
      <alignment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3" fillId="0" borderId="0" xfId="0" applyFont="1" applyAlignment="1">
      <alignment horizontal="center" vertical="top" wrapText="1"/>
    </xf>
    <xf numFmtId="0" fontId="3" fillId="0" borderId="0" xfId="0" applyFont="1" applyAlignment="1">
      <alignment horizontal="center" vertical="top"/>
    </xf>
    <xf numFmtId="0" fontId="4" fillId="0" borderId="0" xfId="0" applyFont="1" applyAlignment="1">
      <alignment horizontal="center" vertical="center" wrapText="1"/>
    </xf>
    <xf numFmtId="0" fontId="10" fillId="0" borderId="8" xfId="0" applyFont="1" applyBorder="1" applyAlignment="1">
      <alignment horizontal="center" vertical="center"/>
    </xf>
    <xf numFmtId="0" fontId="10" fillId="0" borderId="9" xfId="0" applyFont="1" applyBorder="1" applyAlignment="1">
      <alignment horizontal="center" vertical="center"/>
    </xf>
    <xf numFmtId="0" fontId="10" fillId="0" borderId="0" xfId="0" applyFont="1" applyAlignment="1">
      <alignment horizontal="center" vertical="center"/>
    </xf>
    <xf numFmtId="0" fontId="3" fillId="0" borderId="11" xfId="0" applyFont="1" applyBorder="1" applyAlignment="1">
      <alignment horizontal="center" vertical="top"/>
    </xf>
    <xf numFmtId="0" fontId="4" fillId="0" borderId="11" xfId="0" applyFont="1" applyBorder="1" applyAlignment="1">
      <alignment horizontal="center" vertical="center" wrapText="1"/>
    </xf>
    <xf numFmtId="0" fontId="4" fillId="0" borderId="0" xfId="0" applyFont="1" applyAlignment="1">
      <alignment horizontal="center" vertical="center"/>
    </xf>
    <xf numFmtId="0" fontId="10" fillId="0" borderId="11" xfId="0" applyFont="1" applyBorder="1" applyAlignment="1">
      <alignment horizontal="center" vertical="center"/>
    </xf>
    <xf numFmtId="0" fontId="4" fillId="0" borderId="11" xfId="0" applyFont="1" applyBorder="1" applyAlignment="1">
      <alignment horizontal="center" vertical="center"/>
    </xf>
    <xf numFmtId="0" fontId="3" fillId="0" borderId="11" xfId="0" applyFont="1" applyBorder="1" applyAlignment="1">
      <alignment horizontal="center" vertical="top" wrapText="1"/>
    </xf>
    <xf numFmtId="0" fontId="8" fillId="0" borderId="1" xfId="0" applyFont="1" applyBorder="1" applyAlignment="1">
      <alignment horizontal="center" vertical="center" wrapText="1"/>
    </xf>
    <xf numFmtId="0" fontId="7" fillId="0" borderId="1" xfId="0" applyFont="1" applyBorder="1" applyAlignment="1">
      <alignment horizontal="left" vertical="center" wrapText="1"/>
    </xf>
    <xf numFmtId="167" fontId="4" fillId="0" borderId="1" xfId="0" applyNumberFormat="1" applyFont="1" applyBorder="1" applyAlignment="1">
      <alignment horizontal="center" vertical="center" wrapText="1"/>
    </xf>
    <xf numFmtId="0" fontId="4" fillId="0" borderId="1" xfId="0" applyFont="1" applyBorder="1" applyAlignment="1">
      <alignment horizontal="left" vertical="center" wrapText="1"/>
    </xf>
    <xf numFmtId="0" fontId="4" fillId="0" borderId="1" xfId="0" applyFont="1" applyBorder="1" applyAlignment="1">
      <alignment horizontal="justify"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left" vertical="top" wrapText="1"/>
    </xf>
    <xf numFmtId="0" fontId="4" fillId="0" borderId="2" xfId="0" applyFont="1" applyBorder="1" applyAlignment="1">
      <alignment vertical="center" wrapText="1"/>
    </xf>
    <xf numFmtId="0" fontId="4" fillId="0" borderId="4" xfId="0" applyFont="1" applyBorder="1" applyAlignment="1">
      <alignment vertical="center" wrapText="1"/>
    </xf>
    <xf numFmtId="0" fontId="3" fillId="0" borderId="1" xfId="0" applyFont="1" applyBorder="1" applyAlignment="1">
      <alignment horizontal="left" vertical="center" wrapText="1"/>
    </xf>
    <xf numFmtId="0" fontId="4" fillId="0" borderId="1" xfId="0" applyFont="1" applyBorder="1" applyAlignment="1">
      <alignment horizontal="center" vertical="center"/>
    </xf>
    <xf numFmtId="0" fontId="4" fillId="0" borderId="1" xfId="0" quotePrefix="1" applyFont="1" applyBorder="1" applyAlignment="1">
      <alignment horizontal="center" vertical="center" wrapText="1"/>
    </xf>
    <xf numFmtId="0" fontId="4" fillId="0" borderId="1" xfId="0" applyFont="1" applyBorder="1" applyAlignment="1">
      <alignment horizontal="center" vertical="center" wrapText="1"/>
    </xf>
    <xf numFmtId="0" fontId="3" fillId="0" borderId="1" xfId="0" applyFont="1" applyBorder="1" applyAlignment="1">
      <alignment horizontal="center" vertical="center" wrapText="1"/>
    </xf>
    <xf numFmtId="0" fontId="4" fillId="0" borderId="1" xfId="0" applyFont="1" applyBorder="1" applyAlignment="1">
      <alignment vertical="center" wrapText="1"/>
    </xf>
    <xf numFmtId="0" fontId="4" fillId="0" borderId="1" xfId="0" applyFont="1" applyBorder="1" applyAlignment="1">
      <alignment horizontal="center" vertical="justify" wrapText="1"/>
    </xf>
    <xf numFmtId="0" fontId="4" fillId="0" borderId="2" xfId="0" applyFont="1" applyBorder="1" applyAlignment="1">
      <alignment horizontal="justify" vertic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2" xfId="0" applyFont="1" applyBorder="1" applyAlignment="1">
      <alignment horizontal="justify" vertical="top" wrapText="1"/>
    </xf>
    <xf numFmtId="0" fontId="4" fillId="0" borderId="3" xfId="0" applyFont="1" applyBorder="1" applyAlignment="1">
      <alignment horizontal="justify" vertical="top" wrapText="1"/>
    </xf>
    <xf numFmtId="0" fontId="4" fillId="0" borderId="4" xfId="0" applyFont="1" applyBorder="1" applyAlignment="1">
      <alignment horizontal="justify" vertical="top"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167" fontId="4" fillId="0" borderId="2" xfId="0" applyNumberFormat="1" applyFont="1" applyBorder="1" applyAlignment="1">
      <alignment horizontal="center" vertical="center" wrapText="1"/>
    </xf>
    <xf numFmtId="167" fontId="4" fillId="0" borderId="3" xfId="0" applyNumberFormat="1" applyFont="1" applyBorder="1" applyAlignment="1">
      <alignment horizontal="center" vertical="center" wrapText="1"/>
    </xf>
    <xf numFmtId="167" fontId="4" fillId="0" borderId="4" xfId="0" applyNumberFormat="1" applyFont="1" applyBorder="1" applyAlignment="1">
      <alignment horizontal="center" vertical="center" wrapText="1"/>
    </xf>
    <xf numFmtId="166" fontId="4" fillId="0" borderId="2" xfId="0" applyNumberFormat="1" applyFont="1" applyBorder="1" applyAlignment="1">
      <alignment horizontal="justify" vertical="center" wrapText="1"/>
    </xf>
    <xf numFmtId="166" fontId="4" fillId="0" borderId="3" xfId="0" applyNumberFormat="1" applyFont="1" applyBorder="1" applyAlignment="1">
      <alignment horizontal="justify" vertical="center" wrapText="1"/>
    </xf>
    <xf numFmtId="166" fontId="4" fillId="0" borderId="4" xfId="0" applyNumberFormat="1" applyFont="1" applyBorder="1" applyAlignment="1">
      <alignment horizontal="justify" vertical="center" wrapText="1"/>
    </xf>
    <xf numFmtId="15" fontId="4" fillId="0" borderId="2" xfId="0" quotePrefix="1" applyNumberFormat="1" applyFont="1" applyBorder="1" applyAlignment="1">
      <alignment horizontal="center" vertical="center" wrapText="1"/>
    </xf>
    <xf numFmtId="15" fontId="4" fillId="0" borderId="3" xfId="0" quotePrefix="1" applyNumberFormat="1" applyFont="1" applyBorder="1" applyAlignment="1">
      <alignment horizontal="center" vertical="center" wrapText="1"/>
    </xf>
    <xf numFmtId="15" fontId="4" fillId="0" borderId="4" xfId="0" quotePrefix="1" applyNumberFormat="1" applyFont="1" applyBorder="1" applyAlignment="1">
      <alignment horizontal="center" vertical="center" wrapText="1"/>
    </xf>
    <xf numFmtId="0" fontId="4" fillId="0" borderId="1" xfId="0" applyFont="1" applyBorder="1" applyAlignment="1">
      <alignment vertical="top" wrapText="1"/>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4" fillId="0" borderId="2" xfId="0" quotePrefix="1" applyFont="1" applyBorder="1" applyAlignment="1">
      <alignment horizontal="left" vertical="center" wrapText="1"/>
    </xf>
    <xf numFmtId="0" fontId="4" fillId="0" borderId="3" xfId="0" quotePrefix="1" applyFont="1" applyBorder="1" applyAlignment="1">
      <alignment horizontal="left" vertical="center" wrapText="1"/>
    </xf>
    <xf numFmtId="0" fontId="4" fillId="0" borderId="4" xfId="0" quotePrefix="1" applyFont="1" applyBorder="1" applyAlignment="1">
      <alignment horizontal="left" vertical="center" wrapText="1"/>
    </xf>
    <xf numFmtId="0" fontId="4" fillId="2" borderId="1" xfId="0" applyFont="1" applyFill="1" applyBorder="1" applyAlignment="1">
      <alignment horizontal="left"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9" fillId="0" borderId="1" xfId="0" applyFont="1" applyBorder="1" applyAlignment="1">
      <alignment horizontal="center" vertical="center"/>
    </xf>
    <xf numFmtId="0" fontId="3" fillId="0" borderId="1" xfId="0" applyFont="1" applyBorder="1" applyAlignment="1">
      <alignment horizontal="justify" vertical="center" wrapText="1"/>
    </xf>
    <xf numFmtId="0" fontId="4" fillId="0" borderId="1" xfId="0" applyFont="1" applyBorder="1" applyAlignment="1">
      <alignment horizontal="right" vertical="center" wrapText="1"/>
    </xf>
    <xf numFmtId="0" fontId="4" fillId="0" borderId="2" xfId="0" quotePrefix="1"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2" xfId="0" applyFont="1" applyBorder="1" applyAlignment="1">
      <alignment horizontal="right" vertical="center" wrapText="1"/>
    </xf>
    <xf numFmtId="0" fontId="4" fillId="0" borderId="3" xfId="0" applyFont="1" applyBorder="1" applyAlignment="1">
      <alignment horizontal="right" vertical="center" wrapText="1"/>
    </xf>
    <xf numFmtId="165" fontId="3" fillId="0" borderId="2" xfId="1" applyNumberFormat="1" applyFont="1" applyFill="1" applyBorder="1" applyAlignment="1">
      <alignment horizontal="right" vertical="center" wrapText="1"/>
    </xf>
    <xf numFmtId="165" fontId="3" fillId="0" borderId="3" xfId="1" applyNumberFormat="1" applyFont="1" applyFill="1" applyBorder="1" applyAlignment="1">
      <alignment horizontal="right" vertical="center" wrapText="1"/>
    </xf>
    <xf numFmtId="0" fontId="4" fillId="0" borderId="3" xfId="0" applyFont="1" applyBorder="1" applyAlignment="1">
      <alignment horizontal="right" vertical="center"/>
    </xf>
    <xf numFmtId="165" fontId="4" fillId="0" borderId="2" xfId="1" applyNumberFormat="1" applyFont="1" applyFill="1" applyBorder="1" applyAlignment="1">
      <alignment horizontal="right" vertical="center" wrapText="1"/>
    </xf>
    <xf numFmtId="165" fontId="4" fillId="0" borderId="3" xfId="1" applyNumberFormat="1" applyFont="1" applyFill="1" applyBorder="1" applyAlignment="1">
      <alignment horizontal="right" vertical="center" wrapText="1"/>
    </xf>
    <xf numFmtId="165" fontId="3" fillId="0" borderId="2" xfId="1" applyNumberFormat="1" applyFont="1" applyFill="1" applyBorder="1" applyAlignment="1">
      <alignment horizontal="center" vertical="center" wrapText="1"/>
    </xf>
    <xf numFmtId="165" fontId="3" fillId="0" borderId="3" xfId="1" applyNumberFormat="1" applyFont="1" applyFill="1" applyBorder="1" applyAlignment="1">
      <alignment horizontal="center" vertical="center" wrapText="1"/>
    </xf>
    <xf numFmtId="0" fontId="3" fillId="0" borderId="5" xfId="0" applyFont="1" applyBorder="1" applyAlignment="1">
      <alignment horizontal="center" vertical="top" wrapText="1"/>
    </xf>
    <xf numFmtId="0" fontId="3" fillId="0" borderId="6" xfId="0" applyFont="1" applyBorder="1" applyAlignment="1">
      <alignment horizontal="center" vertical="top" wrapText="1"/>
    </xf>
    <xf numFmtId="0" fontId="3" fillId="0" borderId="5" xfId="0" applyFont="1" applyBorder="1" applyAlignment="1">
      <alignment horizontal="left" vertical="top" wrapText="1"/>
    </xf>
    <xf numFmtId="0" fontId="3" fillId="0" borderId="6" xfId="0" applyFont="1" applyBorder="1" applyAlignment="1">
      <alignment horizontal="left" vertical="top" wrapText="1"/>
    </xf>
    <xf numFmtId="0" fontId="3" fillId="0" borderId="15" xfId="0" applyFont="1" applyBorder="1" applyAlignment="1">
      <alignment horizontal="center" vertical="top" wrapText="1"/>
    </xf>
    <xf numFmtId="0" fontId="3" fillId="0" borderId="15" xfId="0" applyFont="1" applyBorder="1" applyAlignment="1">
      <alignment horizontal="left" vertical="top" wrapText="1"/>
    </xf>
    <xf numFmtId="0" fontId="3" fillId="0" borderId="1" xfId="0" applyFont="1" applyBorder="1" applyAlignment="1">
      <alignment horizontal="center" vertical="top" wrapText="1"/>
    </xf>
    <xf numFmtId="0" fontId="4" fillId="0" borderId="1" xfId="0" applyFont="1" applyBorder="1" applyAlignment="1">
      <alignment horizontal="left" vertical="center"/>
    </xf>
    <xf numFmtId="0" fontId="4" fillId="0" borderId="1" xfId="0" applyFont="1" applyBorder="1" applyAlignment="1">
      <alignment horizontal="justify" vertical="center"/>
    </xf>
    <xf numFmtId="0" fontId="11" fillId="0" borderId="0" xfId="3" applyFont="1" applyAlignment="1">
      <alignment horizontal="left" vertical="center"/>
    </xf>
    <xf numFmtId="0" fontId="11" fillId="0" borderId="13" xfId="3" applyFont="1" applyBorder="1" applyAlignment="1">
      <alignment horizontal="left" vertical="center" wrapText="1"/>
    </xf>
    <xf numFmtId="0" fontId="11" fillId="0" borderId="8" xfId="3" applyFont="1" applyBorder="1" applyAlignment="1">
      <alignment horizontal="center" vertical="center"/>
    </xf>
    <xf numFmtId="0" fontId="11" fillId="0" borderId="0" xfId="3" applyFont="1" applyAlignment="1">
      <alignment horizontal="center" vertical="center"/>
    </xf>
    <xf numFmtId="0" fontId="11" fillId="0" borderId="13" xfId="3" applyFont="1" applyBorder="1" applyAlignment="1">
      <alignment vertical="center" wrapText="1"/>
    </xf>
    <xf numFmtId="0" fontId="11" fillId="5" borderId="1" xfId="3" applyFont="1" applyFill="1" applyBorder="1" applyAlignment="1">
      <alignment horizontal="center" vertical="center"/>
    </xf>
    <xf numFmtId="0" fontId="14" fillId="6" borderId="1" xfId="3" applyFont="1" applyFill="1" applyBorder="1" applyAlignment="1">
      <alignment horizontal="center" vertical="center"/>
    </xf>
    <xf numFmtId="0" fontId="14" fillId="6" borderId="1" xfId="3" applyFont="1" applyFill="1" applyBorder="1" applyAlignment="1">
      <alignment horizontal="center" vertical="center" wrapText="1"/>
    </xf>
    <xf numFmtId="0" fontId="15" fillId="6" borderId="1" xfId="3" applyFont="1" applyFill="1" applyBorder="1" applyAlignment="1">
      <alignment horizontal="center" vertical="center" wrapText="1"/>
    </xf>
    <xf numFmtId="0" fontId="15" fillId="6" borderId="5" xfId="3" applyFont="1" applyFill="1" applyBorder="1" applyAlignment="1">
      <alignment horizontal="center" vertical="center" wrapText="1"/>
    </xf>
    <xf numFmtId="0" fontId="15" fillId="6" borderId="15" xfId="3" applyFont="1" applyFill="1" applyBorder="1" applyAlignment="1">
      <alignment horizontal="center" vertical="center" wrapText="1"/>
    </xf>
    <xf numFmtId="0" fontId="11" fillId="0" borderId="8" xfId="3" applyFont="1" applyBorder="1" applyAlignment="1">
      <alignment horizontal="left" vertical="center"/>
    </xf>
    <xf numFmtId="0" fontId="10" fillId="0" borderId="1" xfId="3" applyFont="1" applyBorder="1">
      <alignment vertical="center"/>
    </xf>
    <xf numFmtId="0" fontId="14" fillId="6" borderId="5" xfId="3" applyFont="1" applyFill="1" applyBorder="1" applyAlignment="1">
      <alignment horizontal="center" vertical="center"/>
    </xf>
    <xf numFmtId="0" fontId="14" fillId="6" borderId="15" xfId="3" applyFont="1" applyFill="1" applyBorder="1" applyAlignment="1">
      <alignment horizontal="center" vertical="center"/>
    </xf>
    <xf numFmtId="0" fontId="14" fillId="6" borderId="5" xfId="3" applyFont="1" applyFill="1" applyBorder="1" applyAlignment="1">
      <alignment horizontal="center" vertical="center" wrapText="1"/>
    </xf>
    <xf numFmtId="0" fontId="14" fillId="6" borderId="15" xfId="3" applyFont="1" applyFill="1" applyBorder="1" applyAlignment="1">
      <alignment horizontal="center" vertical="center" wrapText="1"/>
    </xf>
    <xf numFmtId="0" fontId="13" fillId="0" borderId="1" xfId="3" applyFont="1" applyBorder="1" applyAlignment="1">
      <alignment horizontal="center" vertical="center" wrapText="1"/>
    </xf>
    <xf numFmtId="168" fontId="13" fillId="0" borderId="1" xfId="4" applyNumberFormat="1" applyFont="1" applyBorder="1" applyAlignment="1">
      <alignment horizontal="center" vertical="center" wrapText="1"/>
    </xf>
    <xf numFmtId="168" fontId="13" fillId="0" borderId="1" xfId="4" applyNumberFormat="1" applyFont="1" applyBorder="1" applyAlignment="1">
      <alignment horizontal="right" vertical="center" wrapText="1"/>
    </xf>
    <xf numFmtId="0" fontId="10" fillId="0" borderId="1" xfId="3" applyFont="1" applyBorder="1" applyAlignment="1">
      <alignment vertical="center" wrapText="1"/>
    </xf>
    <xf numFmtId="0" fontId="10" fillId="0" borderId="0" xfId="3" applyFont="1" applyAlignment="1">
      <alignment vertical="center" wrapText="1"/>
    </xf>
    <xf numFmtId="9" fontId="10" fillId="0" borderId="1" xfId="2" applyFont="1" applyBorder="1" applyAlignment="1">
      <alignment vertical="center" wrapText="1"/>
    </xf>
    <xf numFmtId="9" fontId="16" fillId="7" borderId="1" xfId="2" applyFont="1" applyFill="1" applyBorder="1" applyAlignment="1">
      <alignment vertical="center"/>
    </xf>
    <xf numFmtId="15" fontId="11" fillId="0" borderId="13" xfId="3" applyNumberFormat="1" applyFont="1" applyBorder="1" applyAlignment="1">
      <alignment horizontal="left" vertical="center" wrapText="1"/>
    </xf>
  </cellXfs>
  <cellStyles count="6">
    <cellStyle name="Comma" xfId="1" builtinId="3"/>
    <cellStyle name="Comma 2" xfId="4" xr:uid="{E93B4502-0982-42CF-9716-5CCD2C357D62}"/>
    <cellStyle name="Normal" xfId="0" builtinId="0"/>
    <cellStyle name="Normal 2" xfId="3" xr:uid="{A3FA1155-852D-45D5-9CF3-A8B06B1CE29A}"/>
    <cellStyle name="Per cent" xfId="2" builtinId="5"/>
    <cellStyle name="Percent 2" xfId="5" xr:uid="{D543DC85-0C7A-4B8A-A622-2CA0DE5601A8}"/>
  </cellStyles>
  <dxfs count="0"/>
  <tableStyles count="0" defaultTableStyle="TableStyleMedium9" defaultPivotStyle="PivotStyleLight16"/>
  <colors>
    <mruColors>
      <color rgb="FF963A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6</xdr:col>
      <xdr:colOff>327450</xdr:colOff>
      <xdr:row>60</xdr:row>
      <xdr:rowOff>30089</xdr:rowOff>
    </xdr:from>
    <xdr:to>
      <xdr:col>6</xdr:col>
      <xdr:colOff>494227</xdr:colOff>
      <xdr:row>63</xdr:row>
      <xdr:rowOff>197689</xdr:rowOff>
    </xdr:to>
    <xdr:sp macro="" textlink="">
      <xdr:nvSpPr>
        <xdr:cNvPr id="2" name="Right Brace 1">
          <a:extLst>
            <a:ext uri="{FF2B5EF4-FFF2-40B4-BE49-F238E27FC236}">
              <a16:creationId xmlns:a16="http://schemas.microsoft.com/office/drawing/2014/main" id="{00000000-0008-0000-0000-000002000000}"/>
            </a:ext>
          </a:extLst>
        </xdr:cNvPr>
        <xdr:cNvSpPr/>
      </xdr:nvSpPr>
      <xdr:spPr>
        <a:xfrm>
          <a:off x="4883275" y="22512683"/>
          <a:ext cx="166777" cy="787624"/>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IN"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190500</xdr:colOff>
      <xdr:row>8</xdr:row>
      <xdr:rowOff>340179</xdr:rowOff>
    </xdr:from>
    <xdr:to>
      <xdr:col>3</xdr:col>
      <xdr:colOff>5164667</xdr:colOff>
      <xdr:row>8</xdr:row>
      <xdr:rowOff>903430</xdr:rowOff>
    </xdr:to>
    <xdr:pic>
      <xdr:nvPicPr>
        <xdr:cNvPr id="2" name="Picture 1">
          <a:extLst>
            <a:ext uri="{FF2B5EF4-FFF2-40B4-BE49-F238E27FC236}">
              <a16:creationId xmlns:a16="http://schemas.microsoft.com/office/drawing/2014/main" id="{E9588BB6-A164-47E5-BAC6-76D5BE68A2C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0938" t="7854" r="7514" b="77747"/>
        <a:stretch/>
      </xdr:blipFill>
      <xdr:spPr>
        <a:xfrm>
          <a:off x="3891643" y="2626179"/>
          <a:ext cx="4974167" cy="563251"/>
        </a:xfrm>
        <a:prstGeom prst="rect">
          <a:avLst/>
        </a:prstGeom>
      </xdr:spPr>
    </xdr:pic>
    <xdr:clientData/>
  </xdr:twoCellAnchor>
  <xdr:twoCellAnchor editAs="oneCell">
    <xdr:from>
      <xdr:col>3</xdr:col>
      <xdr:colOff>1809750</xdr:colOff>
      <xdr:row>9</xdr:row>
      <xdr:rowOff>108857</xdr:rowOff>
    </xdr:from>
    <xdr:to>
      <xdr:col>3</xdr:col>
      <xdr:colOff>3231890</xdr:colOff>
      <xdr:row>9</xdr:row>
      <xdr:rowOff>1374321</xdr:rowOff>
    </xdr:to>
    <xdr:pic>
      <xdr:nvPicPr>
        <xdr:cNvPr id="3" name="Picture 2">
          <a:extLst>
            <a:ext uri="{FF2B5EF4-FFF2-40B4-BE49-F238E27FC236}">
              <a16:creationId xmlns:a16="http://schemas.microsoft.com/office/drawing/2014/main" id="{7554FE07-4017-41E8-B07A-2BD1E26CF993}"/>
            </a:ext>
          </a:extLst>
        </xdr:cNvPr>
        <xdr:cNvPicPr>
          <a:picLocks noChangeAspect="1"/>
        </xdr:cNvPicPr>
      </xdr:nvPicPr>
      <xdr:blipFill>
        <a:blip xmlns:r="http://schemas.openxmlformats.org/officeDocument/2006/relationships" r:embed="rId2"/>
        <a:stretch>
          <a:fillRect/>
        </a:stretch>
      </xdr:blipFill>
      <xdr:spPr>
        <a:xfrm>
          <a:off x="5510893" y="3646714"/>
          <a:ext cx="1422140" cy="1265464"/>
        </a:xfrm>
        <a:prstGeom prst="rect">
          <a:avLst/>
        </a:prstGeom>
        <a:ln>
          <a:solidFill>
            <a:sysClr val="windowText" lastClr="000000"/>
          </a:solidFill>
        </a:ln>
      </xdr:spPr>
    </xdr:pic>
    <xdr:clientData/>
  </xdr:twoCellAnchor>
  <xdr:twoCellAnchor editAs="oneCell">
    <xdr:from>
      <xdr:col>3</xdr:col>
      <xdr:colOff>1115786</xdr:colOff>
      <xdr:row>10</xdr:row>
      <xdr:rowOff>190500</xdr:rowOff>
    </xdr:from>
    <xdr:to>
      <xdr:col>3</xdr:col>
      <xdr:colOff>3915786</xdr:colOff>
      <xdr:row>10</xdr:row>
      <xdr:rowOff>1227666</xdr:rowOff>
    </xdr:to>
    <xdr:pic>
      <xdr:nvPicPr>
        <xdr:cNvPr id="4" name="Picture 3">
          <a:extLst>
            <a:ext uri="{FF2B5EF4-FFF2-40B4-BE49-F238E27FC236}">
              <a16:creationId xmlns:a16="http://schemas.microsoft.com/office/drawing/2014/main" id="{D16566FA-0A48-4AEE-8C3D-C6E2A238DF11}"/>
            </a:ext>
          </a:extLst>
        </xdr:cNvPr>
        <xdr:cNvPicPr>
          <a:picLocks noChangeAspect="1"/>
        </xdr:cNvPicPr>
      </xdr:nvPicPr>
      <xdr:blipFill rotWithShape="1">
        <a:blip xmlns:r="http://schemas.openxmlformats.org/officeDocument/2006/relationships" r:embed="rId3"/>
        <a:srcRect t="11896" b="8613"/>
        <a:stretch/>
      </xdr:blipFill>
      <xdr:spPr>
        <a:xfrm>
          <a:off x="4816929" y="5157107"/>
          <a:ext cx="2800000" cy="1037166"/>
        </a:xfrm>
        <a:prstGeom prst="rect">
          <a:avLst/>
        </a:prstGeom>
        <a:ln>
          <a:solidFill>
            <a:sysClr val="windowText" lastClr="000000"/>
          </a:solidFill>
        </a:ln>
      </xdr:spPr>
    </xdr:pic>
    <xdr:clientData/>
  </xdr:twoCellAnchor>
  <xdr:twoCellAnchor editAs="oneCell">
    <xdr:from>
      <xdr:col>3</xdr:col>
      <xdr:colOff>163286</xdr:colOff>
      <xdr:row>11</xdr:row>
      <xdr:rowOff>34270</xdr:rowOff>
    </xdr:from>
    <xdr:to>
      <xdr:col>3</xdr:col>
      <xdr:colOff>3006674</xdr:colOff>
      <xdr:row>11</xdr:row>
      <xdr:rowOff>1068229</xdr:rowOff>
    </xdr:to>
    <xdr:pic>
      <xdr:nvPicPr>
        <xdr:cNvPr id="5" name="Picture 4">
          <a:extLst>
            <a:ext uri="{FF2B5EF4-FFF2-40B4-BE49-F238E27FC236}">
              <a16:creationId xmlns:a16="http://schemas.microsoft.com/office/drawing/2014/main" id="{18939885-C214-4124-AE7A-41EEAD246FBF}"/>
            </a:ext>
          </a:extLst>
        </xdr:cNvPr>
        <xdr:cNvPicPr>
          <a:picLocks noChangeAspect="1"/>
        </xdr:cNvPicPr>
      </xdr:nvPicPr>
      <xdr:blipFill>
        <a:blip xmlns:r="http://schemas.openxmlformats.org/officeDocument/2006/relationships" r:embed="rId4"/>
        <a:stretch>
          <a:fillRect/>
        </a:stretch>
      </xdr:blipFill>
      <xdr:spPr>
        <a:xfrm>
          <a:off x="3864429" y="6416020"/>
          <a:ext cx="2843388" cy="1033959"/>
        </a:xfrm>
        <a:prstGeom prst="rect">
          <a:avLst/>
        </a:prstGeom>
        <a:ln>
          <a:solidFill>
            <a:sysClr val="windowText" lastClr="000000"/>
          </a:solidFill>
        </a:ln>
      </xdr:spPr>
    </xdr:pic>
    <xdr:clientData/>
  </xdr:twoCellAnchor>
  <xdr:twoCellAnchor editAs="oneCell">
    <xdr:from>
      <xdr:col>3</xdr:col>
      <xdr:colOff>3199188</xdr:colOff>
      <xdr:row>11</xdr:row>
      <xdr:rowOff>68036</xdr:rowOff>
    </xdr:from>
    <xdr:to>
      <xdr:col>3</xdr:col>
      <xdr:colOff>3888192</xdr:colOff>
      <xdr:row>11</xdr:row>
      <xdr:rowOff>2518361</xdr:rowOff>
    </xdr:to>
    <xdr:pic>
      <xdr:nvPicPr>
        <xdr:cNvPr id="6" name="Picture 5">
          <a:extLst>
            <a:ext uri="{FF2B5EF4-FFF2-40B4-BE49-F238E27FC236}">
              <a16:creationId xmlns:a16="http://schemas.microsoft.com/office/drawing/2014/main" id="{40B3757A-EA38-4C23-AA5E-5CD7C30B004C}"/>
            </a:ext>
          </a:extLst>
        </xdr:cNvPr>
        <xdr:cNvPicPr>
          <a:picLocks noChangeAspect="1"/>
        </xdr:cNvPicPr>
      </xdr:nvPicPr>
      <xdr:blipFill>
        <a:blip xmlns:r="http://schemas.openxmlformats.org/officeDocument/2006/relationships" r:embed="rId5"/>
        <a:stretch>
          <a:fillRect/>
        </a:stretch>
      </xdr:blipFill>
      <xdr:spPr>
        <a:xfrm>
          <a:off x="6900331" y="6449786"/>
          <a:ext cx="689004" cy="2450325"/>
        </a:xfrm>
        <a:prstGeom prst="rect">
          <a:avLst/>
        </a:prstGeom>
        <a:ln>
          <a:solidFill>
            <a:sysClr val="windowText" lastClr="000000"/>
          </a:solidFill>
        </a:ln>
      </xdr:spPr>
    </xdr:pic>
    <xdr:clientData/>
  </xdr:twoCellAnchor>
  <xdr:twoCellAnchor editAs="oneCell">
    <xdr:from>
      <xdr:col>3</xdr:col>
      <xdr:colOff>184452</xdr:colOff>
      <xdr:row>11</xdr:row>
      <xdr:rowOff>1118164</xdr:rowOff>
    </xdr:from>
    <xdr:to>
      <xdr:col>3</xdr:col>
      <xdr:colOff>2315230</xdr:colOff>
      <xdr:row>11</xdr:row>
      <xdr:rowOff>2629097</xdr:rowOff>
    </xdr:to>
    <xdr:pic>
      <xdr:nvPicPr>
        <xdr:cNvPr id="7" name="Picture 6">
          <a:extLst>
            <a:ext uri="{FF2B5EF4-FFF2-40B4-BE49-F238E27FC236}">
              <a16:creationId xmlns:a16="http://schemas.microsoft.com/office/drawing/2014/main" id="{666F3CFA-1175-4CE6-B22C-E3C97151E854}"/>
            </a:ext>
          </a:extLst>
        </xdr:cNvPr>
        <xdr:cNvPicPr>
          <a:picLocks noChangeAspect="1"/>
        </xdr:cNvPicPr>
      </xdr:nvPicPr>
      <xdr:blipFill>
        <a:blip xmlns:r="http://schemas.openxmlformats.org/officeDocument/2006/relationships" r:embed="rId6"/>
        <a:stretch>
          <a:fillRect/>
        </a:stretch>
      </xdr:blipFill>
      <xdr:spPr>
        <a:xfrm>
          <a:off x="3885595" y="7499914"/>
          <a:ext cx="2130778" cy="1510933"/>
        </a:xfrm>
        <a:prstGeom prst="rect">
          <a:avLst/>
        </a:prstGeom>
        <a:ln>
          <a:solidFill>
            <a:sysClr val="windowText" lastClr="000000"/>
          </a:solidFill>
        </a:ln>
      </xdr:spPr>
    </xdr:pic>
    <xdr:clientData/>
  </xdr:twoCellAnchor>
  <xdr:oneCellAnchor>
    <xdr:from>
      <xdr:col>3</xdr:col>
      <xdr:colOff>163286</xdr:colOff>
      <xdr:row>12</xdr:row>
      <xdr:rowOff>34270</xdr:rowOff>
    </xdr:from>
    <xdr:ext cx="2843388" cy="1033959"/>
    <xdr:pic>
      <xdr:nvPicPr>
        <xdr:cNvPr id="8" name="Picture 7">
          <a:extLst>
            <a:ext uri="{FF2B5EF4-FFF2-40B4-BE49-F238E27FC236}">
              <a16:creationId xmlns:a16="http://schemas.microsoft.com/office/drawing/2014/main" id="{07CDE85C-D1BA-44C0-9ED2-8388B7151142}"/>
            </a:ext>
          </a:extLst>
        </xdr:cNvPr>
        <xdr:cNvPicPr>
          <a:picLocks noChangeAspect="1"/>
        </xdr:cNvPicPr>
      </xdr:nvPicPr>
      <xdr:blipFill>
        <a:blip xmlns:r="http://schemas.openxmlformats.org/officeDocument/2006/relationships" r:embed="rId4"/>
        <a:stretch>
          <a:fillRect/>
        </a:stretch>
      </xdr:blipFill>
      <xdr:spPr>
        <a:xfrm>
          <a:off x="2530929" y="6416020"/>
          <a:ext cx="2843388" cy="1033959"/>
        </a:xfrm>
        <a:prstGeom prst="rect">
          <a:avLst/>
        </a:prstGeom>
        <a:ln>
          <a:solidFill>
            <a:sysClr val="windowText" lastClr="000000"/>
          </a:solidFill>
        </a:ln>
      </xdr:spPr>
    </xdr:pic>
    <xdr:clientData/>
  </xdr:oneCellAnchor>
  <xdr:oneCellAnchor>
    <xdr:from>
      <xdr:col>3</xdr:col>
      <xdr:colOff>3199188</xdr:colOff>
      <xdr:row>12</xdr:row>
      <xdr:rowOff>68036</xdr:rowOff>
    </xdr:from>
    <xdr:ext cx="689004" cy="2450325"/>
    <xdr:pic>
      <xdr:nvPicPr>
        <xdr:cNvPr id="9" name="Picture 8">
          <a:extLst>
            <a:ext uri="{FF2B5EF4-FFF2-40B4-BE49-F238E27FC236}">
              <a16:creationId xmlns:a16="http://schemas.microsoft.com/office/drawing/2014/main" id="{6440E03A-BA42-461E-9150-AA313D61CB19}"/>
            </a:ext>
          </a:extLst>
        </xdr:cNvPr>
        <xdr:cNvPicPr>
          <a:picLocks noChangeAspect="1"/>
        </xdr:cNvPicPr>
      </xdr:nvPicPr>
      <xdr:blipFill>
        <a:blip xmlns:r="http://schemas.openxmlformats.org/officeDocument/2006/relationships" r:embed="rId5"/>
        <a:stretch>
          <a:fillRect/>
        </a:stretch>
      </xdr:blipFill>
      <xdr:spPr>
        <a:xfrm>
          <a:off x="5566831" y="6449786"/>
          <a:ext cx="689004" cy="2450325"/>
        </a:xfrm>
        <a:prstGeom prst="rect">
          <a:avLst/>
        </a:prstGeom>
        <a:ln>
          <a:solidFill>
            <a:sysClr val="windowText" lastClr="000000"/>
          </a:solidFill>
        </a:ln>
      </xdr:spPr>
    </xdr:pic>
    <xdr:clientData/>
  </xdr:oneCellAnchor>
  <xdr:oneCellAnchor>
    <xdr:from>
      <xdr:col>3</xdr:col>
      <xdr:colOff>184452</xdr:colOff>
      <xdr:row>12</xdr:row>
      <xdr:rowOff>1118164</xdr:rowOff>
    </xdr:from>
    <xdr:ext cx="2130778" cy="1510933"/>
    <xdr:pic>
      <xdr:nvPicPr>
        <xdr:cNvPr id="10" name="Picture 9">
          <a:extLst>
            <a:ext uri="{FF2B5EF4-FFF2-40B4-BE49-F238E27FC236}">
              <a16:creationId xmlns:a16="http://schemas.microsoft.com/office/drawing/2014/main" id="{D06B0865-B726-433D-BF4D-2E24E1DF782C}"/>
            </a:ext>
          </a:extLst>
        </xdr:cNvPr>
        <xdr:cNvPicPr>
          <a:picLocks noChangeAspect="1"/>
        </xdr:cNvPicPr>
      </xdr:nvPicPr>
      <xdr:blipFill>
        <a:blip xmlns:r="http://schemas.openxmlformats.org/officeDocument/2006/relationships" r:embed="rId6"/>
        <a:stretch>
          <a:fillRect/>
        </a:stretch>
      </xdr:blipFill>
      <xdr:spPr>
        <a:xfrm>
          <a:off x="2552095" y="7499914"/>
          <a:ext cx="2130778" cy="1510933"/>
        </a:xfrm>
        <a:prstGeom prst="rect">
          <a:avLst/>
        </a:prstGeom>
        <a:ln>
          <a:solidFill>
            <a:sysClr val="windowText" lastClr="000000"/>
          </a:solidFill>
        </a:ln>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2"/>
  <sheetViews>
    <sheetView view="pageBreakPreview" topLeftCell="A39" zoomScale="85" zoomScaleNormal="100" zoomScaleSheetLayoutView="85" workbookViewId="0">
      <selection activeCell="K53" sqref="K53"/>
    </sheetView>
  </sheetViews>
  <sheetFormatPr defaultColWidth="9.140625" defaultRowHeight="15" x14ac:dyDescent="0.2"/>
  <cols>
    <col min="1" max="1" width="3.140625" style="3" customWidth="1"/>
    <col min="2" max="2" width="18.7109375" style="3" customWidth="1"/>
    <col min="3" max="3" width="6.42578125" style="3" customWidth="1"/>
    <col min="4" max="4" width="9.140625" style="3"/>
    <col min="5" max="5" width="7.5703125" style="3" customWidth="1"/>
    <col min="6" max="6" width="24.85546875" style="3" customWidth="1"/>
    <col min="7" max="7" width="8.140625" style="3" customWidth="1"/>
    <col min="8" max="8" width="18.7109375" style="3" customWidth="1"/>
    <col min="9" max="10" width="17" style="3" customWidth="1"/>
    <col min="11" max="11" width="16.42578125" style="3" customWidth="1"/>
    <col min="12" max="12" width="11.85546875" style="3" bestFit="1" customWidth="1"/>
    <col min="13" max="16384" width="9.140625" style="3"/>
  </cols>
  <sheetData>
    <row r="1" spans="1:12" s="2" customFormat="1" hidden="1" x14ac:dyDescent="0.2">
      <c r="A1" s="33"/>
      <c r="B1" s="34"/>
      <c r="C1" s="34"/>
      <c r="D1" s="34"/>
      <c r="E1" s="34"/>
      <c r="F1" s="34"/>
      <c r="G1" s="34"/>
      <c r="H1" s="34"/>
      <c r="I1" s="34"/>
      <c r="J1" s="35"/>
    </row>
    <row r="2" spans="1:12" ht="18.75" customHeight="1" x14ac:dyDescent="0.25">
      <c r="A2" s="80" t="s">
        <v>118</v>
      </c>
      <c r="B2" s="81"/>
      <c r="C2" s="81"/>
      <c r="D2" s="81"/>
      <c r="E2" s="81"/>
      <c r="F2" s="81"/>
      <c r="G2" s="81"/>
      <c r="H2" s="81"/>
      <c r="I2" s="81"/>
      <c r="J2" s="82"/>
      <c r="L2" s="4"/>
    </row>
    <row r="3" spans="1:12" x14ac:dyDescent="0.25">
      <c r="A3" s="115"/>
      <c r="B3" s="116"/>
      <c r="C3" s="116"/>
      <c r="D3" s="116"/>
      <c r="E3" s="116"/>
      <c r="F3" s="116"/>
      <c r="G3" s="116"/>
      <c r="H3" s="116"/>
      <c r="I3" s="39" t="s">
        <v>148</v>
      </c>
      <c r="J3" s="38" t="s">
        <v>158</v>
      </c>
      <c r="L3" s="4"/>
    </row>
    <row r="4" spans="1:12" ht="18" customHeight="1" x14ac:dyDescent="0.25">
      <c r="A4" s="75" t="s">
        <v>0</v>
      </c>
      <c r="B4" s="75"/>
      <c r="C4" s="75"/>
      <c r="D4" s="75"/>
      <c r="E4" s="75"/>
      <c r="F4" s="75"/>
      <c r="G4" s="75"/>
      <c r="H4" s="75"/>
      <c r="I4" s="75"/>
      <c r="J4" s="75"/>
      <c r="L4" s="4"/>
    </row>
    <row r="5" spans="1:12" ht="20.25" customHeight="1" x14ac:dyDescent="0.25">
      <c r="A5" s="75" t="s">
        <v>159</v>
      </c>
      <c r="B5" s="75"/>
      <c r="C5" s="75"/>
      <c r="D5" s="75"/>
      <c r="E5" s="75"/>
      <c r="F5" s="75"/>
      <c r="G5" s="75"/>
      <c r="H5" s="75"/>
      <c r="I5" s="75"/>
      <c r="J5" s="75"/>
      <c r="L5" s="4"/>
    </row>
    <row r="6" spans="1:12" ht="17.25" customHeight="1" x14ac:dyDescent="0.25">
      <c r="A6" s="78" t="s">
        <v>92</v>
      </c>
      <c r="B6" s="78"/>
      <c r="C6" s="76" t="s">
        <v>150</v>
      </c>
      <c r="D6" s="76"/>
      <c r="E6" s="76"/>
      <c r="F6" s="76"/>
      <c r="G6" s="126" t="s">
        <v>48</v>
      </c>
      <c r="H6" s="126"/>
      <c r="I6" s="77">
        <v>44867</v>
      </c>
      <c r="J6" s="77"/>
      <c r="L6" s="4"/>
    </row>
    <row r="7" spans="1:12" ht="30.75" customHeight="1" x14ac:dyDescent="0.25">
      <c r="A7" s="78" t="s">
        <v>49</v>
      </c>
      <c r="B7" s="78"/>
      <c r="C7" s="76" t="s">
        <v>149</v>
      </c>
      <c r="D7" s="76"/>
      <c r="E7" s="76"/>
      <c r="F7" s="76"/>
      <c r="G7" s="78" t="s">
        <v>71</v>
      </c>
      <c r="H7" s="78"/>
      <c r="I7" s="89" t="s">
        <v>160</v>
      </c>
      <c r="J7" s="89"/>
      <c r="L7" s="4"/>
    </row>
    <row r="8" spans="1:12" s="2" customFormat="1" ht="15.75" customHeight="1" x14ac:dyDescent="0.25">
      <c r="A8" s="84" t="s">
        <v>109</v>
      </c>
      <c r="B8" s="85"/>
      <c r="C8" s="102" t="s">
        <v>151</v>
      </c>
      <c r="D8" s="103"/>
      <c r="E8" s="103"/>
      <c r="F8" s="103"/>
      <c r="G8" s="103"/>
      <c r="H8" s="103"/>
      <c r="I8" s="103"/>
      <c r="J8" s="104"/>
      <c r="L8" s="4"/>
    </row>
    <row r="9" spans="1:12" x14ac:dyDescent="0.25">
      <c r="A9" s="83" t="s">
        <v>1</v>
      </c>
      <c r="B9" s="83" t="s">
        <v>87</v>
      </c>
      <c r="C9" s="1" t="s">
        <v>60</v>
      </c>
      <c r="D9" s="78" t="s">
        <v>72</v>
      </c>
      <c r="E9" s="78"/>
      <c r="F9" s="78"/>
      <c r="G9" s="78"/>
      <c r="H9" s="89" t="s">
        <v>115</v>
      </c>
      <c r="I9" s="89"/>
      <c r="J9" s="89"/>
      <c r="L9" s="4"/>
    </row>
    <row r="10" spans="1:12" x14ac:dyDescent="0.25">
      <c r="A10" s="83"/>
      <c r="B10" s="83"/>
      <c r="C10" s="1" t="s">
        <v>61</v>
      </c>
      <c r="D10" s="78" t="s">
        <v>73</v>
      </c>
      <c r="E10" s="78"/>
      <c r="F10" s="78"/>
      <c r="G10" s="78"/>
      <c r="H10" s="105">
        <v>44789</v>
      </c>
      <c r="I10" s="106"/>
      <c r="J10" s="107"/>
      <c r="L10" s="4"/>
    </row>
    <row r="11" spans="1:12" x14ac:dyDescent="0.2">
      <c r="A11" s="83"/>
      <c r="B11" s="83"/>
      <c r="C11" s="5" t="s">
        <v>50</v>
      </c>
      <c r="D11" s="78" t="s">
        <v>51</v>
      </c>
      <c r="E11" s="78"/>
      <c r="F11" s="78"/>
      <c r="G11" s="78"/>
      <c r="H11" s="88"/>
      <c r="I11" s="89"/>
      <c r="J11" s="89"/>
    </row>
    <row r="12" spans="1:12" x14ac:dyDescent="0.2">
      <c r="A12" s="83"/>
      <c r="B12" s="83"/>
      <c r="C12" s="5" t="s">
        <v>52</v>
      </c>
      <c r="D12" s="78" t="s">
        <v>74</v>
      </c>
      <c r="E12" s="78"/>
      <c r="F12" s="78"/>
      <c r="G12" s="78"/>
      <c r="H12" s="105">
        <v>44810</v>
      </c>
      <c r="I12" s="106"/>
      <c r="J12" s="107"/>
    </row>
    <row r="13" spans="1:12" x14ac:dyDescent="0.2">
      <c r="A13" s="83"/>
      <c r="B13" s="83"/>
      <c r="C13" s="5" t="s">
        <v>53</v>
      </c>
      <c r="D13" s="78" t="s">
        <v>54</v>
      </c>
      <c r="E13" s="78"/>
      <c r="F13" s="78"/>
      <c r="G13" s="78"/>
      <c r="H13" s="88" t="s">
        <v>12</v>
      </c>
      <c r="I13" s="89"/>
      <c r="J13" s="89"/>
    </row>
    <row r="14" spans="1:12" x14ac:dyDescent="0.2">
      <c r="A14" s="83"/>
      <c r="B14" s="83"/>
      <c r="C14" s="5" t="s">
        <v>55</v>
      </c>
      <c r="D14" s="78" t="s">
        <v>98</v>
      </c>
      <c r="E14" s="78"/>
      <c r="F14" s="78"/>
      <c r="G14" s="78"/>
      <c r="H14" s="108"/>
      <c r="I14" s="109"/>
      <c r="J14" s="110"/>
    </row>
    <row r="15" spans="1:12" x14ac:dyDescent="0.2">
      <c r="A15" s="83"/>
      <c r="B15" s="83"/>
      <c r="C15" s="5" t="s">
        <v>56</v>
      </c>
      <c r="D15" s="78" t="s">
        <v>57</v>
      </c>
      <c r="E15" s="78"/>
      <c r="F15" s="78"/>
      <c r="G15" s="78"/>
      <c r="H15" s="88" t="s">
        <v>12</v>
      </c>
      <c r="I15" s="89"/>
      <c r="J15" s="89"/>
    </row>
    <row r="16" spans="1:12" x14ac:dyDescent="0.2">
      <c r="A16" s="83"/>
      <c r="B16" s="83"/>
      <c r="C16" s="5" t="s">
        <v>58</v>
      </c>
      <c r="D16" s="78" t="s">
        <v>59</v>
      </c>
      <c r="E16" s="78"/>
      <c r="F16" s="78"/>
      <c r="G16" s="78"/>
      <c r="H16" s="88" t="s">
        <v>12</v>
      </c>
      <c r="I16" s="89"/>
      <c r="J16" s="89"/>
      <c r="L16" s="18"/>
    </row>
    <row r="17" spans="1:15" ht="30" customHeight="1" x14ac:dyDescent="0.2">
      <c r="A17" s="139" t="s">
        <v>2</v>
      </c>
      <c r="B17" s="141" t="s">
        <v>88</v>
      </c>
      <c r="C17" s="117" t="s">
        <v>113</v>
      </c>
      <c r="D17" s="118"/>
      <c r="E17" s="118"/>
      <c r="F17" s="118"/>
      <c r="G17" s="119"/>
      <c r="H17" s="111">
        <v>44789</v>
      </c>
      <c r="I17" s="112"/>
      <c r="J17" s="113"/>
      <c r="K17" s="7"/>
    </row>
    <row r="18" spans="1:15" x14ac:dyDescent="0.2">
      <c r="A18" s="140"/>
      <c r="B18" s="142"/>
      <c r="C18" s="117" t="s">
        <v>114</v>
      </c>
      <c r="D18" s="118"/>
      <c r="E18" s="118"/>
      <c r="F18" s="118"/>
      <c r="G18" s="119"/>
      <c r="H18" s="6">
        <v>44796</v>
      </c>
      <c r="I18" s="6">
        <v>44804</v>
      </c>
      <c r="J18" s="23"/>
      <c r="K18" s="7"/>
    </row>
    <row r="19" spans="1:15" ht="30" x14ac:dyDescent="0.2">
      <c r="A19" s="139" t="s">
        <v>133</v>
      </c>
      <c r="B19" s="141" t="s">
        <v>134</v>
      </c>
      <c r="C19" s="90" t="s">
        <v>3</v>
      </c>
      <c r="D19" s="90"/>
      <c r="E19" s="90"/>
      <c r="F19" s="90"/>
      <c r="G19" s="90"/>
      <c r="H19" s="21" t="s">
        <v>131</v>
      </c>
      <c r="I19" s="21" t="s">
        <v>130</v>
      </c>
      <c r="J19" s="21" t="s">
        <v>110</v>
      </c>
      <c r="K19" s="7"/>
      <c r="M19" s="8"/>
      <c r="O19" s="8"/>
    </row>
    <row r="20" spans="1:15" ht="15" customHeight="1" x14ac:dyDescent="0.2">
      <c r="A20" s="140"/>
      <c r="B20" s="142"/>
      <c r="C20" s="21">
        <v>1</v>
      </c>
      <c r="D20" s="86" t="s">
        <v>152</v>
      </c>
      <c r="E20" s="86"/>
      <c r="F20" s="86"/>
      <c r="G20" s="86"/>
      <c r="H20" s="9">
        <v>16.5</v>
      </c>
      <c r="I20" s="9">
        <v>8.2319999999999993</v>
      </c>
      <c r="J20" s="21" t="s">
        <v>112</v>
      </c>
      <c r="K20" s="7"/>
      <c r="M20" s="8"/>
      <c r="O20" s="8"/>
    </row>
    <row r="21" spans="1:15" ht="15" customHeight="1" x14ac:dyDescent="0.2">
      <c r="A21" s="140"/>
      <c r="B21" s="142"/>
      <c r="C21" s="1">
        <v>2</v>
      </c>
      <c r="D21" s="96" t="s">
        <v>153</v>
      </c>
      <c r="E21" s="97"/>
      <c r="F21" s="97"/>
      <c r="G21" s="98"/>
      <c r="H21" s="9">
        <v>11.07</v>
      </c>
      <c r="I21" s="9">
        <v>8.76</v>
      </c>
      <c r="J21" s="1" t="s">
        <v>124</v>
      </c>
      <c r="K21" s="7"/>
      <c r="M21" s="8"/>
      <c r="O21" s="8"/>
    </row>
    <row r="22" spans="1:15" ht="15" customHeight="1" x14ac:dyDescent="0.2">
      <c r="A22" s="140"/>
      <c r="B22" s="142"/>
      <c r="C22" s="1">
        <v>3</v>
      </c>
      <c r="D22" s="96" t="s">
        <v>154</v>
      </c>
      <c r="E22" s="97"/>
      <c r="F22" s="97"/>
      <c r="G22" s="98"/>
      <c r="H22" s="9">
        <v>11.44</v>
      </c>
      <c r="I22" s="9">
        <v>11.04</v>
      </c>
      <c r="J22" s="1" t="s">
        <v>132</v>
      </c>
      <c r="K22" s="7"/>
      <c r="M22" s="8"/>
      <c r="O22" s="8"/>
    </row>
    <row r="23" spans="1:15" ht="15" customHeight="1" x14ac:dyDescent="0.2">
      <c r="A23" s="143"/>
      <c r="B23" s="144"/>
      <c r="C23" s="1">
        <v>4</v>
      </c>
      <c r="D23" s="96" t="s">
        <v>155</v>
      </c>
      <c r="E23" s="97"/>
      <c r="F23" s="97"/>
      <c r="G23" s="98"/>
      <c r="H23" s="9">
        <v>14.25</v>
      </c>
      <c r="I23" s="9">
        <v>12.516</v>
      </c>
      <c r="J23" s="1" t="s">
        <v>135</v>
      </c>
      <c r="K23" s="7"/>
      <c r="M23" s="8"/>
      <c r="O23" s="8"/>
    </row>
    <row r="24" spans="1:15" x14ac:dyDescent="0.2">
      <c r="A24" s="83" t="s">
        <v>13</v>
      </c>
      <c r="B24" s="83" t="s">
        <v>89</v>
      </c>
      <c r="C24" s="91" t="s">
        <v>4</v>
      </c>
      <c r="D24" s="91"/>
      <c r="E24" s="91"/>
      <c r="F24" s="91"/>
      <c r="G24" s="91"/>
      <c r="H24" s="91"/>
      <c r="I24" s="91"/>
      <c r="J24" s="91"/>
    </row>
    <row r="25" spans="1:15" x14ac:dyDescent="0.2">
      <c r="A25" s="83"/>
      <c r="B25" s="83"/>
      <c r="C25" s="22" t="s">
        <v>62</v>
      </c>
      <c r="D25" s="78" t="s">
        <v>5</v>
      </c>
      <c r="E25" s="78"/>
      <c r="F25" s="78"/>
      <c r="G25" s="78"/>
      <c r="H25" s="87" t="s">
        <v>7</v>
      </c>
      <c r="I25" s="87"/>
      <c r="J25" s="87"/>
    </row>
    <row r="26" spans="1:15" x14ac:dyDescent="0.2">
      <c r="A26" s="83"/>
      <c r="B26" s="83"/>
      <c r="C26" s="22" t="s">
        <v>63</v>
      </c>
      <c r="D26" s="78" t="s">
        <v>8</v>
      </c>
      <c r="E26" s="78"/>
      <c r="F26" s="78"/>
      <c r="G26" s="78"/>
      <c r="H26" s="87" t="s">
        <v>12</v>
      </c>
      <c r="I26" s="87"/>
      <c r="J26" s="87"/>
    </row>
    <row r="27" spans="1:15" x14ac:dyDescent="0.2">
      <c r="A27" s="83"/>
      <c r="B27" s="83"/>
      <c r="C27" s="22" t="s">
        <v>64</v>
      </c>
      <c r="D27" s="78" t="s">
        <v>75</v>
      </c>
      <c r="E27" s="78"/>
      <c r="F27" s="78"/>
      <c r="G27" s="78"/>
      <c r="H27" s="87" t="s">
        <v>12</v>
      </c>
      <c r="I27" s="87"/>
      <c r="J27" s="87"/>
    </row>
    <row r="28" spans="1:15" x14ac:dyDescent="0.2">
      <c r="A28" s="83"/>
      <c r="B28" s="83"/>
      <c r="C28" s="22" t="s">
        <v>65</v>
      </c>
      <c r="D28" s="78" t="s">
        <v>81</v>
      </c>
      <c r="E28" s="78"/>
      <c r="F28" s="78"/>
      <c r="G28" s="78"/>
      <c r="H28" s="87" t="s">
        <v>12</v>
      </c>
      <c r="I28" s="87"/>
      <c r="J28" s="87"/>
    </row>
    <row r="29" spans="1:15" x14ac:dyDescent="0.2">
      <c r="A29" s="83"/>
      <c r="B29" s="83"/>
      <c r="C29" s="22" t="s">
        <v>66</v>
      </c>
      <c r="D29" s="78" t="s">
        <v>9</v>
      </c>
      <c r="E29" s="78"/>
      <c r="F29" s="78"/>
      <c r="G29" s="78"/>
      <c r="H29" s="87"/>
      <c r="I29" s="87"/>
      <c r="J29" s="87"/>
    </row>
    <row r="30" spans="1:15" ht="30" customHeight="1" x14ac:dyDescent="0.2">
      <c r="A30" s="83"/>
      <c r="B30" s="83"/>
      <c r="C30" s="22" t="s">
        <v>67</v>
      </c>
      <c r="D30" s="78" t="s">
        <v>10</v>
      </c>
      <c r="E30" s="78"/>
      <c r="F30" s="78"/>
      <c r="G30" s="78"/>
      <c r="H30" s="87"/>
      <c r="I30" s="87"/>
      <c r="J30" s="87"/>
    </row>
    <row r="31" spans="1:15" x14ac:dyDescent="0.2">
      <c r="A31" s="83"/>
      <c r="B31" s="83"/>
      <c r="C31" s="91" t="s">
        <v>11</v>
      </c>
      <c r="D31" s="91"/>
      <c r="E31" s="91"/>
      <c r="F31" s="91"/>
      <c r="G31" s="91"/>
      <c r="H31" s="91"/>
      <c r="I31" s="91"/>
      <c r="J31" s="91"/>
    </row>
    <row r="32" spans="1:15" ht="30.75" customHeight="1" x14ac:dyDescent="0.2">
      <c r="A32" s="83"/>
      <c r="B32" s="83"/>
      <c r="C32" s="22" t="s">
        <v>62</v>
      </c>
      <c r="D32" s="78" t="s">
        <v>82</v>
      </c>
      <c r="E32" s="78"/>
      <c r="F32" s="78"/>
      <c r="G32" s="78"/>
      <c r="H32" s="87" t="s">
        <v>7</v>
      </c>
      <c r="I32" s="87"/>
      <c r="J32" s="87"/>
    </row>
    <row r="33" spans="1:12" ht="31.5" customHeight="1" x14ac:dyDescent="0.2">
      <c r="A33" s="83"/>
      <c r="B33" s="83"/>
      <c r="C33" s="22" t="s">
        <v>63</v>
      </c>
      <c r="D33" s="78" t="s">
        <v>93</v>
      </c>
      <c r="E33" s="78"/>
      <c r="F33" s="78"/>
      <c r="G33" s="78"/>
      <c r="H33" s="87" t="s">
        <v>7</v>
      </c>
      <c r="I33" s="87"/>
      <c r="J33" s="87"/>
    </row>
    <row r="34" spans="1:12" x14ac:dyDescent="0.2">
      <c r="A34" s="83"/>
      <c r="B34" s="83"/>
      <c r="C34" s="22" t="s">
        <v>64</v>
      </c>
      <c r="D34" s="78" t="s">
        <v>76</v>
      </c>
      <c r="E34" s="78"/>
      <c r="F34" s="78"/>
      <c r="G34" s="78"/>
      <c r="H34" s="87" t="s">
        <v>7</v>
      </c>
      <c r="I34" s="87"/>
      <c r="J34" s="87"/>
    </row>
    <row r="35" spans="1:12" x14ac:dyDescent="0.2">
      <c r="A35" s="83"/>
      <c r="B35" s="83"/>
      <c r="C35" s="22" t="s">
        <v>65</v>
      </c>
      <c r="D35" s="78" t="s">
        <v>68</v>
      </c>
      <c r="E35" s="78"/>
      <c r="F35" s="78"/>
      <c r="G35" s="78"/>
      <c r="H35" s="87"/>
      <c r="I35" s="87"/>
      <c r="J35" s="87"/>
    </row>
    <row r="36" spans="1:12" x14ac:dyDescent="0.2">
      <c r="A36" s="83"/>
      <c r="B36" s="83"/>
      <c r="C36" s="78" t="s">
        <v>78</v>
      </c>
      <c r="D36" s="78"/>
      <c r="E36" s="78"/>
      <c r="F36" s="78"/>
      <c r="G36" s="78"/>
      <c r="H36" s="78"/>
      <c r="I36" s="78"/>
      <c r="J36" s="78"/>
    </row>
    <row r="37" spans="1:12" x14ac:dyDescent="0.2">
      <c r="A37" s="83"/>
      <c r="B37" s="83"/>
      <c r="C37" s="22" t="s">
        <v>62</v>
      </c>
      <c r="D37" s="78" t="s">
        <v>77</v>
      </c>
      <c r="E37" s="78"/>
      <c r="F37" s="78"/>
      <c r="G37" s="78"/>
      <c r="H37" s="89" t="s">
        <v>15</v>
      </c>
      <c r="I37" s="89"/>
      <c r="J37" s="89"/>
    </row>
    <row r="38" spans="1:12" ht="52.5" customHeight="1" x14ac:dyDescent="0.2">
      <c r="A38" s="83"/>
      <c r="B38" s="83"/>
      <c r="C38" s="10" t="s">
        <v>79</v>
      </c>
      <c r="D38" s="114" t="s">
        <v>80</v>
      </c>
      <c r="E38" s="114"/>
      <c r="F38" s="114"/>
      <c r="G38" s="114"/>
      <c r="H38" s="87" t="s">
        <v>6</v>
      </c>
      <c r="I38" s="87"/>
      <c r="J38" s="87"/>
    </row>
    <row r="39" spans="1:12" x14ac:dyDescent="0.2">
      <c r="A39" s="83" t="s">
        <v>17</v>
      </c>
      <c r="B39" s="83" t="s">
        <v>99</v>
      </c>
      <c r="C39" s="78" t="s">
        <v>101</v>
      </c>
      <c r="D39" s="78"/>
      <c r="E39" s="78"/>
      <c r="F39" s="78"/>
      <c r="G39" s="78"/>
      <c r="H39" s="121" t="s">
        <v>156</v>
      </c>
      <c r="I39" s="122"/>
      <c r="J39" s="123"/>
    </row>
    <row r="40" spans="1:12" x14ac:dyDescent="0.2">
      <c r="A40" s="83"/>
      <c r="B40" s="83"/>
      <c r="C40" s="78" t="s">
        <v>100</v>
      </c>
      <c r="D40" s="78"/>
      <c r="E40" s="78"/>
      <c r="F40" s="78"/>
      <c r="G40" s="78"/>
      <c r="H40" s="87" t="s">
        <v>15</v>
      </c>
      <c r="I40" s="124"/>
      <c r="J40" s="124"/>
    </row>
    <row r="41" spans="1:12" x14ac:dyDescent="0.2">
      <c r="A41" s="83"/>
      <c r="B41" s="83"/>
      <c r="C41" s="78" t="s">
        <v>14</v>
      </c>
      <c r="D41" s="78"/>
      <c r="E41" s="78"/>
      <c r="F41" s="78"/>
      <c r="G41" s="78"/>
      <c r="H41" s="87" t="s">
        <v>7</v>
      </c>
      <c r="I41" s="87"/>
      <c r="J41" s="87"/>
    </row>
    <row r="42" spans="1:12" x14ac:dyDescent="0.2">
      <c r="A42" s="83"/>
      <c r="B42" s="83"/>
      <c r="C42" s="78" t="s">
        <v>102</v>
      </c>
      <c r="D42" s="78"/>
      <c r="E42" s="78"/>
      <c r="F42" s="78"/>
      <c r="G42" s="78"/>
      <c r="H42" s="87" t="s">
        <v>6</v>
      </c>
      <c r="I42" s="87"/>
      <c r="J42" s="87"/>
    </row>
    <row r="43" spans="1:12" x14ac:dyDescent="0.2">
      <c r="A43" s="83"/>
      <c r="B43" s="83"/>
      <c r="C43" s="78" t="s">
        <v>16</v>
      </c>
      <c r="D43" s="78"/>
      <c r="E43" s="78"/>
      <c r="F43" s="78"/>
      <c r="G43" s="78"/>
      <c r="H43" s="87" t="s">
        <v>6</v>
      </c>
      <c r="I43" s="87"/>
      <c r="J43" s="87"/>
    </row>
    <row r="44" spans="1:12" ht="24.75" customHeight="1" x14ac:dyDescent="0.2">
      <c r="A44" s="83" t="s">
        <v>21</v>
      </c>
      <c r="B44" s="83" t="s">
        <v>90</v>
      </c>
      <c r="C44" s="86" t="s">
        <v>95</v>
      </c>
      <c r="D44" s="86"/>
      <c r="E44" s="86"/>
      <c r="F44" s="86"/>
      <c r="G44" s="86"/>
      <c r="H44" s="130" t="s">
        <v>94</v>
      </c>
      <c r="I44" s="131"/>
      <c r="J44" s="22" t="s">
        <v>117</v>
      </c>
    </row>
    <row r="45" spans="1:12" x14ac:dyDescent="0.2">
      <c r="A45" s="83"/>
      <c r="B45" s="83"/>
      <c r="C45" s="102" t="s">
        <v>18</v>
      </c>
      <c r="D45" s="103"/>
      <c r="E45" s="103"/>
      <c r="F45" s="103"/>
      <c r="G45" s="104"/>
      <c r="H45" s="132">
        <f>I20*100000</f>
        <v>823199.99999999988</v>
      </c>
      <c r="I45" s="133"/>
      <c r="J45" s="15">
        <v>2800000</v>
      </c>
      <c r="K45" s="11"/>
      <c r="L45" s="12"/>
    </row>
    <row r="46" spans="1:12" x14ac:dyDescent="0.2">
      <c r="A46" s="83"/>
      <c r="B46" s="83"/>
      <c r="C46" s="3" t="s">
        <v>116</v>
      </c>
      <c r="H46" s="134">
        <v>0</v>
      </c>
      <c r="I46" s="134"/>
      <c r="J46" s="13">
        <v>0</v>
      </c>
    </row>
    <row r="47" spans="1:12" x14ac:dyDescent="0.2">
      <c r="A47" s="83"/>
      <c r="B47" s="83"/>
      <c r="C47" s="120" t="s">
        <v>103</v>
      </c>
      <c r="D47" s="120"/>
      <c r="E47" s="120"/>
      <c r="F47" s="120"/>
      <c r="G47" s="120"/>
      <c r="H47" s="135">
        <f>H45*18%</f>
        <v>148175.99999999997</v>
      </c>
      <c r="I47" s="136"/>
      <c r="J47" s="19">
        <f>J45*18%</f>
        <v>504000</v>
      </c>
    </row>
    <row r="48" spans="1:12" ht="33.75" customHeight="1" x14ac:dyDescent="0.2">
      <c r="A48" s="83"/>
      <c r="B48" s="83"/>
      <c r="C48" s="125" t="s">
        <v>107</v>
      </c>
      <c r="D48" s="125"/>
      <c r="E48" s="125"/>
      <c r="F48" s="125"/>
      <c r="G48" s="125"/>
      <c r="H48" s="137">
        <f>H45+H46+H47</f>
        <v>971375.99999999988</v>
      </c>
      <c r="I48" s="138"/>
      <c r="J48" s="14">
        <f>J45+J46+J47</f>
        <v>3304000</v>
      </c>
      <c r="L48" s="17"/>
    </row>
    <row r="49" spans="1:10" x14ac:dyDescent="0.2">
      <c r="A49" s="83"/>
      <c r="B49" s="83"/>
      <c r="C49" s="78" t="s">
        <v>19</v>
      </c>
      <c r="D49" s="78"/>
      <c r="E49" s="78"/>
      <c r="F49" s="78"/>
      <c r="G49" s="78"/>
      <c r="H49" s="79" t="s">
        <v>111</v>
      </c>
      <c r="I49" s="79"/>
      <c r="J49" s="79"/>
    </row>
    <row r="50" spans="1:10" x14ac:dyDescent="0.2">
      <c r="A50" s="83"/>
      <c r="B50" s="83"/>
      <c r="C50" s="78" t="s">
        <v>20</v>
      </c>
      <c r="D50" s="78"/>
      <c r="E50" s="78"/>
      <c r="F50" s="78"/>
      <c r="G50" s="78"/>
      <c r="H50" s="79" t="s">
        <v>106</v>
      </c>
      <c r="I50" s="79"/>
      <c r="J50" s="79"/>
    </row>
    <row r="51" spans="1:10" x14ac:dyDescent="0.2">
      <c r="A51" s="83" t="s">
        <v>43</v>
      </c>
      <c r="B51" s="83" t="s">
        <v>86</v>
      </c>
      <c r="C51" s="78" t="s">
        <v>69</v>
      </c>
      <c r="D51" s="78"/>
      <c r="E51" s="78"/>
      <c r="F51" s="78"/>
      <c r="G51" s="78"/>
      <c r="H51" s="93" t="s">
        <v>97</v>
      </c>
      <c r="I51" s="94"/>
      <c r="J51" s="95"/>
    </row>
    <row r="52" spans="1:10" x14ac:dyDescent="0.2">
      <c r="A52" s="83"/>
      <c r="B52" s="83"/>
      <c r="C52" s="78" t="s">
        <v>70</v>
      </c>
      <c r="D52" s="78"/>
      <c r="E52" s="78"/>
      <c r="F52" s="78"/>
      <c r="G52" s="78"/>
      <c r="H52" s="127" t="s">
        <v>96</v>
      </c>
      <c r="I52" s="128"/>
      <c r="J52" s="129"/>
    </row>
    <row r="53" spans="1:10" ht="30.75" customHeight="1" x14ac:dyDescent="0.2">
      <c r="A53" s="83"/>
      <c r="B53" s="83" t="s">
        <v>22</v>
      </c>
      <c r="C53" s="78" t="s">
        <v>23</v>
      </c>
      <c r="D53" s="78"/>
      <c r="E53" s="78"/>
      <c r="F53" s="78" t="s">
        <v>104</v>
      </c>
      <c r="G53" s="78"/>
      <c r="H53" s="108" t="s">
        <v>127</v>
      </c>
      <c r="I53" s="109"/>
      <c r="J53" s="110"/>
    </row>
    <row r="54" spans="1:10" ht="32.25" customHeight="1" x14ac:dyDescent="0.2">
      <c r="A54" s="83"/>
      <c r="B54" s="83"/>
      <c r="C54" s="78"/>
      <c r="D54" s="78"/>
      <c r="E54" s="78"/>
      <c r="F54" s="78" t="s">
        <v>105</v>
      </c>
      <c r="G54" s="78"/>
      <c r="H54" s="108" t="s">
        <v>136</v>
      </c>
      <c r="I54" s="109"/>
      <c r="J54" s="110"/>
    </row>
    <row r="55" spans="1:10" x14ac:dyDescent="0.2">
      <c r="A55" s="83"/>
      <c r="B55" s="83"/>
      <c r="C55" s="78" t="s">
        <v>24</v>
      </c>
      <c r="D55" s="78"/>
      <c r="E55" s="78"/>
      <c r="F55" s="78" t="s">
        <v>25</v>
      </c>
      <c r="G55" s="78"/>
      <c r="H55" s="93" t="s">
        <v>106</v>
      </c>
      <c r="I55" s="94"/>
      <c r="J55" s="95"/>
    </row>
    <row r="56" spans="1:10" ht="131.1" customHeight="1" x14ac:dyDescent="0.2">
      <c r="A56" s="83"/>
      <c r="B56" s="83"/>
      <c r="C56" s="78"/>
      <c r="D56" s="78"/>
      <c r="E56" s="78"/>
      <c r="F56" s="78" t="s">
        <v>26</v>
      </c>
      <c r="G56" s="78"/>
      <c r="H56" s="93" t="s">
        <v>125</v>
      </c>
      <c r="I56" s="94"/>
      <c r="J56" s="95"/>
    </row>
    <row r="57" spans="1:10" x14ac:dyDescent="0.2">
      <c r="A57" s="145"/>
      <c r="B57" s="145"/>
      <c r="C57" s="78" t="s">
        <v>27</v>
      </c>
      <c r="D57" s="78"/>
      <c r="E57" s="78"/>
      <c r="F57" s="78" t="s">
        <v>28</v>
      </c>
      <c r="G57" s="78"/>
      <c r="H57" s="79" t="s">
        <v>106</v>
      </c>
      <c r="I57" s="147"/>
      <c r="J57" s="147"/>
    </row>
    <row r="58" spans="1:10" x14ac:dyDescent="0.2">
      <c r="A58" s="145"/>
      <c r="B58" s="145"/>
      <c r="C58" s="78"/>
      <c r="D58" s="78"/>
      <c r="E58" s="78"/>
      <c r="F58" s="78" t="s">
        <v>29</v>
      </c>
      <c r="G58" s="78"/>
      <c r="H58" s="79" t="s">
        <v>106</v>
      </c>
      <c r="I58" s="79"/>
      <c r="J58" s="79"/>
    </row>
    <row r="59" spans="1:10" x14ac:dyDescent="0.2">
      <c r="A59" s="145"/>
      <c r="B59" s="145"/>
      <c r="C59" s="78"/>
      <c r="D59" s="78"/>
      <c r="E59" s="78"/>
      <c r="F59" s="78" t="s">
        <v>30</v>
      </c>
      <c r="G59" s="78"/>
      <c r="H59" s="79" t="s">
        <v>106</v>
      </c>
      <c r="I59" s="79"/>
      <c r="J59" s="79"/>
    </row>
    <row r="60" spans="1:10" x14ac:dyDescent="0.2">
      <c r="A60" s="145"/>
      <c r="B60" s="145"/>
      <c r="C60" s="78"/>
      <c r="D60" s="78"/>
      <c r="E60" s="78"/>
      <c r="F60" s="78" t="s">
        <v>31</v>
      </c>
      <c r="G60" s="78"/>
      <c r="H60" s="92" t="s">
        <v>6</v>
      </c>
      <c r="I60" s="92"/>
      <c r="J60" s="92"/>
    </row>
    <row r="61" spans="1:10" x14ac:dyDescent="0.2">
      <c r="A61" s="145"/>
      <c r="B61" s="145"/>
      <c r="C61" s="78" t="s">
        <v>32</v>
      </c>
      <c r="D61" s="78"/>
      <c r="E61" s="78"/>
      <c r="F61" s="78" t="s">
        <v>33</v>
      </c>
      <c r="G61" s="78"/>
      <c r="H61" s="146" t="s">
        <v>108</v>
      </c>
      <c r="I61" s="146"/>
      <c r="J61" s="146"/>
    </row>
    <row r="62" spans="1:10" x14ac:dyDescent="0.2">
      <c r="A62" s="145"/>
      <c r="B62" s="145"/>
      <c r="C62" s="78"/>
      <c r="D62" s="78"/>
      <c r="E62" s="78"/>
      <c r="F62" s="78" t="s">
        <v>34</v>
      </c>
      <c r="G62" s="78"/>
      <c r="H62" s="146"/>
      <c r="I62" s="146"/>
      <c r="J62" s="146"/>
    </row>
    <row r="63" spans="1:10" x14ac:dyDescent="0.2">
      <c r="A63" s="145"/>
      <c r="B63" s="145"/>
      <c r="C63" s="78"/>
      <c r="D63" s="78"/>
      <c r="E63" s="78"/>
      <c r="F63" s="78" t="s">
        <v>35</v>
      </c>
      <c r="G63" s="78"/>
      <c r="H63" s="146"/>
      <c r="I63" s="146"/>
      <c r="J63" s="146"/>
    </row>
    <row r="64" spans="1:10" x14ac:dyDescent="0.2">
      <c r="A64" s="145"/>
      <c r="B64" s="145"/>
      <c r="C64" s="78"/>
      <c r="D64" s="78"/>
      <c r="E64" s="78"/>
      <c r="F64" s="78" t="s">
        <v>36</v>
      </c>
      <c r="G64" s="78"/>
      <c r="H64" s="146"/>
      <c r="I64" s="146"/>
      <c r="J64" s="146"/>
    </row>
    <row r="65" spans="1:10" ht="15.95" customHeight="1" x14ac:dyDescent="0.2">
      <c r="A65" s="145"/>
      <c r="B65" s="145"/>
      <c r="C65" s="78"/>
      <c r="D65" s="78"/>
      <c r="E65" s="78"/>
      <c r="F65" s="78" t="s">
        <v>37</v>
      </c>
      <c r="G65" s="78"/>
      <c r="H65" s="78" t="s">
        <v>108</v>
      </c>
      <c r="I65" s="78"/>
      <c r="J65" s="78"/>
    </row>
    <row r="66" spans="1:10" ht="50.25" customHeight="1" x14ac:dyDescent="0.2">
      <c r="A66" s="145"/>
      <c r="B66" s="145"/>
      <c r="C66" s="78"/>
      <c r="D66" s="78"/>
      <c r="E66" s="78"/>
      <c r="F66" s="78" t="s">
        <v>38</v>
      </c>
      <c r="G66" s="78"/>
      <c r="H66" s="78" t="s">
        <v>128</v>
      </c>
      <c r="I66" s="78"/>
      <c r="J66" s="78"/>
    </row>
    <row r="67" spans="1:10" ht="68.25" customHeight="1" x14ac:dyDescent="0.2">
      <c r="A67" s="145"/>
      <c r="B67" s="145"/>
      <c r="C67" s="96" t="s">
        <v>39</v>
      </c>
      <c r="D67" s="97"/>
      <c r="E67" s="97"/>
      <c r="F67" s="97"/>
      <c r="G67" s="98"/>
      <c r="H67" s="79" t="s">
        <v>126</v>
      </c>
      <c r="I67" s="79"/>
      <c r="J67" s="79"/>
    </row>
    <row r="68" spans="1:10" ht="15.95" customHeight="1" x14ac:dyDescent="0.2">
      <c r="A68" s="145"/>
      <c r="B68" s="145"/>
      <c r="C68" s="96" t="s">
        <v>40</v>
      </c>
      <c r="D68" s="97"/>
      <c r="E68" s="97"/>
      <c r="F68" s="97"/>
      <c r="G68" s="98"/>
      <c r="H68" s="79" t="s">
        <v>108</v>
      </c>
      <c r="I68" s="79"/>
      <c r="J68" s="79"/>
    </row>
    <row r="69" spans="1:10" ht="255.75" customHeight="1" x14ac:dyDescent="0.2">
      <c r="A69" s="145"/>
      <c r="B69" s="145"/>
      <c r="C69" s="96" t="s">
        <v>41</v>
      </c>
      <c r="D69" s="97"/>
      <c r="E69" s="97"/>
      <c r="F69" s="97"/>
      <c r="G69" s="98"/>
      <c r="H69" s="78" t="s">
        <v>140</v>
      </c>
      <c r="I69" s="78"/>
      <c r="J69" s="78"/>
    </row>
    <row r="70" spans="1:10" ht="14.45" customHeight="1" x14ac:dyDescent="0.2">
      <c r="A70" s="145"/>
      <c r="B70" s="145"/>
      <c r="C70" s="96" t="s">
        <v>42</v>
      </c>
      <c r="D70" s="97"/>
      <c r="E70" s="97"/>
      <c r="F70" s="97"/>
      <c r="G70" s="98"/>
      <c r="H70" s="87" t="s">
        <v>6</v>
      </c>
      <c r="I70" s="87"/>
      <c r="J70" s="87"/>
    </row>
    <row r="71" spans="1:10" ht="30" x14ac:dyDescent="0.2">
      <c r="A71" s="24" t="s">
        <v>44</v>
      </c>
      <c r="B71" s="20" t="s">
        <v>83</v>
      </c>
      <c r="C71" s="93" t="s">
        <v>157</v>
      </c>
      <c r="D71" s="94"/>
      <c r="E71" s="94"/>
      <c r="F71" s="94"/>
      <c r="G71" s="94"/>
      <c r="H71" s="94"/>
      <c r="I71" s="94"/>
      <c r="J71" s="95"/>
    </row>
    <row r="72" spans="1:10" ht="31.5" customHeight="1" x14ac:dyDescent="0.2">
      <c r="A72" s="20" t="s">
        <v>84</v>
      </c>
      <c r="B72" s="20" t="s">
        <v>91</v>
      </c>
      <c r="C72" s="99"/>
      <c r="D72" s="100"/>
      <c r="E72" s="100"/>
      <c r="F72" s="100"/>
      <c r="G72" s="100"/>
      <c r="H72" s="100"/>
      <c r="I72" s="100"/>
      <c r="J72" s="101"/>
    </row>
    <row r="73" spans="1:10" ht="15.75" customHeight="1" x14ac:dyDescent="0.2">
      <c r="A73" s="83" t="s">
        <v>85</v>
      </c>
      <c r="B73" s="83" t="s">
        <v>45</v>
      </c>
      <c r="C73" s="93" t="s">
        <v>46</v>
      </c>
      <c r="D73" s="94"/>
      <c r="E73" s="94"/>
      <c r="F73" s="94"/>
      <c r="G73" s="94"/>
      <c r="H73" s="94"/>
      <c r="I73" s="94"/>
      <c r="J73" s="95"/>
    </row>
    <row r="74" spans="1:10" ht="28.5" customHeight="1" x14ac:dyDescent="0.2">
      <c r="A74" s="83"/>
      <c r="B74" s="83"/>
      <c r="C74" s="93" t="s">
        <v>47</v>
      </c>
      <c r="D74" s="94"/>
      <c r="E74" s="94"/>
      <c r="F74" s="94"/>
      <c r="G74" s="94"/>
      <c r="H74" s="94"/>
      <c r="I74" s="94"/>
      <c r="J74" s="95"/>
    </row>
    <row r="75" spans="1:10" x14ac:dyDescent="0.2">
      <c r="A75" s="27"/>
      <c r="B75" s="28"/>
      <c r="C75" s="28"/>
      <c r="D75" s="28"/>
      <c r="E75" s="28"/>
      <c r="F75" s="28"/>
      <c r="G75" s="28"/>
      <c r="H75" s="28"/>
      <c r="I75" s="28"/>
      <c r="J75" s="29"/>
    </row>
    <row r="76" spans="1:10" x14ac:dyDescent="0.2">
      <c r="A76" s="25"/>
      <c r="J76" s="30"/>
    </row>
    <row r="77" spans="1:10" x14ac:dyDescent="0.2">
      <c r="A77" s="36"/>
      <c r="B77" s="66"/>
      <c r="C77" s="66"/>
      <c r="D77" s="66"/>
      <c r="E77" s="66"/>
      <c r="F77" s="66"/>
      <c r="G77" s="37"/>
      <c r="H77" s="37"/>
      <c r="I77" s="66"/>
      <c r="J77" s="67"/>
    </row>
    <row r="78" spans="1:10" x14ac:dyDescent="0.2">
      <c r="A78" s="26"/>
      <c r="B78" s="68" t="s">
        <v>141</v>
      </c>
      <c r="C78" s="68"/>
      <c r="D78" s="68"/>
      <c r="E78" s="68" t="s">
        <v>142</v>
      </c>
      <c r="F78" s="68"/>
      <c r="G78" s="68" t="s">
        <v>142</v>
      </c>
      <c r="H78" s="68"/>
      <c r="I78" s="68" t="s">
        <v>143</v>
      </c>
      <c r="J78" s="72"/>
    </row>
    <row r="79" spans="1:10" ht="30" customHeight="1" x14ac:dyDescent="0.2">
      <c r="A79" s="26"/>
      <c r="B79" s="71"/>
      <c r="C79" s="71"/>
      <c r="D79" s="71"/>
      <c r="E79" s="71"/>
      <c r="F79" s="71"/>
      <c r="G79" s="71"/>
      <c r="H79" s="71"/>
      <c r="I79" s="71"/>
      <c r="J79" s="73"/>
    </row>
    <row r="80" spans="1:10" ht="33" customHeight="1" x14ac:dyDescent="0.2">
      <c r="A80" s="26"/>
      <c r="B80" s="71"/>
      <c r="C80" s="71"/>
      <c r="D80" s="71"/>
      <c r="E80" s="71"/>
      <c r="F80" s="71"/>
      <c r="G80" s="71"/>
      <c r="H80" s="71"/>
      <c r="I80" s="71"/>
      <c r="J80" s="73"/>
    </row>
    <row r="81" spans="1:10" x14ac:dyDescent="0.2">
      <c r="A81" s="26"/>
      <c r="B81" s="71"/>
      <c r="C81" s="71"/>
      <c r="D81" s="71"/>
      <c r="E81" s="71"/>
      <c r="F81" s="71"/>
      <c r="G81" s="71"/>
      <c r="H81" s="71"/>
      <c r="I81" s="71"/>
      <c r="J81" s="73"/>
    </row>
    <row r="82" spans="1:10" s="16" customFormat="1" ht="29.1" customHeight="1" x14ac:dyDescent="0.2">
      <c r="A82" s="31"/>
      <c r="B82" s="63" t="s">
        <v>129</v>
      </c>
      <c r="C82" s="63"/>
      <c r="D82" s="63"/>
      <c r="E82" s="64" t="s">
        <v>120</v>
      </c>
      <c r="F82" s="64"/>
      <c r="G82" s="64" t="s">
        <v>121</v>
      </c>
      <c r="H82" s="64"/>
      <c r="I82" s="64" t="s">
        <v>144</v>
      </c>
      <c r="J82" s="69"/>
    </row>
    <row r="83" spans="1:10" ht="50.25" customHeight="1" x14ac:dyDescent="0.2">
      <c r="A83" s="26"/>
      <c r="B83" s="65" t="s">
        <v>147</v>
      </c>
      <c r="C83" s="65"/>
      <c r="D83" s="65"/>
      <c r="E83" s="65" t="s">
        <v>145</v>
      </c>
      <c r="F83" s="65"/>
      <c r="G83" s="65" t="s">
        <v>137</v>
      </c>
      <c r="H83" s="65"/>
      <c r="I83" s="65" t="s">
        <v>146</v>
      </c>
      <c r="J83" s="70"/>
    </row>
    <row r="84" spans="1:10" x14ac:dyDescent="0.2">
      <c r="A84" s="60"/>
      <c r="B84" s="61"/>
      <c r="C84" s="61"/>
      <c r="D84" s="61"/>
      <c r="E84" s="61"/>
      <c r="F84" s="61"/>
      <c r="G84" s="61"/>
      <c r="H84" s="61"/>
      <c r="I84" s="61"/>
      <c r="J84" s="62"/>
    </row>
    <row r="85" spans="1:10" x14ac:dyDescent="0.2">
      <c r="A85" s="27"/>
      <c r="B85" s="66"/>
      <c r="C85" s="66"/>
      <c r="D85" s="66"/>
      <c r="E85" s="66"/>
      <c r="F85" s="66"/>
      <c r="G85" s="66"/>
      <c r="H85" s="66"/>
      <c r="I85" s="66"/>
      <c r="J85" s="67"/>
    </row>
    <row r="86" spans="1:10" x14ac:dyDescent="0.2">
      <c r="A86" s="32"/>
      <c r="B86" s="68" t="s">
        <v>119</v>
      </c>
      <c r="C86" s="68"/>
      <c r="D86" s="68"/>
      <c r="E86" s="68"/>
      <c r="F86" s="68"/>
      <c r="G86" s="68" t="s">
        <v>119</v>
      </c>
      <c r="H86" s="68"/>
      <c r="I86" s="68"/>
      <c r="J86" s="72"/>
    </row>
    <row r="87" spans="1:10" x14ac:dyDescent="0.2">
      <c r="A87" s="32"/>
      <c r="B87" s="71"/>
      <c r="C87" s="71"/>
      <c r="D87" s="71"/>
      <c r="E87" s="71"/>
      <c r="F87" s="71"/>
      <c r="G87" s="71"/>
      <c r="H87" s="71"/>
      <c r="I87" s="71"/>
      <c r="J87" s="73"/>
    </row>
    <row r="88" spans="1:10" x14ac:dyDescent="0.2">
      <c r="A88" s="32"/>
      <c r="B88" s="71"/>
      <c r="C88" s="71"/>
      <c r="D88" s="71"/>
      <c r="E88" s="71"/>
      <c r="F88" s="71"/>
      <c r="G88" s="71"/>
      <c r="H88" s="71"/>
      <c r="I88" s="71"/>
      <c r="J88" s="73"/>
    </row>
    <row r="89" spans="1:10" x14ac:dyDescent="0.2">
      <c r="A89" s="32"/>
      <c r="B89" s="71"/>
      <c r="C89" s="71"/>
      <c r="D89" s="71"/>
      <c r="E89" s="71"/>
      <c r="F89" s="71"/>
      <c r="G89" s="71"/>
      <c r="H89" s="71"/>
      <c r="I89" s="71"/>
      <c r="J89" s="73"/>
    </row>
    <row r="90" spans="1:10" ht="15" customHeight="1" x14ac:dyDescent="0.2">
      <c r="A90" s="32"/>
      <c r="B90" s="64" t="s">
        <v>122</v>
      </c>
      <c r="C90" s="64"/>
      <c r="D90" s="64"/>
      <c r="E90" s="64"/>
      <c r="F90" s="64"/>
      <c r="G90" s="63" t="s">
        <v>123</v>
      </c>
      <c r="H90" s="63"/>
      <c r="I90" s="63"/>
      <c r="J90" s="74"/>
    </row>
    <row r="91" spans="1:10" x14ac:dyDescent="0.2">
      <c r="A91" s="32"/>
      <c r="B91" s="71" t="s">
        <v>138</v>
      </c>
      <c r="C91" s="71"/>
      <c r="D91" s="71"/>
      <c r="E91" s="71"/>
      <c r="F91" s="71"/>
      <c r="G91" s="71" t="s">
        <v>139</v>
      </c>
      <c r="H91" s="71"/>
      <c r="I91" s="71"/>
      <c r="J91" s="73"/>
    </row>
    <row r="92" spans="1:10" x14ac:dyDescent="0.2">
      <c r="A92" s="60"/>
      <c r="B92" s="61"/>
      <c r="C92" s="61"/>
      <c r="D92" s="61"/>
      <c r="E92" s="61"/>
      <c r="F92" s="61"/>
      <c r="G92" s="61"/>
      <c r="H92" s="61"/>
      <c r="I92" s="61"/>
      <c r="J92" s="62"/>
    </row>
  </sheetData>
  <mergeCells count="196">
    <mergeCell ref="A73:A74"/>
    <mergeCell ref="B73:B74"/>
    <mergeCell ref="C73:J73"/>
    <mergeCell ref="H54:J54"/>
    <mergeCell ref="H53:J53"/>
    <mergeCell ref="H56:J56"/>
    <mergeCell ref="H55:J55"/>
    <mergeCell ref="A17:A18"/>
    <mergeCell ref="B17:B18"/>
    <mergeCell ref="A19:A23"/>
    <mergeCell ref="B19:B23"/>
    <mergeCell ref="D22:G22"/>
    <mergeCell ref="A57:A70"/>
    <mergeCell ref="H51:J51"/>
    <mergeCell ref="H68:J68"/>
    <mergeCell ref="H65:J65"/>
    <mergeCell ref="C61:E66"/>
    <mergeCell ref="H66:J66"/>
    <mergeCell ref="B57:B70"/>
    <mergeCell ref="C69:G69"/>
    <mergeCell ref="H59:J59"/>
    <mergeCell ref="H61:J64"/>
    <mergeCell ref="H57:J57"/>
    <mergeCell ref="F66:G66"/>
    <mergeCell ref="H50:J50"/>
    <mergeCell ref="C45:G45"/>
    <mergeCell ref="H52:J52"/>
    <mergeCell ref="C49:G49"/>
    <mergeCell ref="H44:I44"/>
    <mergeCell ref="H45:I45"/>
    <mergeCell ref="H46:I46"/>
    <mergeCell ref="H47:I47"/>
    <mergeCell ref="H48:I48"/>
    <mergeCell ref="A53:A56"/>
    <mergeCell ref="A51:A52"/>
    <mergeCell ref="A44:A50"/>
    <mergeCell ref="F53:G53"/>
    <mergeCell ref="B53:B56"/>
    <mergeCell ref="F55:G55"/>
    <mergeCell ref="F54:G54"/>
    <mergeCell ref="C55:E56"/>
    <mergeCell ref="C51:G51"/>
    <mergeCell ref="B51:B52"/>
    <mergeCell ref="C53:E54"/>
    <mergeCell ref="F56:G56"/>
    <mergeCell ref="C52:G52"/>
    <mergeCell ref="A3:H3"/>
    <mergeCell ref="C17:G17"/>
    <mergeCell ref="C18:G18"/>
    <mergeCell ref="B24:B38"/>
    <mergeCell ref="D37:G37"/>
    <mergeCell ref="H37:J37"/>
    <mergeCell ref="B44:B50"/>
    <mergeCell ref="C44:G44"/>
    <mergeCell ref="C47:G47"/>
    <mergeCell ref="C50:G50"/>
    <mergeCell ref="H43:J43"/>
    <mergeCell ref="H42:J42"/>
    <mergeCell ref="H39:J39"/>
    <mergeCell ref="H49:J49"/>
    <mergeCell ref="H40:J40"/>
    <mergeCell ref="H41:J41"/>
    <mergeCell ref="A39:A43"/>
    <mergeCell ref="C48:G48"/>
    <mergeCell ref="B39:B43"/>
    <mergeCell ref="C42:G42"/>
    <mergeCell ref="D13:G13"/>
    <mergeCell ref="D16:G16"/>
    <mergeCell ref="G6:H6"/>
    <mergeCell ref="H10:J10"/>
    <mergeCell ref="H38:J38"/>
    <mergeCell ref="H33:J33"/>
    <mergeCell ref="D38:G38"/>
    <mergeCell ref="D30:G30"/>
    <mergeCell ref="H32:J32"/>
    <mergeCell ref="H34:J34"/>
    <mergeCell ref="H29:J29"/>
    <mergeCell ref="C31:J31"/>
    <mergeCell ref="C36:J36"/>
    <mergeCell ref="D34:G34"/>
    <mergeCell ref="H35:J35"/>
    <mergeCell ref="H30:J30"/>
    <mergeCell ref="D35:G35"/>
    <mergeCell ref="D33:G33"/>
    <mergeCell ref="D11:G11"/>
    <mergeCell ref="C8:J8"/>
    <mergeCell ref="H12:J12"/>
    <mergeCell ref="D21:G21"/>
    <mergeCell ref="D23:G23"/>
    <mergeCell ref="D27:G27"/>
    <mergeCell ref="D29:G29"/>
    <mergeCell ref="D32:G32"/>
    <mergeCell ref="H14:J14"/>
    <mergeCell ref="D14:G14"/>
    <mergeCell ref="D15:G15"/>
    <mergeCell ref="H13:J13"/>
    <mergeCell ref="H27:J27"/>
    <mergeCell ref="D28:G28"/>
    <mergeCell ref="H28:J28"/>
    <mergeCell ref="H17:J17"/>
    <mergeCell ref="H60:J60"/>
    <mergeCell ref="C74:J74"/>
    <mergeCell ref="F65:G65"/>
    <mergeCell ref="H69:J69"/>
    <mergeCell ref="C68:G68"/>
    <mergeCell ref="C70:G70"/>
    <mergeCell ref="H70:J70"/>
    <mergeCell ref="C67:G67"/>
    <mergeCell ref="H67:J67"/>
    <mergeCell ref="C72:J72"/>
    <mergeCell ref="C71:J71"/>
    <mergeCell ref="F61:G61"/>
    <mergeCell ref="C43:G43"/>
    <mergeCell ref="A2:J2"/>
    <mergeCell ref="G7:H7"/>
    <mergeCell ref="D9:G9"/>
    <mergeCell ref="D10:G10"/>
    <mergeCell ref="A24:A38"/>
    <mergeCell ref="A8:B8"/>
    <mergeCell ref="D12:G12"/>
    <mergeCell ref="D20:G20"/>
    <mergeCell ref="A9:A16"/>
    <mergeCell ref="H25:J25"/>
    <mergeCell ref="H26:J26"/>
    <mergeCell ref="H16:J16"/>
    <mergeCell ref="C19:G19"/>
    <mergeCell ref="D25:G25"/>
    <mergeCell ref="D26:G26"/>
    <mergeCell ref="C24:J24"/>
    <mergeCell ref="A7:B7"/>
    <mergeCell ref="I7:J7"/>
    <mergeCell ref="B9:B16"/>
    <mergeCell ref="H11:J11"/>
    <mergeCell ref="C7:F7"/>
    <mergeCell ref="H15:J15"/>
    <mergeCell ref="H9:J9"/>
    <mergeCell ref="A4:J4"/>
    <mergeCell ref="A5:J5"/>
    <mergeCell ref="C6:F6"/>
    <mergeCell ref="I6:J6"/>
    <mergeCell ref="A6:B6"/>
    <mergeCell ref="B77:D77"/>
    <mergeCell ref="E77:F77"/>
    <mergeCell ref="B78:D78"/>
    <mergeCell ref="E78:F78"/>
    <mergeCell ref="I77:J77"/>
    <mergeCell ref="G78:H78"/>
    <mergeCell ref="I78:J78"/>
    <mergeCell ref="C39:G39"/>
    <mergeCell ref="C41:G41"/>
    <mergeCell ref="F58:G58"/>
    <mergeCell ref="F63:G63"/>
    <mergeCell ref="H58:J58"/>
    <mergeCell ref="F60:G60"/>
    <mergeCell ref="F62:G62"/>
    <mergeCell ref="C40:G40"/>
    <mergeCell ref="F64:G64"/>
    <mergeCell ref="C57:E60"/>
    <mergeCell ref="F57:G57"/>
    <mergeCell ref="F59:G59"/>
    <mergeCell ref="B79:D79"/>
    <mergeCell ref="E79:F79"/>
    <mergeCell ref="B80:D80"/>
    <mergeCell ref="E80:F80"/>
    <mergeCell ref="B81:D81"/>
    <mergeCell ref="E81:F81"/>
    <mergeCell ref="G79:H79"/>
    <mergeCell ref="I79:J79"/>
    <mergeCell ref="G80:H80"/>
    <mergeCell ref="I80:J80"/>
    <mergeCell ref="G81:H81"/>
    <mergeCell ref="I81:J81"/>
    <mergeCell ref="A92:J92"/>
    <mergeCell ref="B82:D82"/>
    <mergeCell ref="E82:F82"/>
    <mergeCell ref="B83:D83"/>
    <mergeCell ref="E83:F83"/>
    <mergeCell ref="B85:F85"/>
    <mergeCell ref="G85:J85"/>
    <mergeCell ref="B86:F86"/>
    <mergeCell ref="G82:H82"/>
    <mergeCell ref="I82:J82"/>
    <mergeCell ref="G83:H83"/>
    <mergeCell ref="I83:J83"/>
    <mergeCell ref="A84:J84"/>
    <mergeCell ref="B87:F87"/>
    <mergeCell ref="B88:F88"/>
    <mergeCell ref="B89:F89"/>
    <mergeCell ref="B90:F90"/>
    <mergeCell ref="B91:F91"/>
    <mergeCell ref="G86:J86"/>
    <mergeCell ref="G87:J87"/>
    <mergeCell ref="G88:J88"/>
    <mergeCell ref="G89:J89"/>
    <mergeCell ref="G90:J90"/>
    <mergeCell ref="G91:J91"/>
  </mergeCells>
  <phoneticPr fontId="2" type="noConversion"/>
  <dataValidations count="3">
    <dataValidation type="list" allowBlank="1" showInputMessage="1" showErrorMessage="1" sqref="A7:B7" xr:uid="{00000000-0002-0000-0000-000002000000}">
      <formula1>$L$11:$L$12</formula1>
    </dataValidation>
    <dataValidation type="list" allowBlank="1" showInputMessage="1" showErrorMessage="1" sqref="G7:H7" xr:uid="{00000000-0002-0000-0000-000003000000}">
      <formula1>$L$14:$L$15</formula1>
    </dataValidation>
    <dataValidation type="list" allowBlank="1" showInputMessage="1" showErrorMessage="1" sqref="H32:J35 H37:J37 H25:J30" xr:uid="{00000000-0002-0000-0000-000000000000}">
      <formula1>#REF!</formula1>
    </dataValidation>
  </dataValidations>
  <printOptions horizontalCentered="1" gridLines="1"/>
  <pageMargins left="0.94488188976377996" right="0.47244094488188998" top="0.45866141700000002" bottom="0.41929133899999999" header="0.511811023622047" footer="0.31496062992126"/>
  <pageSetup paperSize="9" scale="65" fitToHeight="3" orientation="portrait" r:id="rId1"/>
  <headerFooter alignWithMargins="0">
    <oddFooter>&amp;RPage &amp;P of &amp;N</oddFooter>
  </headerFooter>
  <rowBreaks count="1" manualBreakCount="1">
    <brk id="60" max="10" man="1"/>
  </rowBreaks>
  <ignoredErrors>
    <ignoredError sqref="C9:C16"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507C5-5C09-4DC7-8E6B-B5A0D9830F44}">
  <dimension ref="A1:R15"/>
  <sheetViews>
    <sheetView showZeros="0" tabSelected="1" zoomScale="70" zoomScaleNormal="70" zoomScaleSheetLayoutView="70" workbookViewId="0">
      <pane ySplit="7" topLeftCell="A8" activePane="bottomLeft" state="frozen"/>
      <selection pane="bottomLeft" activeCell="E9" sqref="E9"/>
    </sheetView>
  </sheetViews>
  <sheetFormatPr defaultColWidth="8.7109375" defaultRowHeight="13.5" x14ac:dyDescent="0.2"/>
  <cols>
    <col min="1" max="1" width="8.28515625" style="51" customWidth="1"/>
    <col min="2" max="2" width="21.42578125" style="51" bestFit="1" customWidth="1"/>
    <col min="3" max="3" width="27.140625" style="51" customWidth="1"/>
    <col min="4" max="4" width="80" style="51" customWidth="1"/>
    <col min="5" max="5" width="73.7109375" style="52" customWidth="1"/>
    <col min="6" max="6" width="31.7109375" style="52" customWidth="1"/>
    <col min="7" max="7" width="10.28515625" style="51" customWidth="1"/>
    <col min="8" max="8" width="13" style="53" customWidth="1"/>
    <col min="9" max="9" width="11.85546875" style="51" customWidth="1"/>
    <col min="10" max="10" width="18.85546875" style="54" bestFit="1" customWidth="1"/>
    <col min="11" max="12" width="18.85546875" style="54" customWidth="1"/>
    <col min="13" max="13" width="18" style="54" customWidth="1"/>
    <col min="14" max="14" width="14.5703125" style="54" customWidth="1"/>
    <col min="15" max="15" width="16.85546875" style="54" customWidth="1"/>
    <col min="16" max="16" width="21" style="51" customWidth="1"/>
    <col min="17" max="17" width="13.28515625" style="40" customWidth="1"/>
    <col min="18" max="18" width="12.7109375" style="40" customWidth="1"/>
    <col min="19" max="257" width="8.7109375" style="40"/>
    <col min="258" max="258" width="8.28515625" style="40" customWidth="1"/>
    <col min="259" max="259" width="16" style="40" customWidth="1"/>
    <col min="260" max="260" width="73.7109375" style="40" customWidth="1"/>
    <col min="261" max="261" width="10.28515625" style="40" customWidth="1"/>
    <col min="262" max="262" width="13" style="40" customWidth="1"/>
    <col min="263" max="263" width="11.85546875" style="40" customWidth="1"/>
    <col min="264" max="264" width="18.85546875" style="40" bestFit="1" customWidth="1"/>
    <col min="265" max="265" width="18" style="40" customWidth="1"/>
    <col min="266" max="266" width="14.5703125" style="40" customWidth="1"/>
    <col min="267" max="267" width="12.140625" style="40" customWidth="1"/>
    <col min="268" max="268" width="12.7109375" style="40" customWidth="1"/>
    <col min="269" max="269" width="19.7109375" style="40" customWidth="1"/>
    <col min="270" max="270" width="21" style="40" customWidth="1"/>
    <col min="271" max="272" width="0" style="40" hidden="1" customWidth="1"/>
    <col min="273" max="273" width="13.28515625" style="40" customWidth="1"/>
    <col min="274" max="274" width="12.7109375" style="40" customWidth="1"/>
    <col min="275" max="513" width="8.7109375" style="40"/>
    <col min="514" max="514" width="8.28515625" style="40" customWidth="1"/>
    <col min="515" max="515" width="16" style="40" customWidth="1"/>
    <col min="516" max="516" width="73.7109375" style="40" customWidth="1"/>
    <col min="517" max="517" width="10.28515625" style="40" customWidth="1"/>
    <col min="518" max="518" width="13" style="40" customWidth="1"/>
    <col min="519" max="519" width="11.85546875" style="40" customWidth="1"/>
    <col min="520" max="520" width="18.85546875" style="40" bestFit="1" customWidth="1"/>
    <col min="521" max="521" width="18" style="40" customWidth="1"/>
    <col min="522" max="522" width="14.5703125" style="40" customWidth="1"/>
    <col min="523" max="523" width="12.140625" style="40" customWidth="1"/>
    <col min="524" max="524" width="12.7109375" style="40" customWidth="1"/>
    <col min="525" max="525" width="19.7109375" style="40" customWidth="1"/>
    <col min="526" max="526" width="21" style="40" customWidth="1"/>
    <col min="527" max="528" width="0" style="40" hidden="1" customWidth="1"/>
    <col min="529" max="529" width="13.28515625" style="40" customWidth="1"/>
    <col min="530" max="530" width="12.7109375" style="40" customWidth="1"/>
    <col min="531" max="769" width="8.7109375" style="40"/>
    <col min="770" max="770" width="8.28515625" style="40" customWidth="1"/>
    <col min="771" max="771" width="16" style="40" customWidth="1"/>
    <col min="772" max="772" width="73.7109375" style="40" customWidth="1"/>
    <col min="773" max="773" width="10.28515625" style="40" customWidth="1"/>
    <col min="774" max="774" width="13" style="40" customWidth="1"/>
    <col min="775" max="775" width="11.85546875" style="40" customWidth="1"/>
    <col min="776" max="776" width="18.85546875" style="40" bestFit="1" customWidth="1"/>
    <col min="777" max="777" width="18" style="40" customWidth="1"/>
    <col min="778" max="778" width="14.5703125" style="40" customWidth="1"/>
    <col min="779" max="779" width="12.140625" style="40" customWidth="1"/>
    <col min="780" max="780" width="12.7109375" style="40" customWidth="1"/>
    <col min="781" max="781" width="19.7109375" style="40" customWidth="1"/>
    <col min="782" max="782" width="21" style="40" customWidth="1"/>
    <col min="783" max="784" width="0" style="40" hidden="1" customWidth="1"/>
    <col min="785" max="785" width="13.28515625" style="40" customWidth="1"/>
    <col min="786" max="786" width="12.7109375" style="40" customWidth="1"/>
    <col min="787" max="1025" width="8.7109375" style="40"/>
    <col min="1026" max="1026" width="8.28515625" style="40" customWidth="1"/>
    <col min="1027" max="1027" width="16" style="40" customWidth="1"/>
    <col min="1028" max="1028" width="73.7109375" style="40" customWidth="1"/>
    <col min="1029" max="1029" width="10.28515625" style="40" customWidth="1"/>
    <col min="1030" max="1030" width="13" style="40" customWidth="1"/>
    <col min="1031" max="1031" width="11.85546875" style="40" customWidth="1"/>
    <col min="1032" max="1032" width="18.85546875" style="40" bestFit="1" customWidth="1"/>
    <col min="1033" max="1033" width="18" style="40" customWidth="1"/>
    <col min="1034" max="1034" width="14.5703125" style="40" customWidth="1"/>
    <col min="1035" max="1035" width="12.140625" style="40" customWidth="1"/>
    <col min="1036" max="1036" width="12.7109375" style="40" customWidth="1"/>
    <col min="1037" max="1037" width="19.7109375" style="40" customWidth="1"/>
    <col min="1038" max="1038" width="21" style="40" customWidth="1"/>
    <col min="1039" max="1040" width="0" style="40" hidden="1" customWidth="1"/>
    <col min="1041" max="1041" width="13.28515625" style="40" customWidth="1"/>
    <col min="1042" max="1042" width="12.7109375" style="40" customWidth="1"/>
    <col min="1043" max="1281" width="8.7109375" style="40"/>
    <col min="1282" max="1282" width="8.28515625" style="40" customWidth="1"/>
    <col min="1283" max="1283" width="16" style="40" customWidth="1"/>
    <col min="1284" max="1284" width="73.7109375" style="40" customWidth="1"/>
    <col min="1285" max="1285" width="10.28515625" style="40" customWidth="1"/>
    <col min="1286" max="1286" width="13" style="40" customWidth="1"/>
    <col min="1287" max="1287" width="11.85546875" style="40" customWidth="1"/>
    <col min="1288" max="1288" width="18.85546875" style="40" bestFit="1" customWidth="1"/>
    <col min="1289" max="1289" width="18" style="40" customWidth="1"/>
    <col min="1290" max="1290" width="14.5703125" style="40" customWidth="1"/>
    <col min="1291" max="1291" width="12.140625" style="40" customWidth="1"/>
    <col min="1292" max="1292" width="12.7109375" style="40" customWidth="1"/>
    <col min="1293" max="1293" width="19.7109375" style="40" customWidth="1"/>
    <col min="1294" max="1294" width="21" style="40" customWidth="1"/>
    <col min="1295" max="1296" width="0" style="40" hidden="1" customWidth="1"/>
    <col min="1297" max="1297" width="13.28515625" style="40" customWidth="1"/>
    <col min="1298" max="1298" width="12.7109375" style="40" customWidth="1"/>
    <col min="1299" max="1537" width="8.7109375" style="40"/>
    <col min="1538" max="1538" width="8.28515625" style="40" customWidth="1"/>
    <col min="1539" max="1539" width="16" style="40" customWidth="1"/>
    <col min="1540" max="1540" width="73.7109375" style="40" customWidth="1"/>
    <col min="1541" max="1541" width="10.28515625" style="40" customWidth="1"/>
    <col min="1542" max="1542" width="13" style="40" customWidth="1"/>
    <col min="1543" max="1543" width="11.85546875" style="40" customWidth="1"/>
    <col min="1544" max="1544" width="18.85546875" style="40" bestFit="1" customWidth="1"/>
    <col min="1545" max="1545" width="18" style="40" customWidth="1"/>
    <col min="1546" max="1546" width="14.5703125" style="40" customWidth="1"/>
    <col min="1547" max="1547" width="12.140625" style="40" customWidth="1"/>
    <col min="1548" max="1548" width="12.7109375" style="40" customWidth="1"/>
    <col min="1549" max="1549" width="19.7109375" style="40" customWidth="1"/>
    <col min="1550" max="1550" width="21" style="40" customWidth="1"/>
    <col min="1551" max="1552" width="0" style="40" hidden="1" customWidth="1"/>
    <col min="1553" max="1553" width="13.28515625" style="40" customWidth="1"/>
    <col min="1554" max="1554" width="12.7109375" style="40" customWidth="1"/>
    <col min="1555" max="1793" width="8.7109375" style="40"/>
    <col min="1794" max="1794" width="8.28515625" style="40" customWidth="1"/>
    <col min="1795" max="1795" width="16" style="40" customWidth="1"/>
    <col min="1796" max="1796" width="73.7109375" style="40" customWidth="1"/>
    <col min="1797" max="1797" width="10.28515625" style="40" customWidth="1"/>
    <col min="1798" max="1798" width="13" style="40" customWidth="1"/>
    <col min="1799" max="1799" width="11.85546875" style="40" customWidth="1"/>
    <col min="1800" max="1800" width="18.85546875" style="40" bestFit="1" customWidth="1"/>
    <col min="1801" max="1801" width="18" style="40" customWidth="1"/>
    <col min="1802" max="1802" width="14.5703125" style="40" customWidth="1"/>
    <col min="1803" max="1803" width="12.140625" style="40" customWidth="1"/>
    <col min="1804" max="1804" width="12.7109375" style="40" customWidth="1"/>
    <col min="1805" max="1805" width="19.7109375" style="40" customWidth="1"/>
    <col min="1806" max="1806" width="21" style="40" customWidth="1"/>
    <col min="1807" max="1808" width="0" style="40" hidden="1" customWidth="1"/>
    <col min="1809" max="1809" width="13.28515625" style="40" customWidth="1"/>
    <col min="1810" max="1810" width="12.7109375" style="40" customWidth="1"/>
    <col min="1811" max="2049" width="8.7109375" style="40"/>
    <col min="2050" max="2050" width="8.28515625" style="40" customWidth="1"/>
    <col min="2051" max="2051" width="16" style="40" customWidth="1"/>
    <col min="2052" max="2052" width="73.7109375" style="40" customWidth="1"/>
    <col min="2053" max="2053" width="10.28515625" style="40" customWidth="1"/>
    <col min="2054" max="2054" width="13" style="40" customWidth="1"/>
    <col min="2055" max="2055" width="11.85546875" style="40" customWidth="1"/>
    <col min="2056" max="2056" width="18.85546875" style="40" bestFit="1" customWidth="1"/>
    <col min="2057" max="2057" width="18" style="40" customWidth="1"/>
    <col min="2058" max="2058" width="14.5703125" style="40" customWidth="1"/>
    <col min="2059" max="2059" width="12.140625" style="40" customWidth="1"/>
    <col min="2060" max="2060" width="12.7109375" style="40" customWidth="1"/>
    <col min="2061" max="2061" width="19.7109375" style="40" customWidth="1"/>
    <col min="2062" max="2062" width="21" style="40" customWidth="1"/>
    <col min="2063" max="2064" width="0" style="40" hidden="1" customWidth="1"/>
    <col min="2065" max="2065" width="13.28515625" style="40" customWidth="1"/>
    <col min="2066" max="2066" width="12.7109375" style="40" customWidth="1"/>
    <col min="2067" max="2305" width="8.7109375" style="40"/>
    <col min="2306" max="2306" width="8.28515625" style="40" customWidth="1"/>
    <col min="2307" max="2307" width="16" style="40" customWidth="1"/>
    <col min="2308" max="2308" width="73.7109375" style="40" customWidth="1"/>
    <col min="2309" max="2309" width="10.28515625" style="40" customWidth="1"/>
    <col min="2310" max="2310" width="13" style="40" customWidth="1"/>
    <col min="2311" max="2311" width="11.85546875" style="40" customWidth="1"/>
    <col min="2312" max="2312" width="18.85546875" style="40" bestFit="1" customWidth="1"/>
    <col min="2313" max="2313" width="18" style="40" customWidth="1"/>
    <col min="2314" max="2314" width="14.5703125" style="40" customWidth="1"/>
    <col min="2315" max="2315" width="12.140625" style="40" customWidth="1"/>
    <col min="2316" max="2316" width="12.7109375" style="40" customWidth="1"/>
    <col min="2317" max="2317" width="19.7109375" style="40" customWidth="1"/>
    <col min="2318" max="2318" width="21" style="40" customWidth="1"/>
    <col min="2319" max="2320" width="0" style="40" hidden="1" customWidth="1"/>
    <col min="2321" max="2321" width="13.28515625" style="40" customWidth="1"/>
    <col min="2322" max="2322" width="12.7109375" style="40" customWidth="1"/>
    <col min="2323" max="2561" width="8.7109375" style="40"/>
    <col min="2562" max="2562" width="8.28515625" style="40" customWidth="1"/>
    <col min="2563" max="2563" width="16" style="40" customWidth="1"/>
    <col min="2564" max="2564" width="73.7109375" style="40" customWidth="1"/>
    <col min="2565" max="2565" width="10.28515625" style="40" customWidth="1"/>
    <col min="2566" max="2566" width="13" style="40" customWidth="1"/>
    <col min="2567" max="2567" width="11.85546875" style="40" customWidth="1"/>
    <col min="2568" max="2568" width="18.85546875" style="40" bestFit="1" customWidth="1"/>
    <col min="2569" max="2569" width="18" style="40" customWidth="1"/>
    <col min="2570" max="2570" width="14.5703125" style="40" customWidth="1"/>
    <col min="2571" max="2571" width="12.140625" style="40" customWidth="1"/>
    <col min="2572" max="2572" width="12.7109375" style="40" customWidth="1"/>
    <col min="2573" max="2573" width="19.7109375" style="40" customWidth="1"/>
    <col min="2574" max="2574" width="21" style="40" customWidth="1"/>
    <col min="2575" max="2576" width="0" style="40" hidden="1" customWidth="1"/>
    <col min="2577" max="2577" width="13.28515625" style="40" customWidth="1"/>
    <col min="2578" max="2578" width="12.7109375" style="40" customWidth="1"/>
    <col min="2579" max="2817" width="8.7109375" style="40"/>
    <col min="2818" max="2818" width="8.28515625" style="40" customWidth="1"/>
    <col min="2819" max="2819" width="16" style="40" customWidth="1"/>
    <col min="2820" max="2820" width="73.7109375" style="40" customWidth="1"/>
    <col min="2821" max="2821" width="10.28515625" style="40" customWidth="1"/>
    <col min="2822" max="2822" width="13" style="40" customWidth="1"/>
    <col min="2823" max="2823" width="11.85546875" style="40" customWidth="1"/>
    <col min="2824" max="2824" width="18.85546875" style="40" bestFit="1" customWidth="1"/>
    <col min="2825" max="2825" width="18" style="40" customWidth="1"/>
    <col min="2826" max="2826" width="14.5703125" style="40" customWidth="1"/>
    <col min="2827" max="2827" width="12.140625" style="40" customWidth="1"/>
    <col min="2828" max="2828" width="12.7109375" style="40" customWidth="1"/>
    <col min="2829" max="2829" width="19.7109375" style="40" customWidth="1"/>
    <col min="2830" max="2830" width="21" style="40" customWidth="1"/>
    <col min="2831" max="2832" width="0" style="40" hidden="1" customWidth="1"/>
    <col min="2833" max="2833" width="13.28515625" style="40" customWidth="1"/>
    <col min="2834" max="2834" width="12.7109375" style="40" customWidth="1"/>
    <col min="2835" max="3073" width="8.7109375" style="40"/>
    <col min="3074" max="3074" width="8.28515625" style="40" customWidth="1"/>
    <col min="3075" max="3075" width="16" style="40" customWidth="1"/>
    <col min="3076" max="3076" width="73.7109375" style="40" customWidth="1"/>
    <col min="3077" max="3077" width="10.28515625" style="40" customWidth="1"/>
    <col min="3078" max="3078" width="13" style="40" customWidth="1"/>
    <col min="3079" max="3079" width="11.85546875" style="40" customWidth="1"/>
    <col min="3080" max="3080" width="18.85546875" style="40" bestFit="1" customWidth="1"/>
    <col min="3081" max="3081" width="18" style="40" customWidth="1"/>
    <col min="3082" max="3082" width="14.5703125" style="40" customWidth="1"/>
    <col min="3083" max="3083" width="12.140625" style="40" customWidth="1"/>
    <col min="3084" max="3084" width="12.7109375" style="40" customWidth="1"/>
    <col min="3085" max="3085" width="19.7109375" style="40" customWidth="1"/>
    <col min="3086" max="3086" width="21" style="40" customWidth="1"/>
    <col min="3087" max="3088" width="0" style="40" hidden="1" customWidth="1"/>
    <col min="3089" max="3089" width="13.28515625" style="40" customWidth="1"/>
    <col min="3090" max="3090" width="12.7109375" style="40" customWidth="1"/>
    <col min="3091" max="3329" width="8.7109375" style="40"/>
    <col min="3330" max="3330" width="8.28515625" style="40" customWidth="1"/>
    <col min="3331" max="3331" width="16" style="40" customWidth="1"/>
    <col min="3332" max="3332" width="73.7109375" style="40" customWidth="1"/>
    <col min="3333" max="3333" width="10.28515625" style="40" customWidth="1"/>
    <col min="3334" max="3334" width="13" style="40" customWidth="1"/>
    <col min="3335" max="3335" width="11.85546875" style="40" customWidth="1"/>
    <col min="3336" max="3336" width="18.85546875" style="40" bestFit="1" customWidth="1"/>
    <col min="3337" max="3337" width="18" style="40" customWidth="1"/>
    <col min="3338" max="3338" width="14.5703125" style="40" customWidth="1"/>
    <col min="3339" max="3339" width="12.140625" style="40" customWidth="1"/>
    <col min="3340" max="3340" width="12.7109375" style="40" customWidth="1"/>
    <col min="3341" max="3341" width="19.7109375" style="40" customWidth="1"/>
    <col min="3342" max="3342" width="21" style="40" customWidth="1"/>
    <col min="3343" max="3344" width="0" style="40" hidden="1" customWidth="1"/>
    <col min="3345" max="3345" width="13.28515625" style="40" customWidth="1"/>
    <col min="3346" max="3346" width="12.7109375" style="40" customWidth="1"/>
    <col min="3347" max="3585" width="8.7109375" style="40"/>
    <col min="3586" max="3586" width="8.28515625" style="40" customWidth="1"/>
    <col min="3587" max="3587" width="16" style="40" customWidth="1"/>
    <col min="3588" max="3588" width="73.7109375" style="40" customWidth="1"/>
    <col min="3589" max="3589" width="10.28515625" style="40" customWidth="1"/>
    <col min="3590" max="3590" width="13" style="40" customWidth="1"/>
    <col min="3591" max="3591" width="11.85546875" style="40" customWidth="1"/>
    <col min="3592" max="3592" width="18.85546875" style="40" bestFit="1" customWidth="1"/>
    <col min="3593" max="3593" width="18" style="40" customWidth="1"/>
    <col min="3594" max="3594" width="14.5703125" style="40" customWidth="1"/>
    <col min="3595" max="3595" width="12.140625" style="40" customWidth="1"/>
    <col min="3596" max="3596" width="12.7109375" style="40" customWidth="1"/>
    <col min="3597" max="3597" width="19.7109375" style="40" customWidth="1"/>
    <col min="3598" max="3598" width="21" style="40" customWidth="1"/>
    <col min="3599" max="3600" width="0" style="40" hidden="1" customWidth="1"/>
    <col min="3601" max="3601" width="13.28515625" style="40" customWidth="1"/>
    <col min="3602" max="3602" width="12.7109375" style="40" customWidth="1"/>
    <col min="3603" max="3841" width="8.7109375" style="40"/>
    <col min="3842" max="3842" width="8.28515625" style="40" customWidth="1"/>
    <col min="3843" max="3843" width="16" style="40" customWidth="1"/>
    <col min="3844" max="3844" width="73.7109375" style="40" customWidth="1"/>
    <col min="3845" max="3845" width="10.28515625" style="40" customWidth="1"/>
    <col min="3846" max="3846" width="13" style="40" customWidth="1"/>
    <col min="3847" max="3847" width="11.85546875" style="40" customWidth="1"/>
    <col min="3848" max="3848" width="18.85546875" style="40" bestFit="1" customWidth="1"/>
    <col min="3849" max="3849" width="18" style="40" customWidth="1"/>
    <col min="3850" max="3850" width="14.5703125" style="40" customWidth="1"/>
    <col min="3851" max="3851" width="12.140625" style="40" customWidth="1"/>
    <col min="3852" max="3852" width="12.7109375" style="40" customWidth="1"/>
    <col min="3853" max="3853" width="19.7109375" style="40" customWidth="1"/>
    <col min="3854" max="3854" width="21" style="40" customWidth="1"/>
    <col min="3855" max="3856" width="0" style="40" hidden="1" customWidth="1"/>
    <col min="3857" max="3857" width="13.28515625" style="40" customWidth="1"/>
    <col min="3858" max="3858" width="12.7109375" style="40" customWidth="1"/>
    <col min="3859" max="4097" width="8.7109375" style="40"/>
    <col min="4098" max="4098" width="8.28515625" style="40" customWidth="1"/>
    <col min="4099" max="4099" width="16" style="40" customWidth="1"/>
    <col min="4100" max="4100" width="73.7109375" style="40" customWidth="1"/>
    <col min="4101" max="4101" width="10.28515625" style="40" customWidth="1"/>
    <col min="4102" max="4102" width="13" style="40" customWidth="1"/>
    <col min="4103" max="4103" width="11.85546875" style="40" customWidth="1"/>
    <col min="4104" max="4104" width="18.85546875" style="40" bestFit="1" customWidth="1"/>
    <col min="4105" max="4105" width="18" style="40" customWidth="1"/>
    <col min="4106" max="4106" width="14.5703125" style="40" customWidth="1"/>
    <col min="4107" max="4107" width="12.140625" style="40" customWidth="1"/>
    <col min="4108" max="4108" width="12.7109375" style="40" customWidth="1"/>
    <col min="4109" max="4109" width="19.7109375" style="40" customWidth="1"/>
    <col min="4110" max="4110" width="21" style="40" customWidth="1"/>
    <col min="4111" max="4112" width="0" style="40" hidden="1" customWidth="1"/>
    <col min="4113" max="4113" width="13.28515625" style="40" customWidth="1"/>
    <col min="4114" max="4114" width="12.7109375" style="40" customWidth="1"/>
    <col min="4115" max="4353" width="8.7109375" style="40"/>
    <col min="4354" max="4354" width="8.28515625" style="40" customWidth="1"/>
    <col min="4355" max="4355" width="16" style="40" customWidth="1"/>
    <col min="4356" max="4356" width="73.7109375" style="40" customWidth="1"/>
    <col min="4357" max="4357" width="10.28515625" style="40" customWidth="1"/>
    <col min="4358" max="4358" width="13" style="40" customWidth="1"/>
    <col min="4359" max="4359" width="11.85546875" style="40" customWidth="1"/>
    <col min="4360" max="4360" width="18.85546875" style="40" bestFit="1" customWidth="1"/>
    <col min="4361" max="4361" width="18" style="40" customWidth="1"/>
    <col min="4362" max="4362" width="14.5703125" style="40" customWidth="1"/>
    <col min="4363" max="4363" width="12.140625" style="40" customWidth="1"/>
    <col min="4364" max="4364" width="12.7109375" style="40" customWidth="1"/>
    <col min="4365" max="4365" width="19.7109375" style="40" customWidth="1"/>
    <col min="4366" max="4366" width="21" style="40" customWidth="1"/>
    <col min="4367" max="4368" width="0" style="40" hidden="1" customWidth="1"/>
    <col min="4369" max="4369" width="13.28515625" style="40" customWidth="1"/>
    <col min="4370" max="4370" width="12.7109375" style="40" customWidth="1"/>
    <col min="4371" max="4609" width="8.7109375" style="40"/>
    <col min="4610" max="4610" width="8.28515625" style="40" customWidth="1"/>
    <col min="4611" max="4611" width="16" style="40" customWidth="1"/>
    <col min="4612" max="4612" width="73.7109375" style="40" customWidth="1"/>
    <col min="4613" max="4613" width="10.28515625" style="40" customWidth="1"/>
    <col min="4614" max="4614" width="13" style="40" customWidth="1"/>
    <col min="4615" max="4615" width="11.85546875" style="40" customWidth="1"/>
    <col min="4616" max="4616" width="18.85546875" style="40" bestFit="1" customWidth="1"/>
    <col min="4617" max="4617" width="18" style="40" customWidth="1"/>
    <col min="4618" max="4618" width="14.5703125" style="40" customWidth="1"/>
    <col min="4619" max="4619" width="12.140625" style="40" customWidth="1"/>
    <col min="4620" max="4620" width="12.7109375" style="40" customWidth="1"/>
    <col min="4621" max="4621" width="19.7109375" style="40" customWidth="1"/>
    <col min="4622" max="4622" width="21" style="40" customWidth="1"/>
    <col min="4623" max="4624" width="0" style="40" hidden="1" customWidth="1"/>
    <col min="4625" max="4625" width="13.28515625" style="40" customWidth="1"/>
    <col min="4626" max="4626" width="12.7109375" style="40" customWidth="1"/>
    <col min="4627" max="4865" width="8.7109375" style="40"/>
    <col min="4866" max="4866" width="8.28515625" style="40" customWidth="1"/>
    <col min="4867" max="4867" width="16" style="40" customWidth="1"/>
    <col min="4868" max="4868" width="73.7109375" style="40" customWidth="1"/>
    <col min="4869" max="4869" width="10.28515625" style="40" customWidth="1"/>
    <col min="4870" max="4870" width="13" style="40" customWidth="1"/>
    <col min="4871" max="4871" width="11.85546875" style="40" customWidth="1"/>
    <col min="4872" max="4872" width="18.85546875" style="40" bestFit="1" customWidth="1"/>
    <col min="4873" max="4873" width="18" style="40" customWidth="1"/>
    <col min="4874" max="4874" width="14.5703125" style="40" customWidth="1"/>
    <col min="4875" max="4875" width="12.140625" style="40" customWidth="1"/>
    <col min="4876" max="4876" width="12.7109375" style="40" customWidth="1"/>
    <col min="4877" max="4877" width="19.7109375" style="40" customWidth="1"/>
    <col min="4878" max="4878" width="21" style="40" customWidth="1"/>
    <col min="4879" max="4880" width="0" style="40" hidden="1" customWidth="1"/>
    <col min="4881" max="4881" width="13.28515625" style="40" customWidth="1"/>
    <col min="4882" max="4882" width="12.7109375" style="40" customWidth="1"/>
    <col min="4883" max="5121" width="8.7109375" style="40"/>
    <col min="5122" max="5122" width="8.28515625" style="40" customWidth="1"/>
    <col min="5123" max="5123" width="16" style="40" customWidth="1"/>
    <col min="5124" max="5124" width="73.7109375" style="40" customWidth="1"/>
    <col min="5125" max="5125" width="10.28515625" style="40" customWidth="1"/>
    <col min="5126" max="5126" width="13" style="40" customWidth="1"/>
    <col min="5127" max="5127" width="11.85546875" style="40" customWidth="1"/>
    <col min="5128" max="5128" width="18.85546875" style="40" bestFit="1" customWidth="1"/>
    <col min="5129" max="5129" width="18" style="40" customWidth="1"/>
    <col min="5130" max="5130" width="14.5703125" style="40" customWidth="1"/>
    <col min="5131" max="5131" width="12.140625" style="40" customWidth="1"/>
    <col min="5132" max="5132" width="12.7109375" style="40" customWidth="1"/>
    <col min="5133" max="5133" width="19.7109375" style="40" customWidth="1"/>
    <col min="5134" max="5134" width="21" style="40" customWidth="1"/>
    <col min="5135" max="5136" width="0" style="40" hidden="1" customWidth="1"/>
    <col min="5137" max="5137" width="13.28515625" style="40" customWidth="1"/>
    <col min="5138" max="5138" width="12.7109375" style="40" customWidth="1"/>
    <col min="5139" max="5377" width="8.7109375" style="40"/>
    <col min="5378" max="5378" width="8.28515625" style="40" customWidth="1"/>
    <col min="5379" max="5379" width="16" style="40" customWidth="1"/>
    <col min="5380" max="5380" width="73.7109375" style="40" customWidth="1"/>
    <col min="5381" max="5381" width="10.28515625" style="40" customWidth="1"/>
    <col min="5382" max="5382" width="13" style="40" customWidth="1"/>
    <col min="5383" max="5383" width="11.85546875" style="40" customWidth="1"/>
    <col min="5384" max="5384" width="18.85546875" style="40" bestFit="1" customWidth="1"/>
    <col min="5385" max="5385" width="18" style="40" customWidth="1"/>
    <col min="5386" max="5386" width="14.5703125" style="40" customWidth="1"/>
    <col min="5387" max="5387" width="12.140625" style="40" customWidth="1"/>
    <col min="5388" max="5388" width="12.7109375" style="40" customWidth="1"/>
    <col min="5389" max="5389" width="19.7109375" style="40" customWidth="1"/>
    <col min="5390" max="5390" width="21" style="40" customWidth="1"/>
    <col min="5391" max="5392" width="0" style="40" hidden="1" customWidth="1"/>
    <col min="5393" max="5393" width="13.28515625" style="40" customWidth="1"/>
    <col min="5394" max="5394" width="12.7109375" style="40" customWidth="1"/>
    <col min="5395" max="5633" width="8.7109375" style="40"/>
    <col min="5634" max="5634" width="8.28515625" style="40" customWidth="1"/>
    <col min="5635" max="5635" width="16" style="40" customWidth="1"/>
    <col min="5636" max="5636" width="73.7109375" style="40" customWidth="1"/>
    <col min="5637" max="5637" width="10.28515625" style="40" customWidth="1"/>
    <col min="5638" max="5638" width="13" style="40" customWidth="1"/>
    <col min="5639" max="5639" width="11.85546875" style="40" customWidth="1"/>
    <col min="5640" max="5640" width="18.85546875" style="40" bestFit="1" customWidth="1"/>
    <col min="5641" max="5641" width="18" style="40" customWidth="1"/>
    <col min="5642" max="5642" width="14.5703125" style="40" customWidth="1"/>
    <col min="5643" max="5643" width="12.140625" style="40" customWidth="1"/>
    <col min="5644" max="5644" width="12.7109375" style="40" customWidth="1"/>
    <col min="5645" max="5645" width="19.7109375" style="40" customWidth="1"/>
    <col min="5646" max="5646" width="21" style="40" customWidth="1"/>
    <col min="5647" max="5648" width="0" style="40" hidden="1" customWidth="1"/>
    <col min="5649" max="5649" width="13.28515625" style="40" customWidth="1"/>
    <col min="5650" max="5650" width="12.7109375" style="40" customWidth="1"/>
    <col min="5651" max="5889" width="8.7109375" style="40"/>
    <col min="5890" max="5890" width="8.28515625" style="40" customWidth="1"/>
    <col min="5891" max="5891" width="16" style="40" customWidth="1"/>
    <col min="5892" max="5892" width="73.7109375" style="40" customWidth="1"/>
    <col min="5893" max="5893" width="10.28515625" style="40" customWidth="1"/>
    <col min="5894" max="5894" width="13" style="40" customWidth="1"/>
    <col min="5895" max="5895" width="11.85546875" style="40" customWidth="1"/>
    <col min="5896" max="5896" width="18.85546875" style="40" bestFit="1" customWidth="1"/>
    <col min="5897" max="5897" width="18" style="40" customWidth="1"/>
    <col min="5898" max="5898" width="14.5703125" style="40" customWidth="1"/>
    <col min="5899" max="5899" width="12.140625" style="40" customWidth="1"/>
    <col min="5900" max="5900" width="12.7109375" style="40" customWidth="1"/>
    <col min="5901" max="5901" width="19.7109375" style="40" customWidth="1"/>
    <col min="5902" max="5902" width="21" style="40" customWidth="1"/>
    <col min="5903" max="5904" width="0" style="40" hidden="1" customWidth="1"/>
    <col min="5905" max="5905" width="13.28515625" style="40" customWidth="1"/>
    <col min="5906" max="5906" width="12.7109375" style="40" customWidth="1"/>
    <col min="5907" max="6145" width="8.7109375" style="40"/>
    <col min="6146" max="6146" width="8.28515625" style="40" customWidth="1"/>
    <col min="6147" max="6147" width="16" style="40" customWidth="1"/>
    <col min="6148" max="6148" width="73.7109375" style="40" customWidth="1"/>
    <col min="6149" max="6149" width="10.28515625" style="40" customWidth="1"/>
    <col min="6150" max="6150" width="13" style="40" customWidth="1"/>
    <col min="6151" max="6151" width="11.85546875" style="40" customWidth="1"/>
    <col min="6152" max="6152" width="18.85546875" style="40" bestFit="1" customWidth="1"/>
    <col min="6153" max="6153" width="18" style="40" customWidth="1"/>
    <col min="6154" max="6154" width="14.5703125" style="40" customWidth="1"/>
    <col min="6155" max="6155" width="12.140625" style="40" customWidth="1"/>
    <col min="6156" max="6156" width="12.7109375" style="40" customWidth="1"/>
    <col min="6157" max="6157" width="19.7109375" style="40" customWidth="1"/>
    <col min="6158" max="6158" width="21" style="40" customWidth="1"/>
    <col min="6159" max="6160" width="0" style="40" hidden="1" customWidth="1"/>
    <col min="6161" max="6161" width="13.28515625" style="40" customWidth="1"/>
    <col min="6162" max="6162" width="12.7109375" style="40" customWidth="1"/>
    <col min="6163" max="6401" width="8.7109375" style="40"/>
    <col min="6402" max="6402" width="8.28515625" style="40" customWidth="1"/>
    <col min="6403" max="6403" width="16" style="40" customWidth="1"/>
    <col min="6404" max="6404" width="73.7109375" style="40" customWidth="1"/>
    <col min="6405" max="6405" width="10.28515625" style="40" customWidth="1"/>
    <col min="6406" max="6406" width="13" style="40" customWidth="1"/>
    <col min="6407" max="6407" width="11.85546875" style="40" customWidth="1"/>
    <col min="6408" max="6408" width="18.85546875" style="40" bestFit="1" customWidth="1"/>
    <col min="6409" max="6409" width="18" style="40" customWidth="1"/>
    <col min="6410" max="6410" width="14.5703125" style="40" customWidth="1"/>
    <col min="6411" max="6411" width="12.140625" style="40" customWidth="1"/>
    <col min="6412" max="6412" width="12.7109375" style="40" customWidth="1"/>
    <col min="6413" max="6413" width="19.7109375" style="40" customWidth="1"/>
    <col min="6414" max="6414" width="21" style="40" customWidth="1"/>
    <col min="6415" max="6416" width="0" style="40" hidden="1" customWidth="1"/>
    <col min="6417" max="6417" width="13.28515625" style="40" customWidth="1"/>
    <col min="6418" max="6418" width="12.7109375" style="40" customWidth="1"/>
    <col min="6419" max="6657" width="8.7109375" style="40"/>
    <col min="6658" max="6658" width="8.28515625" style="40" customWidth="1"/>
    <col min="6659" max="6659" width="16" style="40" customWidth="1"/>
    <col min="6660" max="6660" width="73.7109375" style="40" customWidth="1"/>
    <col min="6661" max="6661" width="10.28515625" style="40" customWidth="1"/>
    <col min="6662" max="6662" width="13" style="40" customWidth="1"/>
    <col min="6663" max="6663" width="11.85546875" style="40" customWidth="1"/>
    <col min="6664" max="6664" width="18.85546875" style="40" bestFit="1" customWidth="1"/>
    <col min="6665" max="6665" width="18" style="40" customWidth="1"/>
    <col min="6666" max="6666" width="14.5703125" style="40" customWidth="1"/>
    <col min="6667" max="6667" width="12.140625" style="40" customWidth="1"/>
    <col min="6668" max="6668" width="12.7109375" style="40" customWidth="1"/>
    <col min="6669" max="6669" width="19.7109375" style="40" customWidth="1"/>
    <col min="6670" max="6670" width="21" style="40" customWidth="1"/>
    <col min="6671" max="6672" width="0" style="40" hidden="1" customWidth="1"/>
    <col min="6673" max="6673" width="13.28515625" style="40" customWidth="1"/>
    <col min="6674" max="6674" width="12.7109375" style="40" customWidth="1"/>
    <col min="6675" max="6913" width="8.7109375" style="40"/>
    <col min="6914" max="6914" width="8.28515625" style="40" customWidth="1"/>
    <col min="6915" max="6915" width="16" style="40" customWidth="1"/>
    <col min="6916" max="6916" width="73.7109375" style="40" customWidth="1"/>
    <col min="6917" max="6917" width="10.28515625" style="40" customWidth="1"/>
    <col min="6918" max="6918" width="13" style="40" customWidth="1"/>
    <col min="6919" max="6919" width="11.85546875" style="40" customWidth="1"/>
    <col min="6920" max="6920" width="18.85546875" style="40" bestFit="1" customWidth="1"/>
    <col min="6921" max="6921" width="18" style="40" customWidth="1"/>
    <col min="6922" max="6922" width="14.5703125" style="40" customWidth="1"/>
    <col min="6923" max="6923" width="12.140625" style="40" customWidth="1"/>
    <col min="6924" max="6924" width="12.7109375" style="40" customWidth="1"/>
    <col min="6925" max="6925" width="19.7109375" style="40" customWidth="1"/>
    <col min="6926" max="6926" width="21" style="40" customWidth="1"/>
    <col min="6927" max="6928" width="0" style="40" hidden="1" customWidth="1"/>
    <col min="6929" max="6929" width="13.28515625" style="40" customWidth="1"/>
    <col min="6930" max="6930" width="12.7109375" style="40" customWidth="1"/>
    <col min="6931" max="7169" width="8.7109375" style="40"/>
    <col min="7170" max="7170" width="8.28515625" style="40" customWidth="1"/>
    <col min="7171" max="7171" width="16" style="40" customWidth="1"/>
    <col min="7172" max="7172" width="73.7109375" style="40" customWidth="1"/>
    <col min="7173" max="7173" width="10.28515625" style="40" customWidth="1"/>
    <col min="7174" max="7174" width="13" style="40" customWidth="1"/>
    <col min="7175" max="7175" width="11.85546875" style="40" customWidth="1"/>
    <col min="7176" max="7176" width="18.85546875" style="40" bestFit="1" customWidth="1"/>
    <col min="7177" max="7177" width="18" style="40" customWidth="1"/>
    <col min="7178" max="7178" width="14.5703125" style="40" customWidth="1"/>
    <col min="7179" max="7179" width="12.140625" style="40" customWidth="1"/>
    <col min="7180" max="7180" width="12.7109375" style="40" customWidth="1"/>
    <col min="7181" max="7181" width="19.7109375" style="40" customWidth="1"/>
    <col min="7182" max="7182" width="21" style="40" customWidth="1"/>
    <col min="7183" max="7184" width="0" style="40" hidden="1" customWidth="1"/>
    <col min="7185" max="7185" width="13.28515625" style="40" customWidth="1"/>
    <col min="7186" max="7186" width="12.7109375" style="40" customWidth="1"/>
    <col min="7187" max="7425" width="8.7109375" style="40"/>
    <col min="7426" max="7426" width="8.28515625" style="40" customWidth="1"/>
    <col min="7427" max="7427" width="16" style="40" customWidth="1"/>
    <col min="7428" max="7428" width="73.7109375" style="40" customWidth="1"/>
    <col min="7429" max="7429" width="10.28515625" style="40" customWidth="1"/>
    <col min="7430" max="7430" width="13" style="40" customWidth="1"/>
    <col min="7431" max="7431" width="11.85546875" style="40" customWidth="1"/>
    <col min="7432" max="7432" width="18.85546875" style="40" bestFit="1" customWidth="1"/>
    <col min="7433" max="7433" width="18" style="40" customWidth="1"/>
    <col min="7434" max="7434" width="14.5703125" style="40" customWidth="1"/>
    <col min="7435" max="7435" width="12.140625" style="40" customWidth="1"/>
    <col min="7436" max="7436" width="12.7109375" style="40" customWidth="1"/>
    <col min="7437" max="7437" width="19.7109375" style="40" customWidth="1"/>
    <col min="7438" max="7438" width="21" style="40" customWidth="1"/>
    <col min="7439" max="7440" width="0" style="40" hidden="1" customWidth="1"/>
    <col min="7441" max="7441" width="13.28515625" style="40" customWidth="1"/>
    <col min="7442" max="7442" width="12.7109375" style="40" customWidth="1"/>
    <col min="7443" max="7681" width="8.7109375" style="40"/>
    <col min="7682" max="7682" width="8.28515625" style="40" customWidth="1"/>
    <col min="7683" max="7683" width="16" style="40" customWidth="1"/>
    <col min="7684" max="7684" width="73.7109375" style="40" customWidth="1"/>
    <col min="7685" max="7685" width="10.28515625" style="40" customWidth="1"/>
    <col min="7686" max="7686" width="13" style="40" customWidth="1"/>
    <col min="7687" max="7687" width="11.85546875" style="40" customWidth="1"/>
    <col min="7688" max="7688" width="18.85546875" style="40" bestFit="1" customWidth="1"/>
    <col min="7689" max="7689" width="18" style="40" customWidth="1"/>
    <col min="7690" max="7690" width="14.5703125" style="40" customWidth="1"/>
    <col min="7691" max="7691" width="12.140625" style="40" customWidth="1"/>
    <col min="7692" max="7692" width="12.7109375" style="40" customWidth="1"/>
    <col min="7693" max="7693" width="19.7109375" style="40" customWidth="1"/>
    <col min="7694" max="7694" width="21" style="40" customWidth="1"/>
    <col min="7695" max="7696" width="0" style="40" hidden="1" customWidth="1"/>
    <col min="7697" max="7697" width="13.28515625" style="40" customWidth="1"/>
    <col min="7698" max="7698" width="12.7109375" style="40" customWidth="1"/>
    <col min="7699" max="7937" width="8.7109375" style="40"/>
    <col min="7938" max="7938" width="8.28515625" style="40" customWidth="1"/>
    <col min="7939" max="7939" width="16" style="40" customWidth="1"/>
    <col min="7940" max="7940" width="73.7109375" style="40" customWidth="1"/>
    <col min="7941" max="7941" width="10.28515625" style="40" customWidth="1"/>
    <col min="7942" max="7942" width="13" style="40" customWidth="1"/>
    <col min="7943" max="7943" width="11.85546875" style="40" customWidth="1"/>
    <col min="7944" max="7944" width="18.85546875" style="40" bestFit="1" customWidth="1"/>
    <col min="7945" max="7945" width="18" style="40" customWidth="1"/>
    <col min="7946" max="7946" width="14.5703125" style="40" customWidth="1"/>
    <col min="7947" max="7947" width="12.140625" style="40" customWidth="1"/>
    <col min="7948" max="7948" width="12.7109375" style="40" customWidth="1"/>
    <col min="7949" max="7949" width="19.7109375" style="40" customWidth="1"/>
    <col min="7950" max="7950" width="21" style="40" customWidth="1"/>
    <col min="7951" max="7952" width="0" style="40" hidden="1" customWidth="1"/>
    <col min="7953" max="7953" width="13.28515625" style="40" customWidth="1"/>
    <col min="7954" max="7954" width="12.7109375" style="40" customWidth="1"/>
    <col min="7955" max="8193" width="8.7109375" style="40"/>
    <col min="8194" max="8194" width="8.28515625" style="40" customWidth="1"/>
    <col min="8195" max="8195" width="16" style="40" customWidth="1"/>
    <col min="8196" max="8196" width="73.7109375" style="40" customWidth="1"/>
    <col min="8197" max="8197" width="10.28515625" style="40" customWidth="1"/>
    <col min="8198" max="8198" width="13" style="40" customWidth="1"/>
    <col min="8199" max="8199" width="11.85546875" style="40" customWidth="1"/>
    <col min="8200" max="8200" width="18.85546875" style="40" bestFit="1" customWidth="1"/>
    <col min="8201" max="8201" width="18" style="40" customWidth="1"/>
    <col min="8202" max="8202" width="14.5703125" style="40" customWidth="1"/>
    <col min="8203" max="8203" width="12.140625" style="40" customWidth="1"/>
    <col min="8204" max="8204" width="12.7109375" style="40" customWidth="1"/>
    <col min="8205" max="8205" width="19.7109375" style="40" customWidth="1"/>
    <col min="8206" max="8206" width="21" style="40" customWidth="1"/>
    <col min="8207" max="8208" width="0" style="40" hidden="1" customWidth="1"/>
    <col min="8209" max="8209" width="13.28515625" style="40" customWidth="1"/>
    <col min="8210" max="8210" width="12.7109375" style="40" customWidth="1"/>
    <col min="8211" max="8449" width="8.7109375" style="40"/>
    <col min="8450" max="8450" width="8.28515625" style="40" customWidth="1"/>
    <col min="8451" max="8451" width="16" style="40" customWidth="1"/>
    <col min="8452" max="8452" width="73.7109375" style="40" customWidth="1"/>
    <col min="8453" max="8453" width="10.28515625" style="40" customWidth="1"/>
    <col min="8454" max="8454" width="13" style="40" customWidth="1"/>
    <col min="8455" max="8455" width="11.85546875" style="40" customWidth="1"/>
    <col min="8456" max="8456" width="18.85546875" style="40" bestFit="1" customWidth="1"/>
    <col min="8457" max="8457" width="18" style="40" customWidth="1"/>
    <col min="8458" max="8458" width="14.5703125" style="40" customWidth="1"/>
    <col min="8459" max="8459" width="12.140625" style="40" customWidth="1"/>
    <col min="8460" max="8460" width="12.7109375" style="40" customWidth="1"/>
    <col min="8461" max="8461" width="19.7109375" style="40" customWidth="1"/>
    <col min="8462" max="8462" width="21" style="40" customWidth="1"/>
    <col min="8463" max="8464" width="0" style="40" hidden="1" customWidth="1"/>
    <col min="8465" max="8465" width="13.28515625" style="40" customWidth="1"/>
    <col min="8466" max="8466" width="12.7109375" style="40" customWidth="1"/>
    <col min="8467" max="8705" width="8.7109375" style="40"/>
    <col min="8706" max="8706" width="8.28515625" style="40" customWidth="1"/>
    <col min="8707" max="8707" width="16" style="40" customWidth="1"/>
    <col min="8708" max="8708" width="73.7109375" style="40" customWidth="1"/>
    <col min="8709" max="8709" width="10.28515625" style="40" customWidth="1"/>
    <col min="8710" max="8710" width="13" style="40" customWidth="1"/>
    <col min="8711" max="8711" width="11.85546875" style="40" customWidth="1"/>
    <col min="8712" max="8712" width="18.85546875" style="40" bestFit="1" customWidth="1"/>
    <col min="8713" max="8713" width="18" style="40" customWidth="1"/>
    <col min="8714" max="8714" width="14.5703125" style="40" customWidth="1"/>
    <col min="8715" max="8715" width="12.140625" style="40" customWidth="1"/>
    <col min="8716" max="8716" width="12.7109375" style="40" customWidth="1"/>
    <col min="8717" max="8717" width="19.7109375" style="40" customWidth="1"/>
    <col min="8718" max="8718" width="21" style="40" customWidth="1"/>
    <col min="8719" max="8720" width="0" style="40" hidden="1" customWidth="1"/>
    <col min="8721" max="8721" width="13.28515625" style="40" customWidth="1"/>
    <col min="8722" max="8722" width="12.7109375" style="40" customWidth="1"/>
    <col min="8723" max="8961" width="8.7109375" style="40"/>
    <col min="8962" max="8962" width="8.28515625" style="40" customWidth="1"/>
    <col min="8963" max="8963" width="16" style="40" customWidth="1"/>
    <col min="8964" max="8964" width="73.7109375" style="40" customWidth="1"/>
    <col min="8965" max="8965" width="10.28515625" style="40" customWidth="1"/>
    <col min="8966" max="8966" width="13" style="40" customWidth="1"/>
    <col min="8967" max="8967" width="11.85546875" style="40" customWidth="1"/>
    <col min="8968" max="8968" width="18.85546875" style="40" bestFit="1" customWidth="1"/>
    <col min="8969" max="8969" width="18" style="40" customWidth="1"/>
    <col min="8970" max="8970" width="14.5703125" style="40" customWidth="1"/>
    <col min="8971" max="8971" width="12.140625" style="40" customWidth="1"/>
    <col min="8972" max="8972" width="12.7109375" style="40" customWidth="1"/>
    <col min="8973" max="8973" width="19.7109375" style="40" customWidth="1"/>
    <col min="8974" max="8974" width="21" style="40" customWidth="1"/>
    <col min="8975" max="8976" width="0" style="40" hidden="1" customWidth="1"/>
    <col min="8977" max="8977" width="13.28515625" style="40" customWidth="1"/>
    <col min="8978" max="8978" width="12.7109375" style="40" customWidth="1"/>
    <col min="8979" max="9217" width="8.7109375" style="40"/>
    <col min="9218" max="9218" width="8.28515625" style="40" customWidth="1"/>
    <col min="9219" max="9219" width="16" style="40" customWidth="1"/>
    <col min="9220" max="9220" width="73.7109375" style="40" customWidth="1"/>
    <col min="9221" max="9221" width="10.28515625" style="40" customWidth="1"/>
    <col min="9222" max="9222" width="13" style="40" customWidth="1"/>
    <col min="9223" max="9223" width="11.85546875" style="40" customWidth="1"/>
    <col min="9224" max="9224" width="18.85546875" style="40" bestFit="1" customWidth="1"/>
    <col min="9225" max="9225" width="18" style="40" customWidth="1"/>
    <col min="9226" max="9226" width="14.5703125" style="40" customWidth="1"/>
    <col min="9227" max="9227" width="12.140625" style="40" customWidth="1"/>
    <col min="9228" max="9228" width="12.7109375" style="40" customWidth="1"/>
    <col min="9229" max="9229" width="19.7109375" style="40" customWidth="1"/>
    <col min="9230" max="9230" width="21" style="40" customWidth="1"/>
    <col min="9231" max="9232" width="0" style="40" hidden="1" customWidth="1"/>
    <col min="9233" max="9233" width="13.28515625" style="40" customWidth="1"/>
    <col min="9234" max="9234" width="12.7109375" style="40" customWidth="1"/>
    <col min="9235" max="9473" width="8.7109375" style="40"/>
    <col min="9474" max="9474" width="8.28515625" style="40" customWidth="1"/>
    <col min="9475" max="9475" width="16" style="40" customWidth="1"/>
    <col min="9476" max="9476" width="73.7109375" style="40" customWidth="1"/>
    <col min="9477" max="9477" width="10.28515625" style="40" customWidth="1"/>
    <col min="9478" max="9478" width="13" style="40" customWidth="1"/>
    <col min="9479" max="9479" width="11.85546875" style="40" customWidth="1"/>
    <col min="9480" max="9480" width="18.85546875" style="40" bestFit="1" customWidth="1"/>
    <col min="9481" max="9481" width="18" style="40" customWidth="1"/>
    <col min="9482" max="9482" width="14.5703125" style="40" customWidth="1"/>
    <col min="9483" max="9483" width="12.140625" style="40" customWidth="1"/>
    <col min="9484" max="9484" width="12.7109375" style="40" customWidth="1"/>
    <col min="9485" max="9485" width="19.7109375" style="40" customWidth="1"/>
    <col min="9486" max="9486" width="21" style="40" customWidth="1"/>
    <col min="9487" max="9488" width="0" style="40" hidden="1" customWidth="1"/>
    <col min="9489" max="9489" width="13.28515625" style="40" customWidth="1"/>
    <col min="9490" max="9490" width="12.7109375" style="40" customWidth="1"/>
    <col min="9491" max="9729" width="8.7109375" style="40"/>
    <col min="9730" max="9730" width="8.28515625" style="40" customWidth="1"/>
    <col min="9731" max="9731" width="16" style="40" customWidth="1"/>
    <col min="9732" max="9732" width="73.7109375" style="40" customWidth="1"/>
    <col min="9733" max="9733" width="10.28515625" style="40" customWidth="1"/>
    <col min="9734" max="9734" width="13" style="40" customWidth="1"/>
    <col min="9735" max="9735" width="11.85546875" style="40" customWidth="1"/>
    <col min="9736" max="9736" width="18.85546875" style="40" bestFit="1" customWidth="1"/>
    <col min="9737" max="9737" width="18" style="40" customWidth="1"/>
    <col min="9738" max="9738" width="14.5703125" style="40" customWidth="1"/>
    <col min="9739" max="9739" width="12.140625" style="40" customWidth="1"/>
    <col min="9740" max="9740" width="12.7109375" style="40" customWidth="1"/>
    <col min="9741" max="9741" width="19.7109375" style="40" customWidth="1"/>
    <col min="9742" max="9742" width="21" style="40" customWidth="1"/>
    <col min="9743" max="9744" width="0" style="40" hidden="1" customWidth="1"/>
    <col min="9745" max="9745" width="13.28515625" style="40" customWidth="1"/>
    <col min="9746" max="9746" width="12.7109375" style="40" customWidth="1"/>
    <col min="9747" max="9985" width="8.7109375" style="40"/>
    <col min="9986" max="9986" width="8.28515625" style="40" customWidth="1"/>
    <col min="9987" max="9987" width="16" style="40" customWidth="1"/>
    <col min="9988" max="9988" width="73.7109375" style="40" customWidth="1"/>
    <col min="9989" max="9989" width="10.28515625" style="40" customWidth="1"/>
    <col min="9990" max="9990" width="13" style="40" customWidth="1"/>
    <col min="9991" max="9991" width="11.85546875" style="40" customWidth="1"/>
    <col min="9992" max="9992" width="18.85546875" style="40" bestFit="1" customWidth="1"/>
    <col min="9993" max="9993" width="18" style="40" customWidth="1"/>
    <col min="9994" max="9994" width="14.5703125" style="40" customWidth="1"/>
    <col min="9995" max="9995" width="12.140625" style="40" customWidth="1"/>
    <col min="9996" max="9996" width="12.7109375" style="40" customWidth="1"/>
    <col min="9997" max="9997" width="19.7109375" style="40" customWidth="1"/>
    <col min="9998" max="9998" width="21" style="40" customWidth="1"/>
    <col min="9999" max="10000" width="0" style="40" hidden="1" customWidth="1"/>
    <col min="10001" max="10001" width="13.28515625" style="40" customWidth="1"/>
    <col min="10002" max="10002" width="12.7109375" style="40" customWidth="1"/>
    <col min="10003" max="10241" width="8.7109375" style="40"/>
    <col min="10242" max="10242" width="8.28515625" style="40" customWidth="1"/>
    <col min="10243" max="10243" width="16" style="40" customWidth="1"/>
    <col min="10244" max="10244" width="73.7109375" style="40" customWidth="1"/>
    <col min="10245" max="10245" width="10.28515625" style="40" customWidth="1"/>
    <col min="10246" max="10246" width="13" style="40" customWidth="1"/>
    <col min="10247" max="10247" width="11.85546875" style="40" customWidth="1"/>
    <col min="10248" max="10248" width="18.85546875" style="40" bestFit="1" customWidth="1"/>
    <col min="10249" max="10249" width="18" style="40" customWidth="1"/>
    <col min="10250" max="10250" width="14.5703125" style="40" customWidth="1"/>
    <col min="10251" max="10251" width="12.140625" style="40" customWidth="1"/>
    <col min="10252" max="10252" width="12.7109375" style="40" customWidth="1"/>
    <col min="10253" max="10253" width="19.7109375" style="40" customWidth="1"/>
    <col min="10254" max="10254" width="21" style="40" customWidth="1"/>
    <col min="10255" max="10256" width="0" style="40" hidden="1" customWidth="1"/>
    <col min="10257" max="10257" width="13.28515625" style="40" customWidth="1"/>
    <col min="10258" max="10258" width="12.7109375" style="40" customWidth="1"/>
    <col min="10259" max="10497" width="8.7109375" style="40"/>
    <col min="10498" max="10498" width="8.28515625" style="40" customWidth="1"/>
    <col min="10499" max="10499" width="16" style="40" customWidth="1"/>
    <col min="10500" max="10500" width="73.7109375" style="40" customWidth="1"/>
    <col min="10501" max="10501" width="10.28515625" style="40" customWidth="1"/>
    <col min="10502" max="10502" width="13" style="40" customWidth="1"/>
    <col min="10503" max="10503" width="11.85546875" style="40" customWidth="1"/>
    <col min="10504" max="10504" width="18.85546875" style="40" bestFit="1" customWidth="1"/>
    <col min="10505" max="10505" width="18" style="40" customWidth="1"/>
    <col min="10506" max="10506" width="14.5703125" style="40" customWidth="1"/>
    <col min="10507" max="10507" width="12.140625" style="40" customWidth="1"/>
    <col min="10508" max="10508" width="12.7109375" style="40" customWidth="1"/>
    <col min="10509" max="10509" width="19.7109375" style="40" customWidth="1"/>
    <col min="10510" max="10510" width="21" style="40" customWidth="1"/>
    <col min="10511" max="10512" width="0" style="40" hidden="1" customWidth="1"/>
    <col min="10513" max="10513" width="13.28515625" style="40" customWidth="1"/>
    <col min="10514" max="10514" width="12.7109375" style="40" customWidth="1"/>
    <col min="10515" max="10753" width="8.7109375" style="40"/>
    <col min="10754" max="10754" width="8.28515625" style="40" customWidth="1"/>
    <col min="10755" max="10755" width="16" style="40" customWidth="1"/>
    <col min="10756" max="10756" width="73.7109375" style="40" customWidth="1"/>
    <col min="10757" max="10757" width="10.28515625" style="40" customWidth="1"/>
    <col min="10758" max="10758" width="13" style="40" customWidth="1"/>
    <col min="10759" max="10759" width="11.85546875" style="40" customWidth="1"/>
    <col min="10760" max="10760" width="18.85546875" style="40" bestFit="1" customWidth="1"/>
    <col min="10761" max="10761" width="18" style="40" customWidth="1"/>
    <col min="10762" max="10762" width="14.5703125" style="40" customWidth="1"/>
    <col min="10763" max="10763" width="12.140625" style="40" customWidth="1"/>
    <col min="10764" max="10764" width="12.7109375" style="40" customWidth="1"/>
    <col min="10765" max="10765" width="19.7109375" style="40" customWidth="1"/>
    <col min="10766" max="10766" width="21" style="40" customWidth="1"/>
    <col min="10767" max="10768" width="0" style="40" hidden="1" customWidth="1"/>
    <col min="10769" max="10769" width="13.28515625" style="40" customWidth="1"/>
    <col min="10770" max="10770" width="12.7109375" style="40" customWidth="1"/>
    <col min="10771" max="11009" width="8.7109375" style="40"/>
    <col min="11010" max="11010" width="8.28515625" style="40" customWidth="1"/>
    <col min="11011" max="11011" width="16" style="40" customWidth="1"/>
    <col min="11012" max="11012" width="73.7109375" style="40" customWidth="1"/>
    <col min="11013" max="11013" width="10.28515625" style="40" customWidth="1"/>
    <col min="11014" max="11014" width="13" style="40" customWidth="1"/>
    <col min="11015" max="11015" width="11.85546875" style="40" customWidth="1"/>
    <col min="11016" max="11016" width="18.85546875" style="40" bestFit="1" customWidth="1"/>
    <col min="11017" max="11017" width="18" style="40" customWidth="1"/>
    <col min="11018" max="11018" width="14.5703125" style="40" customWidth="1"/>
    <col min="11019" max="11019" width="12.140625" style="40" customWidth="1"/>
    <col min="11020" max="11020" width="12.7109375" style="40" customWidth="1"/>
    <col min="11021" max="11021" width="19.7109375" style="40" customWidth="1"/>
    <col min="11022" max="11022" width="21" style="40" customWidth="1"/>
    <col min="11023" max="11024" width="0" style="40" hidden="1" customWidth="1"/>
    <col min="11025" max="11025" width="13.28515625" style="40" customWidth="1"/>
    <col min="11026" max="11026" width="12.7109375" style="40" customWidth="1"/>
    <col min="11027" max="11265" width="8.7109375" style="40"/>
    <col min="11266" max="11266" width="8.28515625" style="40" customWidth="1"/>
    <col min="11267" max="11267" width="16" style="40" customWidth="1"/>
    <col min="11268" max="11268" width="73.7109375" style="40" customWidth="1"/>
    <col min="11269" max="11269" width="10.28515625" style="40" customWidth="1"/>
    <col min="11270" max="11270" width="13" style="40" customWidth="1"/>
    <col min="11271" max="11271" width="11.85546875" style="40" customWidth="1"/>
    <col min="11272" max="11272" width="18.85546875" style="40" bestFit="1" customWidth="1"/>
    <col min="11273" max="11273" width="18" style="40" customWidth="1"/>
    <col min="11274" max="11274" width="14.5703125" style="40" customWidth="1"/>
    <col min="11275" max="11275" width="12.140625" style="40" customWidth="1"/>
    <col min="11276" max="11276" width="12.7109375" style="40" customWidth="1"/>
    <col min="11277" max="11277" width="19.7109375" style="40" customWidth="1"/>
    <col min="11278" max="11278" width="21" style="40" customWidth="1"/>
    <col min="11279" max="11280" width="0" style="40" hidden="1" customWidth="1"/>
    <col min="11281" max="11281" width="13.28515625" style="40" customWidth="1"/>
    <col min="11282" max="11282" width="12.7109375" style="40" customWidth="1"/>
    <col min="11283" max="11521" width="8.7109375" style="40"/>
    <col min="11522" max="11522" width="8.28515625" style="40" customWidth="1"/>
    <col min="11523" max="11523" width="16" style="40" customWidth="1"/>
    <col min="11524" max="11524" width="73.7109375" style="40" customWidth="1"/>
    <col min="11525" max="11525" width="10.28515625" style="40" customWidth="1"/>
    <col min="11526" max="11526" width="13" style="40" customWidth="1"/>
    <col min="11527" max="11527" width="11.85546875" style="40" customWidth="1"/>
    <col min="11528" max="11528" width="18.85546875" style="40" bestFit="1" customWidth="1"/>
    <col min="11529" max="11529" width="18" style="40" customWidth="1"/>
    <col min="11530" max="11530" width="14.5703125" style="40" customWidth="1"/>
    <col min="11531" max="11531" width="12.140625" style="40" customWidth="1"/>
    <col min="11532" max="11532" width="12.7109375" style="40" customWidth="1"/>
    <col min="11533" max="11533" width="19.7109375" style="40" customWidth="1"/>
    <col min="11534" max="11534" width="21" style="40" customWidth="1"/>
    <col min="11535" max="11536" width="0" style="40" hidden="1" customWidth="1"/>
    <col min="11537" max="11537" width="13.28515625" style="40" customWidth="1"/>
    <col min="11538" max="11538" width="12.7109375" style="40" customWidth="1"/>
    <col min="11539" max="11777" width="8.7109375" style="40"/>
    <col min="11778" max="11778" width="8.28515625" style="40" customWidth="1"/>
    <col min="11779" max="11779" width="16" style="40" customWidth="1"/>
    <col min="11780" max="11780" width="73.7109375" style="40" customWidth="1"/>
    <col min="11781" max="11781" width="10.28515625" style="40" customWidth="1"/>
    <col min="11782" max="11782" width="13" style="40" customWidth="1"/>
    <col min="11783" max="11783" width="11.85546875" style="40" customWidth="1"/>
    <col min="11784" max="11784" width="18.85546875" style="40" bestFit="1" customWidth="1"/>
    <col min="11785" max="11785" width="18" style="40" customWidth="1"/>
    <col min="11786" max="11786" width="14.5703125" style="40" customWidth="1"/>
    <col min="11787" max="11787" width="12.140625" style="40" customWidth="1"/>
    <col min="11788" max="11788" width="12.7109375" style="40" customWidth="1"/>
    <col min="11789" max="11789" width="19.7109375" style="40" customWidth="1"/>
    <col min="11790" max="11790" width="21" style="40" customWidth="1"/>
    <col min="11791" max="11792" width="0" style="40" hidden="1" customWidth="1"/>
    <col min="11793" max="11793" width="13.28515625" style="40" customWidth="1"/>
    <col min="11794" max="11794" width="12.7109375" style="40" customWidth="1"/>
    <col min="11795" max="12033" width="8.7109375" style="40"/>
    <col min="12034" max="12034" width="8.28515625" style="40" customWidth="1"/>
    <col min="12035" max="12035" width="16" style="40" customWidth="1"/>
    <col min="12036" max="12036" width="73.7109375" style="40" customWidth="1"/>
    <col min="12037" max="12037" width="10.28515625" style="40" customWidth="1"/>
    <col min="12038" max="12038" width="13" style="40" customWidth="1"/>
    <col min="12039" max="12039" width="11.85546875" style="40" customWidth="1"/>
    <col min="12040" max="12040" width="18.85546875" style="40" bestFit="1" customWidth="1"/>
    <col min="12041" max="12041" width="18" style="40" customWidth="1"/>
    <col min="12042" max="12042" width="14.5703125" style="40" customWidth="1"/>
    <col min="12043" max="12043" width="12.140625" style="40" customWidth="1"/>
    <col min="12044" max="12044" width="12.7109375" style="40" customWidth="1"/>
    <col min="12045" max="12045" width="19.7109375" style="40" customWidth="1"/>
    <col min="12046" max="12046" width="21" style="40" customWidth="1"/>
    <col min="12047" max="12048" width="0" style="40" hidden="1" customWidth="1"/>
    <col min="12049" max="12049" width="13.28515625" style="40" customWidth="1"/>
    <col min="12050" max="12050" width="12.7109375" style="40" customWidth="1"/>
    <col min="12051" max="12289" width="8.7109375" style="40"/>
    <col min="12290" max="12290" width="8.28515625" style="40" customWidth="1"/>
    <col min="12291" max="12291" width="16" style="40" customWidth="1"/>
    <col min="12292" max="12292" width="73.7109375" style="40" customWidth="1"/>
    <col min="12293" max="12293" width="10.28515625" style="40" customWidth="1"/>
    <col min="12294" max="12294" width="13" style="40" customWidth="1"/>
    <col min="12295" max="12295" width="11.85546875" style="40" customWidth="1"/>
    <col min="12296" max="12296" width="18.85546875" style="40" bestFit="1" customWidth="1"/>
    <col min="12297" max="12297" width="18" style="40" customWidth="1"/>
    <col min="12298" max="12298" width="14.5703125" style="40" customWidth="1"/>
    <col min="12299" max="12299" width="12.140625" style="40" customWidth="1"/>
    <col min="12300" max="12300" width="12.7109375" style="40" customWidth="1"/>
    <col min="12301" max="12301" width="19.7109375" style="40" customWidth="1"/>
    <col min="12302" max="12302" width="21" style="40" customWidth="1"/>
    <col min="12303" max="12304" width="0" style="40" hidden="1" customWidth="1"/>
    <col min="12305" max="12305" width="13.28515625" style="40" customWidth="1"/>
    <col min="12306" max="12306" width="12.7109375" style="40" customWidth="1"/>
    <col min="12307" max="12545" width="8.7109375" style="40"/>
    <col min="12546" max="12546" width="8.28515625" style="40" customWidth="1"/>
    <col min="12547" max="12547" width="16" style="40" customWidth="1"/>
    <col min="12548" max="12548" width="73.7109375" style="40" customWidth="1"/>
    <col min="12549" max="12549" width="10.28515625" style="40" customWidth="1"/>
    <col min="12550" max="12550" width="13" style="40" customWidth="1"/>
    <col min="12551" max="12551" width="11.85546875" style="40" customWidth="1"/>
    <col min="12552" max="12552" width="18.85546875" style="40" bestFit="1" customWidth="1"/>
    <col min="12553" max="12553" width="18" style="40" customWidth="1"/>
    <col min="12554" max="12554" width="14.5703125" style="40" customWidth="1"/>
    <col min="12555" max="12555" width="12.140625" style="40" customWidth="1"/>
    <col min="12556" max="12556" width="12.7109375" style="40" customWidth="1"/>
    <col min="12557" max="12557" width="19.7109375" style="40" customWidth="1"/>
    <col min="12558" max="12558" width="21" style="40" customWidth="1"/>
    <col min="12559" max="12560" width="0" style="40" hidden="1" customWidth="1"/>
    <col min="12561" max="12561" width="13.28515625" style="40" customWidth="1"/>
    <col min="12562" max="12562" width="12.7109375" style="40" customWidth="1"/>
    <col min="12563" max="12801" width="8.7109375" style="40"/>
    <col min="12802" max="12802" width="8.28515625" style="40" customWidth="1"/>
    <col min="12803" max="12803" width="16" style="40" customWidth="1"/>
    <col min="12804" max="12804" width="73.7109375" style="40" customWidth="1"/>
    <col min="12805" max="12805" width="10.28515625" style="40" customWidth="1"/>
    <col min="12806" max="12806" width="13" style="40" customWidth="1"/>
    <col min="12807" max="12807" width="11.85546875" style="40" customWidth="1"/>
    <col min="12808" max="12808" width="18.85546875" style="40" bestFit="1" customWidth="1"/>
    <col min="12809" max="12809" width="18" style="40" customWidth="1"/>
    <col min="12810" max="12810" width="14.5703125" style="40" customWidth="1"/>
    <col min="12811" max="12811" width="12.140625" style="40" customWidth="1"/>
    <col min="12812" max="12812" width="12.7109375" style="40" customWidth="1"/>
    <col min="12813" max="12813" width="19.7109375" style="40" customWidth="1"/>
    <col min="12814" max="12814" width="21" style="40" customWidth="1"/>
    <col min="12815" max="12816" width="0" style="40" hidden="1" customWidth="1"/>
    <col min="12817" max="12817" width="13.28515625" style="40" customWidth="1"/>
    <col min="12818" max="12818" width="12.7109375" style="40" customWidth="1"/>
    <col min="12819" max="13057" width="8.7109375" style="40"/>
    <col min="13058" max="13058" width="8.28515625" style="40" customWidth="1"/>
    <col min="13059" max="13059" width="16" style="40" customWidth="1"/>
    <col min="13060" max="13060" width="73.7109375" style="40" customWidth="1"/>
    <col min="13061" max="13061" width="10.28515625" style="40" customWidth="1"/>
    <col min="13062" max="13062" width="13" style="40" customWidth="1"/>
    <col min="13063" max="13063" width="11.85546875" style="40" customWidth="1"/>
    <col min="13064" max="13064" width="18.85546875" style="40" bestFit="1" customWidth="1"/>
    <col min="13065" max="13065" width="18" style="40" customWidth="1"/>
    <col min="13066" max="13066" width="14.5703125" style="40" customWidth="1"/>
    <col min="13067" max="13067" width="12.140625" style="40" customWidth="1"/>
    <col min="13068" max="13068" width="12.7109375" style="40" customWidth="1"/>
    <col min="13069" max="13069" width="19.7109375" style="40" customWidth="1"/>
    <col min="13070" max="13070" width="21" style="40" customWidth="1"/>
    <col min="13071" max="13072" width="0" style="40" hidden="1" customWidth="1"/>
    <col min="13073" max="13073" width="13.28515625" style="40" customWidth="1"/>
    <col min="13074" max="13074" width="12.7109375" style="40" customWidth="1"/>
    <col min="13075" max="13313" width="8.7109375" style="40"/>
    <col min="13314" max="13314" width="8.28515625" style="40" customWidth="1"/>
    <col min="13315" max="13315" width="16" style="40" customWidth="1"/>
    <col min="13316" max="13316" width="73.7109375" style="40" customWidth="1"/>
    <col min="13317" max="13317" width="10.28515625" style="40" customWidth="1"/>
    <col min="13318" max="13318" width="13" style="40" customWidth="1"/>
    <col min="13319" max="13319" width="11.85546875" style="40" customWidth="1"/>
    <col min="13320" max="13320" width="18.85546875" style="40" bestFit="1" customWidth="1"/>
    <col min="13321" max="13321" width="18" style="40" customWidth="1"/>
    <col min="13322" max="13322" width="14.5703125" style="40" customWidth="1"/>
    <col min="13323" max="13323" width="12.140625" style="40" customWidth="1"/>
    <col min="13324" max="13324" width="12.7109375" style="40" customWidth="1"/>
    <col min="13325" max="13325" width="19.7109375" style="40" customWidth="1"/>
    <col min="13326" max="13326" width="21" style="40" customWidth="1"/>
    <col min="13327" max="13328" width="0" style="40" hidden="1" customWidth="1"/>
    <col min="13329" max="13329" width="13.28515625" style="40" customWidth="1"/>
    <col min="13330" max="13330" width="12.7109375" style="40" customWidth="1"/>
    <col min="13331" max="13569" width="8.7109375" style="40"/>
    <col min="13570" max="13570" width="8.28515625" style="40" customWidth="1"/>
    <col min="13571" max="13571" width="16" style="40" customWidth="1"/>
    <col min="13572" max="13572" width="73.7109375" style="40" customWidth="1"/>
    <col min="13573" max="13573" width="10.28515625" style="40" customWidth="1"/>
    <col min="13574" max="13574" width="13" style="40" customWidth="1"/>
    <col min="13575" max="13575" width="11.85546875" style="40" customWidth="1"/>
    <col min="13576" max="13576" width="18.85546875" style="40" bestFit="1" customWidth="1"/>
    <col min="13577" max="13577" width="18" style="40" customWidth="1"/>
    <col min="13578" max="13578" width="14.5703125" style="40" customWidth="1"/>
    <col min="13579" max="13579" width="12.140625" style="40" customWidth="1"/>
    <col min="13580" max="13580" width="12.7109375" style="40" customWidth="1"/>
    <col min="13581" max="13581" width="19.7109375" style="40" customWidth="1"/>
    <col min="13582" max="13582" width="21" style="40" customWidth="1"/>
    <col min="13583" max="13584" width="0" style="40" hidden="1" customWidth="1"/>
    <col min="13585" max="13585" width="13.28515625" style="40" customWidth="1"/>
    <col min="13586" max="13586" width="12.7109375" style="40" customWidth="1"/>
    <col min="13587" max="13825" width="8.7109375" style="40"/>
    <col min="13826" max="13826" width="8.28515625" style="40" customWidth="1"/>
    <col min="13827" max="13827" width="16" style="40" customWidth="1"/>
    <col min="13828" max="13828" width="73.7109375" style="40" customWidth="1"/>
    <col min="13829" max="13829" width="10.28515625" style="40" customWidth="1"/>
    <col min="13830" max="13830" width="13" style="40" customWidth="1"/>
    <col min="13831" max="13831" width="11.85546875" style="40" customWidth="1"/>
    <col min="13832" max="13832" width="18.85546875" style="40" bestFit="1" customWidth="1"/>
    <col min="13833" max="13833" width="18" style="40" customWidth="1"/>
    <col min="13834" max="13834" width="14.5703125" style="40" customWidth="1"/>
    <col min="13835" max="13835" width="12.140625" style="40" customWidth="1"/>
    <col min="13836" max="13836" width="12.7109375" style="40" customWidth="1"/>
    <col min="13837" max="13837" width="19.7109375" style="40" customWidth="1"/>
    <col min="13838" max="13838" width="21" style="40" customWidth="1"/>
    <col min="13839" max="13840" width="0" style="40" hidden="1" customWidth="1"/>
    <col min="13841" max="13841" width="13.28515625" style="40" customWidth="1"/>
    <col min="13842" max="13842" width="12.7109375" style="40" customWidth="1"/>
    <col min="13843" max="14081" width="8.7109375" style="40"/>
    <col min="14082" max="14082" width="8.28515625" style="40" customWidth="1"/>
    <col min="14083" max="14083" width="16" style="40" customWidth="1"/>
    <col min="14084" max="14084" width="73.7109375" style="40" customWidth="1"/>
    <col min="14085" max="14085" width="10.28515625" style="40" customWidth="1"/>
    <col min="14086" max="14086" width="13" style="40" customWidth="1"/>
    <col min="14087" max="14087" width="11.85546875" style="40" customWidth="1"/>
    <col min="14088" max="14088" width="18.85546875" style="40" bestFit="1" customWidth="1"/>
    <col min="14089" max="14089" width="18" style="40" customWidth="1"/>
    <col min="14090" max="14090" width="14.5703125" style="40" customWidth="1"/>
    <col min="14091" max="14091" width="12.140625" style="40" customWidth="1"/>
    <col min="14092" max="14092" width="12.7109375" style="40" customWidth="1"/>
    <col min="14093" max="14093" width="19.7109375" style="40" customWidth="1"/>
    <col min="14094" max="14094" width="21" style="40" customWidth="1"/>
    <col min="14095" max="14096" width="0" style="40" hidden="1" customWidth="1"/>
    <col min="14097" max="14097" width="13.28515625" style="40" customWidth="1"/>
    <col min="14098" max="14098" width="12.7109375" style="40" customWidth="1"/>
    <col min="14099" max="14337" width="8.7109375" style="40"/>
    <col min="14338" max="14338" width="8.28515625" style="40" customWidth="1"/>
    <col min="14339" max="14339" width="16" style="40" customWidth="1"/>
    <col min="14340" max="14340" width="73.7109375" style="40" customWidth="1"/>
    <col min="14341" max="14341" width="10.28515625" style="40" customWidth="1"/>
    <col min="14342" max="14342" width="13" style="40" customWidth="1"/>
    <col min="14343" max="14343" width="11.85546875" style="40" customWidth="1"/>
    <col min="14344" max="14344" width="18.85546875" style="40" bestFit="1" customWidth="1"/>
    <col min="14345" max="14345" width="18" style="40" customWidth="1"/>
    <col min="14346" max="14346" width="14.5703125" style="40" customWidth="1"/>
    <col min="14347" max="14347" width="12.140625" style="40" customWidth="1"/>
    <col min="14348" max="14348" width="12.7109375" style="40" customWidth="1"/>
    <col min="14349" max="14349" width="19.7109375" style="40" customWidth="1"/>
    <col min="14350" max="14350" width="21" style="40" customWidth="1"/>
    <col min="14351" max="14352" width="0" style="40" hidden="1" customWidth="1"/>
    <col min="14353" max="14353" width="13.28515625" style="40" customWidth="1"/>
    <col min="14354" max="14354" width="12.7109375" style="40" customWidth="1"/>
    <col min="14355" max="14593" width="8.7109375" style="40"/>
    <col min="14594" max="14594" width="8.28515625" style="40" customWidth="1"/>
    <col min="14595" max="14595" width="16" style="40" customWidth="1"/>
    <col min="14596" max="14596" width="73.7109375" style="40" customWidth="1"/>
    <col min="14597" max="14597" width="10.28515625" style="40" customWidth="1"/>
    <col min="14598" max="14598" width="13" style="40" customWidth="1"/>
    <col min="14599" max="14599" width="11.85546875" style="40" customWidth="1"/>
    <col min="14600" max="14600" width="18.85546875" style="40" bestFit="1" customWidth="1"/>
    <col min="14601" max="14601" width="18" style="40" customWidth="1"/>
    <col min="14602" max="14602" width="14.5703125" style="40" customWidth="1"/>
    <col min="14603" max="14603" width="12.140625" style="40" customWidth="1"/>
    <col min="14604" max="14604" width="12.7109375" style="40" customWidth="1"/>
    <col min="14605" max="14605" width="19.7109375" style="40" customWidth="1"/>
    <col min="14606" max="14606" width="21" style="40" customWidth="1"/>
    <col min="14607" max="14608" width="0" style="40" hidden="1" customWidth="1"/>
    <col min="14609" max="14609" width="13.28515625" style="40" customWidth="1"/>
    <col min="14610" max="14610" width="12.7109375" style="40" customWidth="1"/>
    <col min="14611" max="14849" width="8.7109375" style="40"/>
    <col min="14850" max="14850" width="8.28515625" style="40" customWidth="1"/>
    <col min="14851" max="14851" width="16" style="40" customWidth="1"/>
    <col min="14852" max="14852" width="73.7109375" style="40" customWidth="1"/>
    <col min="14853" max="14853" width="10.28515625" style="40" customWidth="1"/>
    <col min="14854" max="14854" width="13" style="40" customWidth="1"/>
    <col min="14855" max="14855" width="11.85546875" style="40" customWidth="1"/>
    <col min="14856" max="14856" width="18.85546875" style="40" bestFit="1" customWidth="1"/>
    <col min="14857" max="14857" width="18" style="40" customWidth="1"/>
    <col min="14858" max="14858" width="14.5703125" style="40" customWidth="1"/>
    <col min="14859" max="14859" width="12.140625" style="40" customWidth="1"/>
    <col min="14860" max="14860" width="12.7109375" style="40" customWidth="1"/>
    <col min="14861" max="14861" width="19.7109375" style="40" customWidth="1"/>
    <col min="14862" max="14862" width="21" style="40" customWidth="1"/>
    <col min="14863" max="14864" width="0" style="40" hidden="1" customWidth="1"/>
    <col min="14865" max="14865" width="13.28515625" style="40" customWidth="1"/>
    <col min="14866" max="14866" width="12.7109375" style="40" customWidth="1"/>
    <col min="14867" max="15105" width="8.7109375" style="40"/>
    <col min="15106" max="15106" width="8.28515625" style="40" customWidth="1"/>
    <col min="15107" max="15107" width="16" style="40" customWidth="1"/>
    <col min="15108" max="15108" width="73.7109375" style="40" customWidth="1"/>
    <col min="15109" max="15109" width="10.28515625" style="40" customWidth="1"/>
    <col min="15110" max="15110" width="13" style="40" customWidth="1"/>
    <col min="15111" max="15111" width="11.85546875" style="40" customWidth="1"/>
    <col min="15112" max="15112" width="18.85546875" style="40" bestFit="1" customWidth="1"/>
    <col min="15113" max="15113" width="18" style="40" customWidth="1"/>
    <col min="15114" max="15114" width="14.5703125" style="40" customWidth="1"/>
    <col min="15115" max="15115" width="12.140625" style="40" customWidth="1"/>
    <col min="15116" max="15116" width="12.7109375" style="40" customWidth="1"/>
    <col min="15117" max="15117" width="19.7109375" style="40" customWidth="1"/>
    <col min="15118" max="15118" width="21" style="40" customWidth="1"/>
    <col min="15119" max="15120" width="0" style="40" hidden="1" customWidth="1"/>
    <col min="15121" max="15121" width="13.28515625" style="40" customWidth="1"/>
    <col min="15122" max="15122" width="12.7109375" style="40" customWidth="1"/>
    <col min="15123" max="15361" width="8.7109375" style="40"/>
    <col min="15362" max="15362" width="8.28515625" style="40" customWidth="1"/>
    <col min="15363" max="15363" width="16" style="40" customWidth="1"/>
    <col min="15364" max="15364" width="73.7109375" style="40" customWidth="1"/>
    <col min="15365" max="15365" width="10.28515625" style="40" customWidth="1"/>
    <col min="15366" max="15366" width="13" style="40" customWidth="1"/>
    <col min="15367" max="15367" width="11.85546875" style="40" customWidth="1"/>
    <col min="15368" max="15368" width="18.85546875" style="40" bestFit="1" customWidth="1"/>
    <col min="15369" max="15369" width="18" style="40" customWidth="1"/>
    <col min="15370" max="15370" width="14.5703125" style="40" customWidth="1"/>
    <col min="15371" max="15371" width="12.140625" style="40" customWidth="1"/>
    <col min="15372" max="15372" width="12.7109375" style="40" customWidth="1"/>
    <col min="15373" max="15373" width="19.7109375" style="40" customWidth="1"/>
    <col min="15374" max="15374" width="21" style="40" customWidth="1"/>
    <col min="15375" max="15376" width="0" style="40" hidden="1" customWidth="1"/>
    <col min="15377" max="15377" width="13.28515625" style="40" customWidth="1"/>
    <col min="15378" max="15378" width="12.7109375" style="40" customWidth="1"/>
    <col min="15379" max="15617" width="8.7109375" style="40"/>
    <col min="15618" max="15618" width="8.28515625" style="40" customWidth="1"/>
    <col min="15619" max="15619" width="16" style="40" customWidth="1"/>
    <col min="15620" max="15620" width="73.7109375" style="40" customWidth="1"/>
    <col min="15621" max="15621" width="10.28515625" style="40" customWidth="1"/>
    <col min="15622" max="15622" width="13" style="40" customWidth="1"/>
    <col min="15623" max="15623" width="11.85546875" style="40" customWidth="1"/>
    <col min="15624" max="15624" width="18.85546875" style="40" bestFit="1" customWidth="1"/>
    <col min="15625" max="15625" width="18" style="40" customWidth="1"/>
    <col min="15626" max="15626" width="14.5703125" style="40" customWidth="1"/>
    <col min="15627" max="15627" width="12.140625" style="40" customWidth="1"/>
    <col min="15628" max="15628" width="12.7109375" style="40" customWidth="1"/>
    <col min="15629" max="15629" width="19.7109375" style="40" customWidth="1"/>
    <col min="15630" max="15630" width="21" style="40" customWidth="1"/>
    <col min="15631" max="15632" width="0" style="40" hidden="1" customWidth="1"/>
    <col min="15633" max="15633" width="13.28515625" style="40" customWidth="1"/>
    <col min="15634" max="15634" width="12.7109375" style="40" customWidth="1"/>
    <col min="15635" max="15873" width="8.7109375" style="40"/>
    <col min="15874" max="15874" width="8.28515625" style="40" customWidth="1"/>
    <col min="15875" max="15875" width="16" style="40" customWidth="1"/>
    <col min="15876" max="15876" width="73.7109375" style="40" customWidth="1"/>
    <col min="15877" max="15877" width="10.28515625" style="40" customWidth="1"/>
    <col min="15878" max="15878" width="13" style="40" customWidth="1"/>
    <col min="15879" max="15879" width="11.85546875" style="40" customWidth="1"/>
    <col min="15880" max="15880" width="18.85546875" style="40" bestFit="1" customWidth="1"/>
    <col min="15881" max="15881" width="18" style="40" customWidth="1"/>
    <col min="15882" max="15882" width="14.5703125" style="40" customWidth="1"/>
    <col min="15883" max="15883" width="12.140625" style="40" customWidth="1"/>
    <col min="15884" max="15884" width="12.7109375" style="40" customWidth="1"/>
    <col min="15885" max="15885" width="19.7109375" style="40" customWidth="1"/>
    <col min="15886" max="15886" width="21" style="40" customWidth="1"/>
    <col min="15887" max="15888" width="0" style="40" hidden="1" customWidth="1"/>
    <col min="15889" max="15889" width="13.28515625" style="40" customWidth="1"/>
    <col min="15890" max="15890" width="12.7109375" style="40" customWidth="1"/>
    <col min="15891" max="16129" width="8.7109375" style="40"/>
    <col min="16130" max="16130" width="8.28515625" style="40" customWidth="1"/>
    <col min="16131" max="16131" width="16" style="40" customWidth="1"/>
    <col min="16132" max="16132" width="73.7109375" style="40" customWidth="1"/>
    <col min="16133" max="16133" width="10.28515625" style="40" customWidth="1"/>
    <col min="16134" max="16134" width="13" style="40" customWidth="1"/>
    <col min="16135" max="16135" width="11.85546875" style="40" customWidth="1"/>
    <col min="16136" max="16136" width="18.85546875" style="40" bestFit="1" customWidth="1"/>
    <col min="16137" max="16137" width="18" style="40" customWidth="1"/>
    <col min="16138" max="16138" width="14.5703125" style="40" customWidth="1"/>
    <col min="16139" max="16139" width="12.140625" style="40" customWidth="1"/>
    <col min="16140" max="16140" width="12.7109375" style="40" customWidth="1"/>
    <col min="16141" max="16141" width="19.7109375" style="40" customWidth="1"/>
    <col min="16142" max="16142" width="21" style="40" customWidth="1"/>
    <col min="16143" max="16144" width="0" style="40" hidden="1" customWidth="1"/>
    <col min="16145" max="16145" width="13.28515625" style="40" customWidth="1"/>
    <col min="16146" max="16146" width="12.7109375" style="40" customWidth="1"/>
    <col min="16147" max="16384" width="8.7109375" style="40"/>
  </cols>
  <sheetData>
    <row r="1" spans="1:18" ht="22.5" customHeight="1" x14ac:dyDescent="0.2">
      <c r="A1" s="153" t="s">
        <v>162</v>
      </c>
      <c r="B1" s="153"/>
      <c r="C1" s="153"/>
      <c r="D1" s="153"/>
      <c r="E1" s="153"/>
      <c r="F1" s="153"/>
      <c r="G1" s="153"/>
      <c r="H1" s="153"/>
      <c r="I1" s="153"/>
      <c r="J1" s="153"/>
      <c r="K1" s="153"/>
      <c r="L1" s="153"/>
      <c r="M1" s="153"/>
      <c r="N1" s="153"/>
      <c r="O1" s="153"/>
      <c r="P1" s="153"/>
    </row>
    <row r="2" spans="1:18" ht="22.5" customHeight="1" x14ac:dyDescent="0.2">
      <c r="A2" s="159" t="s">
        <v>174</v>
      </c>
      <c r="B2" s="159"/>
      <c r="C2" s="159"/>
      <c r="D2" s="57" t="s">
        <v>198</v>
      </c>
      <c r="E2" s="150"/>
      <c r="F2" s="150"/>
      <c r="G2" s="150"/>
      <c r="H2" s="150"/>
      <c r="I2" s="150"/>
      <c r="J2" s="150"/>
      <c r="K2" s="150"/>
      <c r="L2" s="150"/>
      <c r="M2" s="150"/>
      <c r="N2" s="150"/>
      <c r="O2" s="150"/>
      <c r="P2" s="150"/>
    </row>
    <row r="3" spans="1:18" ht="22.5" customHeight="1" x14ac:dyDescent="0.2">
      <c r="A3" s="148" t="s">
        <v>176</v>
      </c>
      <c r="B3" s="148"/>
      <c r="C3" s="148"/>
      <c r="D3" s="58" t="s">
        <v>199</v>
      </c>
      <c r="E3" s="151"/>
      <c r="F3" s="151"/>
      <c r="G3" s="151"/>
      <c r="H3" s="151"/>
      <c r="I3" s="151"/>
      <c r="J3" s="151"/>
      <c r="K3" s="151"/>
      <c r="L3" s="151"/>
      <c r="M3" s="151"/>
      <c r="N3" s="151"/>
      <c r="O3" s="151"/>
      <c r="P3" s="151"/>
    </row>
    <row r="4" spans="1:18" ht="22.5" customHeight="1" x14ac:dyDescent="0.2">
      <c r="A4" s="148" t="s">
        <v>175</v>
      </c>
      <c r="B4" s="148"/>
      <c r="C4" s="148"/>
      <c r="D4" s="58" t="s">
        <v>108</v>
      </c>
      <c r="E4" s="151"/>
      <c r="F4" s="151"/>
      <c r="G4" s="151"/>
      <c r="H4" s="151"/>
      <c r="I4" s="151"/>
      <c r="J4" s="151"/>
      <c r="K4" s="151"/>
      <c r="L4" s="151"/>
      <c r="M4" s="151"/>
      <c r="N4" s="151"/>
      <c r="O4" s="151"/>
      <c r="P4" s="151"/>
    </row>
    <row r="5" spans="1:18" ht="24.75" customHeight="1" x14ac:dyDescent="0.2">
      <c r="A5" s="149" t="s">
        <v>177</v>
      </c>
      <c r="B5" s="149"/>
      <c r="C5" s="149"/>
      <c r="D5" s="172">
        <v>45335</v>
      </c>
      <c r="E5" s="152"/>
      <c r="F5" s="152"/>
      <c r="G5" s="152"/>
      <c r="H5" s="152"/>
      <c r="I5" s="152"/>
      <c r="J5" s="152"/>
      <c r="K5" s="152"/>
      <c r="L5" s="152"/>
      <c r="M5" s="152"/>
      <c r="N5" s="152"/>
      <c r="O5" s="152"/>
      <c r="P5" s="152"/>
    </row>
    <row r="6" spans="1:18" s="59" customFormat="1" ht="25.5" customHeight="1" x14ac:dyDescent="0.2">
      <c r="A6" s="154" t="s">
        <v>163</v>
      </c>
      <c r="B6" s="163" t="s">
        <v>194</v>
      </c>
      <c r="C6" s="154" t="s">
        <v>164</v>
      </c>
      <c r="D6" s="161" t="s">
        <v>179</v>
      </c>
      <c r="E6" s="155" t="s">
        <v>165</v>
      </c>
      <c r="F6" s="163" t="s">
        <v>180</v>
      </c>
      <c r="G6" s="154" t="s">
        <v>166</v>
      </c>
      <c r="H6" s="156" t="s">
        <v>172</v>
      </c>
      <c r="I6" s="156"/>
      <c r="J6" s="156"/>
      <c r="K6" s="156" t="s">
        <v>161</v>
      </c>
      <c r="L6" s="156"/>
      <c r="M6" s="156"/>
      <c r="N6" s="156" t="s">
        <v>173</v>
      </c>
      <c r="O6" s="156"/>
      <c r="P6" s="156"/>
      <c r="Q6" s="157" t="s">
        <v>171</v>
      </c>
      <c r="R6" s="156" t="s">
        <v>167</v>
      </c>
    </row>
    <row r="7" spans="1:18" s="59" customFormat="1" ht="23.25" customHeight="1" x14ac:dyDescent="0.2">
      <c r="A7" s="154"/>
      <c r="B7" s="164"/>
      <c r="C7" s="154"/>
      <c r="D7" s="162"/>
      <c r="E7" s="155"/>
      <c r="F7" s="164"/>
      <c r="G7" s="154"/>
      <c r="H7" s="56" t="s">
        <v>168</v>
      </c>
      <c r="I7" s="56" t="s">
        <v>178</v>
      </c>
      <c r="J7" s="56" t="s">
        <v>169</v>
      </c>
      <c r="K7" s="56" t="s">
        <v>168</v>
      </c>
      <c r="L7" s="56" t="s">
        <v>178</v>
      </c>
      <c r="M7" s="56" t="s">
        <v>169</v>
      </c>
      <c r="N7" s="56" t="s">
        <v>168</v>
      </c>
      <c r="O7" s="56" t="s">
        <v>178</v>
      </c>
      <c r="P7" s="56" t="s">
        <v>169</v>
      </c>
      <c r="Q7" s="158"/>
      <c r="R7" s="156"/>
    </row>
    <row r="8" spans="1:18" ht="16.5" x14ac:dyDescent="0.2">
      <c r="A8" s="44"/>
      <c r="B8" s="44"/>
      <c r="C8" s="44"/>
      <c r="D8" s="44"/>
      <c r="E8" s="42"/>
      <c r="F8" s="42"/>
      <c r="G8" s="44"/>
      <c r="H8" s="45"/>
      <c r="I8" s="44"/>
      <c r="J8" s="46">
        <f t="shared" ref="J8:J14" si="0">IFERROR(I8*H8,"")</f>
        <v>0</v>
      </c>
      <c r="K8" s="46">
        <f t="shared" ref="K8:M12" si="1">IFERROR(N8-H8,"")</f>
        <v>0</v>
      </c>
      <c r="L8" s="46">
        <f t="shared" si="1"/>
        <v>0</v>
      </c>
      <c r="M8" s="46">
        <f t="shared" si="1"/>
        <v>0</v>
      </c>
      <c r="N8" s="46"/>
      <c r="O8" s="46"/>
      <c r="P8" s="46"/>
      <c r="Q8" s="160"/>
      <c r="R8" s="160"/>
    </row>
    <row r="9" spans="1:18" s="169" customFormat="1" ht="99" x14ac:dyDescent="0.2">
      <c r="A9" s="165">
        <v>1</v>
      </c>
      <c r="B9" s="165" t="s">
        <v>195</v>
      </c>
      <c r="C9" s="165" t="s">
        <v>181</v>
      </c>
      <c r="D9" s="165"/>
      <c r="E9" s="42" t="s">
        <v>182</v>
      </c>
      <c r="F9" s="42" t="s">
        <v>183</v>
      </c>
      <c r="G9" s="165" t="s">
        <v>97</v>
      </c>
      <c r="H9" s="166">
        <v>1</v>
      </c>
      <c r="I9" s="165">
        <v>35100</v>
      </c>
      <c r="J9" s="167">
        <f t="shared" si="0"/>
        <v>35100</v>
      </c>
      <c r="K9" s="167">
        <f t="shared" si="1"/>
        <v>0</v>
      </c>
      <c r="L9" s="167">
        <f t="shared" si="1"/>
        <v>0</v>
      </c>
      <c r="M9" s="167">
        <f t="shared" si="1"/>
        <v>0</v>
      </c>
      <c r="N9" s="167">
        <v>1</v>
      </c>
      <c r="O9" s="46">
        <v>35100</v>
      </c>
      <c r="P9" s="46">
        <f t="shared" ref="P9:P14" si="2">IFERROR(O9*N9,"")</f>
        <v>35100</v>
      </c>
      <c r="Q9" s="170"/>
      <c r="R9" s="168"/>
    </row>
    <row r="10" spans="1:18" s="169" customFormat="1" ht="112.5" customHeight="1" x14ac:dyDescent="0.2">
      <c r="A10" s="165">
        <v>2</v>
      </c>
      <c r="B10" s="165" t="s">
        <v>195</v>
      </c>
      <c r="C10" s="165" t="s">
        <v>184</v>
      </c>
      <c r="D10" s="165"/>
      <c r="E10" s="42" t="s">
        <v>185</v>
      </c>
      <c r="F10" s="42" t="s">
        <v>186</v>
      </c>
      <c r="G10" s="165" t="s">
        <v>97</v>
      </c>
      <c r="H10" s="166">
        <v>1</v>
      </c>
      <c r="I10" s="165">
        <v>12500</v>
      </c>
      <c r="J10" s="167">
        <f t="shared" si="0"/>
        <v>12500</v>
      </c>
      <c r="K10" s="167">
        <f t="shared" si="1"/>
        <v>0</v>
      </c>
      <c r="L10" s="167">
        <f t="shared" si="1"/>
        <v>0</v>
      </c>
      <c r="M10" s="167">
        <f t="shared" si="1"/>
        <v>0</v>
      </c>
      <c r="N10" s="167">
        <v>1</v>
      </c>
      <c r="O10" s="46">
        <v>12500</v>
      </c>
      <c r="P10" s="46">
        <f t="shared" si="2"/>
        <v>12500</v>
      </c>
      <c r="Q10" s="170"/>
      <c r="R10" s="168"/>
    </row>
    <row r="11" spans="1:18" s="169" customFormat="1" ht="111.75" customHeight="1" x14ac:dyDescent="0.2">
      <c r="A11" s="165">
        <v>3</v>
      </c>
      <c r="B11" s="165" t="s">
        <v>195</v>
      </c>
      <c r="C11" s="165" t="s">
        <v>187</v>
      </c>
      <c r="D11" s="165"/>
      <c r="E11" s="42" t="s">
        <v>188</v>
      </c>
      <c r="F11" s="42" t="s">
        <v>189</v>
      </c>
      <c r="G11" s="165" t="s">
        <v>97</v>
      </c>
      <c r="H11" s="166">
        <v>1</v>
      </c>
      <c r="I11" s="165">
        <v>25000</v>
      </c>
      <c r="J11" s="167">
        <f t="shared" si="0"/>
        <v>25000</v>
      </c>
      <c r="K11" s="167">
        <f t="shared" si="1"/>
        <v>0</v>
      </c>
      <c r="L11" s="167">
        <f t="shared" si="1"/>
        <v>0</v>
      </c>
      <c r="M11" s="167">
        <f t="shared" si="1"/>
        <v>0</v>
      </c>
      <c r="N11" s="167">
        <v>1</v>
      </c>
      <c r="O11" s="46">
        <v>25000</v>
      </c>
      <c r="P11" s="46">
        <f t="shared" si="2"/>
        <v>25000</v>
      </c>
      <c r="Q11" s="170"/>
      <c r="R11" s="168"/>
    </row>
    <row r="12" spans="1:18" s="169" customFormat="1" ht="210.75" customHeight="1" x14ac:dyDescent="0.2">
      <c r="A12" s="165">
        <v>3</v>
      </c>
      <c r="B12" s="165" t="s">
        <v>196</v>
      </c>
      <c r="C12" s="165" t="s">
        <v>190</v>
      </c>
      <c r="D12" s="165"/>
      <c r="E12" s="42" t="s">
        <v>191</v>
      </c>
      <c r="F12" s="42" t="s">
        <v>192</v>
      </c>
      <c r="G12" s="165" t="s">
        <v>97</v>
      </c>
      <c r="H12" s="166">
        <v>28</v>
      </c>
      <c r="I12" s="165">
        <v>1500</v>
      </c>
      <c r="J12" s="167">
        <f t="shared" si="0"/>
        <v>42000</v>
      </c>
      <c r="K12" s="167">
        <f t="shared" si="1"/>
        <v>-28</v>
      </c>
      <c r="L12" s="167">
        <f t="shared" si="1"/>
        <v>-1500</v>
      </c>
      <c r="M12" s="167">
        <f t="shared" si="1"/>
        <v>-42000</v>
      </c>
      <c r="N12" s="167"/>
      <c r="O12" s="46"/>
      <c r="P12" s="46">
        <f t="shared" si="2"/>
        <v>0</v>
      </c>
      <c r="Q12" s="170"/>
      <c r="R12" s="168"/>
    </row>
    <row r="13" spans="1:18" s="169" customFormat="1" ht="210.75" customHeight="1" x14ac:dyDescent="0.2">
      <c r="A13" s="165">
        <v>3</v>
      </c>
      <c r="B13" s="165" t="s">
        <v>197</v>
      </c>
      <c r="C13" s="165" t="s">
        <v>190</v>
      </c>
      <c r="D13" s="165"/>
      <c r="E13" s="42" t="s">
        <v>191</v>
      </c>
      <c r="F13" s="42" t="s">
        <v>192</v>
      </c>
      <c r="G13" s="165" t="s">
        <v>193</v>
      </c>
      <c r="H13" s="166"/>
      <c r="I13" s="165"/>
      <c r="J13" s="167">
        <f t="shared" ref="J13" si="3">IFERROR(I13*H13,"")</f>
        <v>0</v>
      </c>
      <c r="K13" s="167">
        <f t="shared" ref="K13" si="4">IFERROR(N13-H13,"")</f>
        <v>70</v>
      </c>
      <c r="L13" s="167">
        <f t="shared" ref="L13" si="5">IFERROR(O13-I13,"")</f>
        <v>1100</v>
      </c>
      <c r="M13" s="167">
        <f t="shared" ref="M13" si="6">IFERROR(P13-J13,"")</f>
        <v>77000</v>
      </c>
      <c r="N13" s="167">
        <v>70</v>
      </c>
      <c r="O13" s="46">
        <v>1100</v>
      </c>
      <c r="P13" s="46">
        <f t="shared" si="2"/>
        <v>77000</v>
      </c>
      <c r="Q13" s="170"/>
      <c r="R13" s="168"/>
    </row>
    <row r="14" spans="1:18" ht="20.25" customHeight="1" x14ac:dyDescent="0.2">
      <c r="A14" s="41"/>
      <c r="B14" s="41"/>
      <c r="C14" s="41"/>
      <c r="D14" s="41"/>
      <c r="E14" s="43"/>
      <c r="F14" s="43"/>
      <c r="G14" s="44"/>
      <c r="H14" s="45"/>
      <c r="I14" s="44"/>
      <c r="J14" s="46"/>
      <c r="K14" s="46"/>
      <c r="L14" s="46"/>
      <c r="M14" s="46"/>
      <c r="N14" s="46"/>
      <c r="O14" s="46"/>
      <c r="P14" s="46"/>
      <c r="Q14" s="160"/>
      <c r="R14" s="160"/>
    </row>
    <row r="15" spans="1:18" ht="21" customHeight="1" x14ac:dyDescent="0.2">
      <c r="A15" s="47"/>
      <c r="B15" s="47"/>
      <c r="C15" s="47"/>
      <c r="D15" s="47"/>
      <c r="E15" s="48" t="s">
        <v>170</v>
      </c>
      <c r="F15" s="48"/>
      <c r="G15" s="48"/>
      <c r="H15" s="49"/>
      <c r="I15" s="48"/>
      <c r="J15" s="50">
        <f>SUM(J8:J14)</f>
        <v>114600</v>
      </c>
      <c r="K15" s="50"/>
      <c r="L15" s="50"/>
      <c r="M15" s="50">
        <f>SUM(M8:M14)</f>
        <v>35000</v>
      </c>
      <c r="N15" s="50"/>
      <c r="O15" s="55"/>
      <c r="P15" s="50">
        <f>SUM(P8:P14)</f>
        <v>149600</v>
      </c>
      <c r="Q15" s="171">
        <f>M15/J15</f>
        <v>0.30541012216404889</v>
      </c>
      <c r="R15" s="160"/>
    </row>
  </sheetData>
  <mergeCells count="21">
    <mergeCell ref="Q6:Q7"/>
    <mergeCell ref="R6:R7"/>
    <mergeCell ref="D6:D7"/>
    <mergeCell ref="B6:B7"/>
    <mergeCell ref="A1:P1"/>
    <mergeCell ref="A6:A7"/>
    <mergeCell ref="C6:C7"/>
    <mergeCell ref="E6:E7"/>
    <mergeCell ref="G6:G7"/>
    <mergeCell ref="F6:F7"/>
    <mergeCell ref="A2:C2"/>
    <mergeCell ref="A3:C3"/>
    <mergeCell ref="H6:J6"/>
    <mergeCell ref="K6:M6"/>
    <mergeCell ref="N6:P6"/>
    <mergeCell ref="A4:C4"/>
    <mergeCell ref="A5:C5"/>
    <mergeCell ref="E2:P2"/>
    <mergeCell ref="E3:P3"/>
    <mergeCell ref="E4:P4"/>
    <mergeCell ref="E5:P5"/>
  </mergeCells>
  <pageMargins left="0.7" right="0.7" top="0.75" bottom="0.75" header="0.3" footer="0.3"/>
  <pageSetup scale="3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NFA-SO</vt:lpstr>
      <vt:lpstr>Variation Statement </vt:lpstr>
      <vt:lpstr>'NFA-SO'!Print_Area</vt:lpstr>
      <vt:lpstr>'Variation Statement '!Print_Area</vt:lpstr>
      <vt:lpstr>'NFA-SO'!Print_Titles</vt:lpstr>
    </vt:vector>
  </TitlesOfParts>
  <Company>pmc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2128163</dc:creator>
  <cp:lastModifiedBy>Manish  Mulchandani</cp:lastModifiedBy>
  <cp:lastPrinted>2022-06-25T08:10:44Z</cp:lastPrinted>
  <dcterms:created xsi:type="dcterms:W3CDTF">2009-11-13T12:11:15Z</dcterms:created>
  <dcterms:modified xsi:type="dcterms:W3CDTF">2024-02-13T09:56:18Z</dcterms:modified>
</cp:coreProperties>
</file>