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LL\Desktop\My document\TFS\BEHROR\FINAL BILL FOLDER\VYAN VENTURES - FINAL BILL  CONSOLIDATED\"/>
    </mc:Choice>
  </mc:AlternateContent>
  <xr:revisionPtr revIDLastSave="0" documentId="13_ncr:1_{4BFF950C-4183-4BC5-AA8B-B8687FA1D2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MARRY GAS " sheetId="5" r:id="rId1"/>
    <sheet name="BIKANERWALA " sheetId="1" r:id="rId2"/>
    <sheet name="DHABA" sheetId="2" r:id="rId3"/>
    <sheet name="NOODLE WOK " sheetId="3" r:id="rId4"/>
    <sheet name="DOMINOS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F11" i="5"/>
  <c r="F10" i="5"/>
  <c r="F9" i="5"/>
  <c r="F8" i="5"/>
  <c r="F25" i="4" l="1"/>
  <c r="F24" i="4"/>
  <c r="F23" i="4"/>
  <c r="F24" i="2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7" i="3" s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2" i="1"/>
  <c r="F21" i="1"/>
  <c r="F20" i="1"/>
  <c r="F19" i="1"/>
  <c r="F17" i="1"/>
  <c r="F18" i="1"/>
  <c r="F16" i="1"/>
  <c r="F15" i="1"/>
  <c r="F14" i="1"/>
  <c r="F13" i="1"/>
  <c r="F12" i="1"/>
  <c r="F11" i="1"/>
  <c r="F10" i="1"/>
  <c r="F9" i="1"/>
  <c r="F27" i="4" l="1"/>
  <c r="F27" i="1"/>
</calcChain>
</file>

<file path=xl/sharedStrings.xml><?xml version="1.0" encoding="utf-8"?>
<sst xmlns="http://schemas.openxmlformats.org/spreadsheetml/2006/main" count="172" uniqueCount="39">
  <si>
    <t>S.NO.</t>
  </si>
  <si>
    <t>DESCRIPTION</t>
  </si>
  <si>
    <t>UNIT</t>
  </si>
  <si>
    <t>QTY</t>
  </si>
  <si>
    <t>RATE</t>
  </si>
  <si>
    <t>AMOUNT</t>
  </si>
  <si>
    <t>A</t>
  </si>
  <si>
    <t>GAS BANK QUANTITIES</t>
  </si>
  <si>
    <r>
      <t xml:space="preserve">SITC of 25 mm dia 'C' class </t>
    </r>
    <r>
      <rPr>
        <b/>
        <sz val="14"/>
        <color rgb="FF000000"/>
        <rFont val="Arial"/>
        <family val="2"/>
      </rPr>
      <t>seamless MS pipeline</t>
    </r>
    <r>
      <rPr>
        <sz val="14"/>
        <color indexed="8"/>
        <rFont val="Arial"/>
      </rPr>
      <t xml:space="preserve"> with hardware, paint and installation. </t>
    </r>
    <r>
      <rPr>
        <b/>
        <sz val="14"/>
        <color indexed="8"/>
        <rFont val="Arial"/>
      </rPr>
      <t>(Make - Make: Jindal Hisar/ Tata/ SAIL)</t>
    </r>
  </si>
  <si>
    <t>RM</t>
  </si>
  <si>
    <r>
      <rPr>
        <sz val="14"/>
        <color indexed="8"/>
        <rFont val="Arial"/>
      </rPr>
      <t xml:space="preserve">SITC of Mainline Shut off valve for PRS - 40mm </t>
    </r>
    <r>
      <rPr>
        <b/>
        <sz val="14"/>
        <color indexed="8"/>
        <rFont val="Arial"/>
      </rPr>
      <t>(Make - MARCK, 5 YEARS WARRANTY)</t>
    </r>
  </si>
  <si>
    <t>Nos</t>
  </si>
  <si>
    <r>
      <rPr>
        <sz val="14"/>
        <color indexed="8"/>
        <rFont val="Arial"/>
      </rPr>
      <t xml:space="preserve">SITC of Mainline Shut off Round ball valve - 15mm </t>
    </r>
    <r>
      <rPr>
        <b/>
        <sz val="14"/>
        <color indexed="8"/>
        <rFont val="Arial"/>
      </rPr>
      <t>(Make - L&amp;T industrial valve)</t>
    </r>
  </si>
  <si>
    <r>
      <rPr>
        <sz val="14"/>
        <color indexed="8"/>
        <rFont val="Arial"/>
      </rPr>
      <t xml:space="preserve">SITC of Non return valve </t>
    </r>
    <r>
      <rPr>
        <b/>
        <sz val="14"/>
        <color indexed="8"/>
        <rFont val="Arial"/>
      </rPr>
      <t>(Make - Unitech)</t>
    </r>
  </si>
  <si>
    <r>
      <rPr>
        <sz val="14"/>
        <color indexed="8"/>
        <rFont val="Arial"/>
      </rPr>
      <t xml:space="preserve">SITC of Cylinder pigtail Flexible </t>
    </r>
    <r>
      <rPr>
        <b/>
        <sz val="14"/>
        <color indexed="8"/>
        <rFont val="Arial"/>
      </rPr>
      <t>(Make - Suraksha)</t>
    </r>
  </si>
  <si>
    <r>
      <rPr>
        <sz val="14"/>
        <color indexed="8"/>
        <rFont val="Arial"/>
      </rPr>
      <t xml:space="preserve">SITC of Black Body Pressure Gauge did 3/8 (2kg) </t>
    </r>
    <r>
      <rPr>
        <b/>
        <sz val="14"/>
        <color indexed="8"/>
        <rFont val="Arial"/>
      </rPr>
      <t>(Make - RR/ H Guru)</t>
    </r>
  </si>
  <si>
    <r>
      <rPr>
        <sz val="14"/>
        <color indexed="8"/>
        <rFont val="Arial"/>
      </rPr>
      <t>SITC for Filter - 25mm with gas bullnose set for filter connectivity</t>
    </r>
    <r>
      <rPr>
        <b/>
        <sz val="14"/>
        <color indexed="8"/>
        <rFont val="Arial"/>
      </rPr>
      <t>(Make - Vanaz)</t>
    </r>
  </si>
  <si>
    <t>Regulator</t>
  </si>
  <si>
    <t xml:space="preserve">NITROGEN TESTING </t>
  </si>
  <si>
    <t>GAS METER</t>
  </si>
  <si>
    <t>TOTAL OF  GAS PIPE LINE WORK</t>
  </si>
  <si>
    <t xml:space="preserve">vyan ventures pvt </t>
  </si>
  <si>
    <t>CONNECTION PIPE</t>
  </si>
  <si>
    <t>BIKANERWALA</t>
  </si>
  <si>
    <t xml:space="preserve">INSTALLATION WORK </t>
  </si>
  <si>
    <t>WALL CLAMPS</t>
  </si>
  <si>
    <t xml:space="preserve">MISCELLNOUS MS AND BRASS FITTINGS </t>
  </si>
  <si>
    <t>DHABA</t>
  </si>
  <si>
    <t>NOODLE WOK</t>
  </si>
  <si>
    <t>FECV NUT</t>
  </si>
  <si>
    <t xml:space="preserve">SS VAULVE </t>
  </si>
  <si>
    <t xml:space="preserve">PRESSURE GAUZE MMWC </t>
  </si>
  <si>
    <t xml:space="preserve">VYAN VENTURES PVT LTD </t>
  </si>
  <si>
    <t>S.NO</t>
  </si>
  <si>
    <t>Description of Work</t>
  </si>
  <si>
    <t>Vyan Venture-R1</t>
  </si>
  <si>
    <t>Summary of Civil works</t>
  </si>
  <si>
    <t>DOMINOSE</t>
  </si>
  <si>
    <t xml:space="preserve">PNG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</si>
</sst>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 (&quot;#,##0.00\);&quot; -&quot;#&quot; &quot;"/>
    <numFmt numFmtId="165" formatCode="&quot; &quot;* #,##0&quot; &quot;;&quot; &quot;* \(#,##0\);&quot; &quot;* &quot;-&quot;??&quot;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4"/>
      <color indexed="8"/>
      <name val="Arial"/>
    </font>
    <font>
      <sz val="14"/>
      <color indexed="8"/>
      <name val="Arial"/>
    </font>
    <font>
      <b/>
      <sz val="14"/>
      <color indexed="8"/>
      <name val="Cambria"/>
    </font>
    <font>
      <sz val="14"/>
      <color indexed="8"/>
      <name val="Arial"/>
      <family val="2"/>
    </font>
    <font>
      <b/>
      <sz val="14"/>
      <color rgb="FF000000"/>
      <name val="Arial"/>
      <family val="2"/>
    </font>
    <font>
      <b/>
      <u/>
      <sz val="28"/>
      <color rgb="FFFF0000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2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13"/>
      </right>
      <top/>
      <bottom style="medium">
        <color indexed="64"/>
      </bottom>
      <diagonal/>
    </border>
    <border>
      <left style="thin">
        <color indexed="13"/>
      </left>
      <right style="thin">
        <color indexed="13"/>
      </right>
      <top/>
      <bottom style="medium">
        <color indexed="64"/>
      </bottom>
      <diagonal/>
    </border>
    <border>
      <left style="thin">
        <color indexed="13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1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 style="medium">
        <color indexed="64"/>
      </right>
      <top style="thin">
        <color indexed="12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36">
    <xf numFmtId="0" fontId="0" fillId="0" borderId="0" xfId="0"/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1" fontId="3" fillId="2" borderId="13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2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left" vertical="center"/>
    </xf>
    <xf numFmtId="49" fontId="3" fillId="2" borderId="15" xfId="1" applyNumberFormat="1" applyFont="1" applyFill="1" applyBorder="1" applyAlignment="1">
      <alignment horizontal="center" vertical="center" wrapText="1"/>
    </xf>
    <xf numFmtId="1" fontId="3" fillId="2" borderId="16" xfId="1" applyNumberFormat="1" applyFont="1" applyFill="1" applyBorder="1" applyAlignment="1">
      <alignment horizontal="center" vertical="center" wrapText="1"/>
    </xf>
    <xf numFmtId="1" fontId="3" fillId="2" borderId="17" xfId="1" applyNumberFormat="1" applyFont="1" applyFill="1" applyBorder="1" applyAlignment="1">
      <alignment horizontal="center" vertical="center" wrapText="1"/>
    </xf>
    <xf numFmtId="1" fontId="3" fillId="2" borderId="18" xfId="1" applyNumberFormat="1" applyFont="1" applyFill="1" applyBorder="1" applyAlignment="1">
      <alignment horizontal="center" vertical="center" wrapText="1"/>
    </xf>
    <xf numFmtId="49" fontId="3" fillId="2" borderId="26" xfId="1" applyNumberFormat="1" applyFont="1" applyFill="1" applyBorder="1" applyAlignment="1">
      <alignment horizontal="left" vertical="center"/>
    </xf>
    <xf numFmtId="1" fontId="3" fillId="2" borderId="27" xfId="1" applyNumberFormat="1" applyFont="1" applyFill="1" applyBorder="1" applyAlignment="1">
      <alignment horizontal="center" vertical="center" wrapText="1"/>
    </xf>
    <xf numFmtId="1" fontId="3" fillId="2" borderId="28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3" fillId="2" borderId="29" xfId="1" applyNumberFormat="1" applyFont="1" applyFill="1" applyBorder="1" applyAlignment="1">
      <alignment horizontal="left" vertical="center"/>
    </xf>
    <xf numFmtId="1" fontId="3" fillId="2" borderId="30" xfId="1" applyNumberFormat="1" applyFont="1" applyFill="1" applyBorder="1" applyAlignment="1">
      <alignment horizontal="center" vertical="center" wrapText="1"/>
    </xf>
    <xf numFmtId="1" fontId="3" fillId="2" borderId="31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65" fontId="2" fillId="2" borderId="35" xfId="1" applyNumberFormat="1" applyFont="1" applyFill="1" applyBorder="1" applyAlignment="1">
      <alignment horizontal="left" vertical="center" wrapText="1"/>
    </xf>
    <xf numFmtId="1" fontId="3" fillId="2" borderId="36" xfId="1" applyNumberFormat="1" applyFont="1" applyFill="1" applyBorder="1" applyAlignment="1">
      <alignment horizontal="center" vertical="center" wrapText="1"/>
    </xf>
    <xf numFmtId="49" fontId="2" fillId="2" borderId="29" xfId="1" applyNumberFormat="1" applyFont="1" applyFill="1" applyBorder="1" applyAlignment="1">
      <alignment horizontal="right" vertical="center" wrapText="1"/>
    </xf>
    <xf numFmtId="49" fontId="2" fillId="2" borderId="30" xfId="1" applyNumberFormat="1" applyFont="1" applyFill="1" applyBorder="1" applyAlignment="1">
      <alignment horizontal="right" vertical="center" wrapText="1"/>
    </xf>
    <xf numFmtId="49" fontId="2" fillId="2" borderId="31" xfId="1" applyNumberFormat="1" applyFont="1" applyFill="1" applyBorder="1" applyAlignment="1">
      <alignment horizontal="right" vertical="center" wrapText="1"/>
    </xf>
    <xf numFmtId="165" fontId="2" fillId="2" borderId="37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1" fontId="3" fillId="0" borderId="18" xfId="1" applyNumberFormat="1" applyFont="1" applyFill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 wrapText="1"/>
    </xf>
    <xf numFmtId="1" fontId="3" fillId="0" borderId="21" xfId="1" applyNumberFormat="1" applyFont="1" applyFill="1" applyBorder="1" applyAlignment="1">
      <alignment horizontal="center" vertical="center" wrapText="1"/>
    </xf>
    <xf numFmtId="1" fontId="3" fillId="0" borderId="22" xfId="1" applyNumberFormat="1" applyFont="1" applyFill="1" applyBorder="1" applyAlignment="1">
      <alignment horizontal="center" vertical="center" wrapText="1"/>
    </xf>
    <xf numFmtId="1" fontId="3" fillId="0" borderId="17" xfId="1" applyNumberFormat="1" applyFont="1" applyFill="1" applyBorder="1" applyAlignment="1">
      <alignment horizontal="center" vertical="center" wrapText="1"/>
    </xf>
    <xf numFmtId="1" fontId="3" fillId="0" borderId="24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left" vertical="center"/>
    </xf>
    <xf numFmtId="1" fontId="3" fillId="0" borderId="25" xfId="1" applyNumberFormat="1" applyFont="1" applyFill="1" applyBorder="1" applyAlignment="1">
      <alignment horizontal="center" vertical="center" wrapText="1"/>
    </xf>
    <xf numFmtId="1" fontId="3" fillId="0" borderId="23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left" vertical="center"/>
    </xf>
    <xf numFmtId="1" fontId="3" fillId="0" borderId="49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1" fontId="5" fillId="0" borderId="49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left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left" vertical="center"/>
    </xf>
    <xf numFmtId="1" fontId="3" fillId="0" borderId="11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left" vertical="center"/>
    </xf>
    <xf numFmtId="1" fontId="3" fillId="0" borderId="6" xfId="1" applyNumberFormat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left" vertical="center"/>
    </xf>
    <xf numFmtId="1" fontId="5" fillId="0" borderId="1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left" vertical="center"/>
    </xf>
    <xf numFmtId="1" fontId="5" fillId="0" borderId="6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/>
    </xf>
    <xf numFmtId="1" fontId="5" fillId="2" borderId="6" xfId="1" applyNumberFormat="1" applyFont="1" applyFill="1" applyBorder="1" applyAlignment="1">
      <alignment horizontal="center" vertical="center" wrapText="1"/>
    </xf>
    <xf numFmtId="1" fontId="3" fillId="2" borderId="42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" fontId="3" fillId="2" borderId="43" xfId="1" applyNumberFormat="1" applyFont="1" applyFill="1" applyBorder="1" applyAlignment="1">
      <alignment horizontal="center" vertical="center" wrapText="1"/>
    </xf>
    <xf numFmtId="164" fontId="3" fillId="2" borderId="44" xfId="1" applyNumberFormat="1" applyFont="1" applyFill="1" applyBorder="1" applyAlignment="1">
      <alignment horizontal="center" vertical="center" wrapText="1"/>
    </xf>
    <xf numFmtId="1" fontId="3" fillId="2" borderId="38" xfId="1" applyNumberFormat="1" applyFont="1" applyFill="1" applyBorder="1" applyAlignment="1">
      <alignment horizontal="center" vertical="center" wrapText="1"/>
    </xf>
    <xf numFmtId="1" fontId="3" fillId="2" borderId="45" xfId="1" applyNumberFormat="1" applyFont="1" applyFill="1" applyBorder="1" applyAlignment="1">
      <alignment horizontal="center" vertical="center" wrapText="1"/>
    </xf>
    <xf numFmtId="1" fontId="3" fillId="0" borderId="38" xfId="1" applyNumberFormat="1" applyFont="1" applyFill="1" applyBorder="1" applyAlignment="1">
      <alignment horizontal="center" vertical="center" wrapText="1"/>
    </xf>
    <xf numFmtId="1" fontId="3" fillId="0" borderId="45" xfId="1" applyNumberFormat="1" applyFont="1" applyFill="1" applyBorder="1" applyAlignment="1">
      <alignment horizontal="center" vertical="center" wrapText="1"/>
    </xf>
    <xf numFmtId="1" fontId="3" fillId="2" borderId="50" xfId="1" applyNumberFormat="1" applyFont="1" applyFill="1" applyBorder="1" applyAlignment="1">
      <alignment horizontal="center" vertical="center" wrapText="1"/>
    </xf>
    <xf numFmtId="49" fontId="3" fillId="2" borderId="51" xfId="1" applyNumberFormat="1" applyFont="1" applyFill="1" applyBorder="1" applyAlignment="1">
      <alignment horizontal="left" vertical="center"/>
    </xf>
    <xf numFmtId="1" fontId="3" fillId="2" borderId="52" xfId="1" applyNumberFormat="1" applyFont="1" applyFill="1" applyBorder="1" applyAlignment="1">
      <alignment horizontal="center" vertical="center" wrapText="1"/>
    </xf>
    <xf numFmtId="1" fontId="3" fillId="2" borderId="53" xfId="1" applyNumberFormat="1" applyFont="1" applyFill="1" applyBorder="1" applyAlignment="1">
      <alignment horizontal="center" vertical="center" wrapText="1"/>
    </xf>
    <xf numFmtId="1" fontId="3" fillId="2" borderId="54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/>
    </xf>
    <xf numFmtId="49" fontId="9" fillId="4" borderId="8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10" fillId="3" borderId="56" xfId="0" applyNumberFormat="1" applyFont="1" applyFill="1" applyBorder="1" applyAlignment="1">
      <alignment horizontal="center"/>
    </xf>
    <xf numFmtId="165" fontId="0" fillId="3" borderId="57" xfId="0" applyNumberFormat="1" applyFill="1" applyBorder="1"/>
    <xf numFmtId="49" fontId="10" fillId="3" borderId="58" xfId="0" applyNumberFormat="1" applyFont="1" applyFill="1" applyBorder="1" applyAlignment="1">
      <alignment horizontal="center"/>
    </xf>
    <xf numFmtId="165" fontId="0" fillId="3" borderId="59" xfId="0" applyNumberFormat="1" applyFill="1" applyBorder="1"/>
    <xf numFmtId="0" fontId="0" fillId="3" borderId="49" xfId="0" applyFill="1" applyBorder="1" applyAlignment="1">
      <alignment horizontal="center"/>
    </xf>
    <xf numFmtId="49" fontId="10" fillId="3" borderId="60" xfId="0" applyNumberFormat="1" applyFont="1" applyFill="1" applyBorder="1" applyAlignment="1">
      <alignment horizontal="center"/>
    </xf>
    <xf numFmtId="165" fontId="0" fillId="3" borderId="61" xfId="0" applyNumberFormat="1" applyFill="1" applyBorder="1"/>
    <xf numFmtId="0" fontId="0" fillId="5" borderId="6" xfId="0" applyFill="1" applyBorder="1" applyAlignment="1">
      <alignment horizontal="center"/>
    </xf>
    <xf numFmtId="49" fontId="9" fillId="5" borderId="8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49" fontId="8" fillId="2" borderId="40" xfId="1" applyNumberFormat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2" fillId="2" borderId="32" xfId="1" applyNumberFormat="1" applyFont="1" applyFill="1" applyBorder="1" applyAlignment="1">
      <alignment horizontal="right" vertical="center" wrapText="1"/>
    </xf>
    <xf numFmtId="49" fontId="2" fillId="2" borderId="33" xfId="1" applyNumberFormat="1" applyFont="1" applyFill="1" applyBorder="1" applyAlignment="1">
      <alignment horizontal="right" vertical="center" wrapText="1"/>
    </xf>
    <xf numFmtId="49" fontId="2" fillId="2" borderId="34" xfId="1" applyNumberFormat="1" applyFont="1" applyFill="1" applyBorder="1" applyAlignment="1">
      <alignment horizontal="right" vertical="center" wrapText="1"/>
    </xf>
    <xf numFmtId="49" fontId="2" fillId="2" borderId="55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ED1EEB36-9A42-4AD5-B287-B9853F5D2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BB9B-4219-4C71-A0C6-15E9290C2F82}">
  <dimension ref="D3:F15"/>
  <sheetViews>
    <sheetView tabSelected="1" workbookViewId="0">
      <selection activeCell="I11" sqref="I11"/>
    </sheetView>
  </sheetViews>
  <sheetFormatPr defaultRowHeight="15" x14ac:dyDescent="0.25"/>
  <cols>
    <col min="5" max="5" width="34.42578125" customWidth="1"/>
    <col min="6" max="6" width="42.42578125" customWidth="1"/>
  </cols>
  <sheetData>
    <row r="3" spans="4:6" ht="15.75" thickBot="1" x14ac:dyDescent="0.3"/>
    <row r="4" spans="4:6" ht="15.75" thickBot="1" x14ac:dyDescent="0.3">
      <c r="D4" s="114" t="s">
        <v>38</v>
      </c>
      <c r="E4" s="115"/>
      <c r="F4" s="116"/>
    </row>
    <row r="5" spans="4:6" x14ac:dyDescent="0.25">
      <c r="D5" s="108" t="s">
        <v>32</v>
      </c>
      <c r="E5" s="109"/>
      <c r="F5" s="110"/>
    </row>
    <row r="6" spans="4:6" ht="27" customHeight="1" thickBot="1" x14ac:dyDescent="0.3">
      <c r="D6" s="111"/>
      <c r="E6" s="112"/>
      <c r="F6" s="113"/>
    </row>
    <row r="7" spans="4:6" ht="15.75" thickBot="1" x14ac:dyDescent="0.3">
      <c r="D7" s="94" t="s">
        <v>33</v>
      </c>
      <c r="E7" s="95" t="s">
        <v>34</v>
      </c>
      <c r="F7" s="96" t="s">
        <v>35</v>
      </c>
    </row>
    <row r="8" spans="4:6" x14ac:dyDescent="0.25">
      <c r="D8" s="97">
        <v>1</v>
      </c>
      <c r="E8" s="98" t="s">
        <v>23</v>
      </c>
      <c r="F8" s="99">
        <f>+'BIKANERWALA '!F27</f>
        <v>88000</v>
      </c>
    </row>
    <row r="9" spans="4:6" x14ac:dyDescent="0.25">
      <c r="D9" s="97">
        <v>2</v>
      </c>
      <c r="E9" s="100" t="s">
        <v>27</v>
      </c>
      <c r="F9" s="101">
        <f>+DHABA!F24</f>
        <v>94200</v>
      </c>
    </row>
    <row r="10" spans="4:6" x14ac:dyDescent="0.25">
      <c r="D10" s="97">
        <v>3</v>
      </c>
      <c r="E10" s="100" t="s">
        <v>28</v>
      </c>
      <c r="F10" s="101">
        <f>+'NOODLE WOK '!F27</f>
        <v>80750</v>
      </c>
    </row>
    <row r="11" spans="4:6" x14ac:dyDescent="0.25">
      <c r="D11" s="97">
        <v>4</v>
      </c>
      <c r="E11" s="100" t="s">
        <v>37</v>
      </c>
      <c r="F11" s="101">
        <f>+DOMINOS!F27</f>
        <v>105900</v>
      </c>
    </row>
    <row r="12" spans="4:6" x14ac:dyDescent="0.25">
      <c r="D12" s="97"/>
      <c r="E12" s="100"/>
      <c r="F12" s="101"/>
    </row>
    <row r="13" spans="4:6" x14ac:dyDescent="0.25">
      <c r="D13" s="97"/>
      <c r="E13" s="100"/>
      <c r="F13" s="101"/>
    </row>
    <row r="14" spans="4:6" ht="15.75" thickBot="1" x14ac:dyDescent="0.3">
      <c r="D14" s="102"/>
      <c r="E14" s="103"/>
      <c r="F14" s="104"/>
    </row>
    <row r="15" spans="4:6" ht="15.75" thickBot="1" x14ac:dyDescent="0.3">
      <c r="D15" s="105"/>
      <c r="E15" s="106" t="s">
        <v>36</v>
      </c>
      <c r="F15" s="107">
        <f>+SUM(F8:F14)</f>
        <v>368850</v>
      </c>
    </row>
  </sheetData>
  <mergeCells count="2">
    <mergeCell ref="D5:F6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15" zoomScale="98" zoomScaleNormal="98" workbookViewId="0">
      <selection activeCell="A6" sqref="A1:XFD1048576"/>
    </sheetView>
  </sheetViews>
  <sheetFormatPr defaultRowHeight="15" x14ac:dyDescent="0.25"/>
  <cols>
    <col min="2" max="2" width="55.5703125" customWidth="1"/>
    <col min="3" max="3" width="14.28515625" customWidth="1"/>
    <col min="4" max="4" width="14.7109375" customWidth="1"/>
    <col min="5" max="5" width="15.85546875" customWidth="1"/>
    <col min="6" max="6" width="17.7109375" customWidth="1"/>
  </cols>
  <sheetData>
    <row r="1" spans="1:6" x14ac:dyDescent="0.25">
      <c r="A1" s="117" t="s">
        <v>21</v>
      </c>
      <c r="B1" s="118"/>
      <c r="C1" s="118"/>
      <c r="D1" s="118"/>
      <c r="E1" s="118"/>
      <c r="F1" s="119"/>
    </row>
    <row r="2" spans="1:6" x14ac:dyDescent="0.25">
      <c r="A2" s="120"/>
      <c r="B2" s="121"/>
      <c r="C2" s="121"/>
      <c r="D2" s="121"/>
      <c r="E2" s="121"/>
      <c r="F2" s="122"/>
    </row>
    <row r="3" spans="1:6" ht="15.75" thickBot="1" x14ac:dyDescent="0.3">
      <c r="A3" s="123"/>
      <c r="B3" s="124"/>
      <c r="C3" s="124"/>
      <c r="D3" s="124"/>
      <c r="E3" s="124"/>
      <c r="F3" s="125"/>
    </row>
    <row r="4" spans="1:6" ht="18" x14ac:dyDescent="0.25">
      <c r="A4" s="126" t="s">
        <v>23</v>
      </c>
      <c r="B4" s="127"/>
      <c r="C4" s="127"/>
      <c r="D4" s="127"/>
      <c r="E4" s="127"/>
      <c r="F4" s="128"/>
    </row>
    <row r="5" spans="1:6" ht="18.75" thickBot="1" x14ac:dyDescent="0.3">
      <c r="A5" s="129"/>
      <c r="B5" s="130"/>
      <c r="C5" s="130"/>
      <c r="D5" s="130"/>
      <c r="E5" s="130"/>
      <c r="F5" s="131"/>
    </row>
    <row r="6" spans="1:6" ht="54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" t="s">
        <v>5</v>
      </c>
    </row>
    <row r="7" spans="1:6" ht="18.75" thickBot="1" x14ac:dyDescent="0.3">
      <c r="A7" s="6"/>
      <c r="B7" s="7"/>
      <c r="C7" s="8"/>
      <c r="D7" s="9"/>
      <c r="E7" s="8"/>
      <c r="F7" s="10"/>
    </row>
    <row r="8" spans="1:6" ht="18.75" thickBot="1" x14ac:dyDescent="0.3">
      <c r="A8" s="11" t="s">
        <v>6</v>
      </c>
      <c r="B8" s="12" t="s">
        <v>7</v>
      </c>
      <c r="C8" s="13"/>
      <c r="D8" s="14"/>
      <c r="E8" s="13"/>
      <c r="F8" s="15"/>
    </row>
    <row r="9" spans="1:6" ht="72.75" thickBot="1" x14ac:dyDescent="0.3">
      <c r="A9" s="16">
        <v>1</v>
      </c>
      <c r="B9" s="17" t="s">
        <v>8</v>
      </c>
      <c r="C9" s="18" t="s">
        <v>9</v>
      </c>
      <c r="D9" s="19">
        <v>26.5</v>
      </c>
      <c r="E9" s="20">
        <v>1000</v>
      </c>
      <c r="F9" s="21">
        <f>+E9*D9</f>
        <v>26500</v>
      </c>
    </row>
    <row r="10" spans="1:6" ht="54.75" thickBot="1" x14ac:dyDescent="0.3">
      <c r="A10" s="16">
        <v>2</v>
      </c>
      <c r="B10" s="22" t="s">
        <v>10</v>
      </c>
      <c r="C10" s="18" t="s">
        <v>11</v>
      </c>
      <c r="D10" s="19">
        <v>1</v>
      </c>
      <c r="E10" s="20">
        <v>6500</v>
      </c>
      <c r="F10" s="21">
        <f>+E10*D10</f>
        <v>6500</v>
      </c>
    </row>
    <row r="11" spans="1:6" ht="36.75" thickBot="1" x14ac:dyDescent="0.3">
      <c r="A11" s="16">
        <v>3</v>
      </c>
      <c r="B11" s="22" t="s">
        <v>12</v>
      </c>
      <c r="C11" s="18" t="s">
        <v>11</v>
      </c>
      <c r="D11" s="19">
        <v>3</v>
      </c>
      <c r="E11" s="20">
        <v>3500</v>
      </c>
      <c r="F11" s="21">
        <f t="shared" ref="F11:F22" si="0">+E11*D11</f>
        <v>10500</v>
      </c>
    </row>
    <row r="12" spans="1:6" ht="18.75" thickBot="1" x14ac:dyDescent="0.3">
      <c r="A12" s="6">
        <v>4</v>
      </c>
      <c r="B12" s="23" t="s">
        <v>13</v>
      </c>
      <c r="C12" s="24" t="s">
        <v>11</v>
      </c>
      <c r="D12" s="9">
        <v>1</v>
      </c>
      <c r="E12" s="25">
        <v>3000</v>
      </c>
      <c r="F12" s="26">
        <f t="shared" si="0"/>
        <v>3000</v>
      </c>
    </row>
    <row r="13" spans="1:6" ht="36.75" thickBot="1" x14ac:dyDescent="0.3">
      <c r="A13" s="16">
        <v>5</v>
      </c>
      <c r="B13" s="22" t="s">
        <v>14</v>
      </c>
      <c r="C13" s="18" t="s">
        <v>11</v>
      </c>
      <c r="D13" s="19">
        <v>3</v>
      </c>
      <c r="E13" s="20">
        <v>750</v>
      </c>
      <c r="F13" s="21">
        <f t="shared" si="0"/>
        <v>2250</v>
      </c>
    </row>
    <row r="14" spans="1:6" ht="36.75" thickBot="1" x14ac:dyDescent="0.3">
      <c r="A14" s="6">
        <v>6</v>
      </c>
      <c r="B14" s="23" t="s">
        <v>15</v>
      </c>
      <c r="C14" s="24" t="s">
        <v>11</v>
      </c>
      <c r="D14" s="9">
        <v>1</v>
      </c>
      <c r="E14" s="25">
        <v>2000</v>
      </c>
      <c r="F14" s="26">
        <f t="shared" si="0"/>
        <v>2000</v>
      </c>
    </row>
    <row r="15" spans="1:6" ht="36.75" thickBot="1" x14ac:dyDescent="0.3">
      <c r="A15" s="16">
        <v>7</v>
      </c>
      <c r="B15" s="22" t="s">
        <v>16</v>
      </c>
      <c r="C15" s="18" t="s">
        <v>11</v>
      </c>
      <c r="D15" s="19">
        <v>0</v>
      </c>
      <c r="E15" s="20">
        <v>2208</v>
      </c>
      <c r="F15" s="21">
        <f t="shared" si="0"/>
        <v>0</v>
      </c>
    </row>
    <row r="16" spans="1:6" ht="18" x14ac:dyDescent="0.25">
      <c r="A16" s="27">
        <v>8</v>
      </c>
      <c r="B16" s="28" t="s">
        <v>17</v>
      </c>
      <c r="C16" s="29" t="s">
        <v>11</v>
      </c>
      <c r="D16" s="30">
        <v>0</v>
      </c>
      <c r="E16" s="25">
        <v>2200</v>
      </c>
      <c r="F16" s="31">
        <f t="shared" si="0"/>
        <v>0</v>
      </c>
    </row>
    <row r="17" spans="1:6" ht="18" x14ac:dyDescent="0.25">
      <c r="A17" s="27">
        <v>9</v>
      </c>
      <c r="B17" s="28" t="s">
        <v>22</v>
      </c>
      <c r="C17" s="48" t="s">
        <v>11</v>
      </c>
      <c r="D17" s="9">
        <v>0</v>
      </c>
      <c r="E17" s="25">
        <v>550</v>
      </c>
      <c r="F17" s="31">
        <f t="shared" si="0"/>
        <v>0</v>
      </c>
    </row>
    <row r="18" spans="1:6" ht="18" x14ac:dyDescent="0.25">
      <c r="A18" s="49">
        <v>10</v>
      </c>
      <c r="B18" s="50" t="s">
        <v>18</v>
      </c>
      <c r="C18" s="51" t="s">
        <v>11</v>
      </c>
      <c r="D18" s="52">
        <v>1</v>
      </c>
      <c r="E18" s="53">
        <v>7500</v>
      </c>
      <c r="F18" s="54">
        <f t="shared" si="0"/>
        <v>7500</v>
      </c>
    </row>
    <row r="19" spans="1:6" ht="18" x14ac:dyDescent="0.25">
      <c r="A19" s="49">
        <v>11</v>
      </c>
      <c r="B19" s="50" t="s">
        <v>19</v>
      </c>
      <c r="C19" s="53" t="s">
        <v>11</v>
      </c>
      <c r="D19" s="55">
        <v>0</v>
      </c>
      <c r="E19" s="53">
        <v>42500</v>
      </c>
      <c r="F19" s="54">
        <f t="shared" si="0"/>
        <v>0</v>
      </c>
    </row>
    <row r="20" spans="1:6" ht="18" x14ac:dyDescent="0.25">
      <c r="A20" s="49">
        <v>12</v>
      </c>
      <c r="B20" s="56" t="s">
        <v>24</v>
      </c>
      <c r="C20" s="53" t="s">
        <v>11</v>
      </c>
      <c r="D20" s="57">
        <v>1</v>
      </c>
      <c r="E20" s="53">
        <v>25000</v>
      </c>
      <c r="F20" s="54">
        <f t="shared" si="0"/>
        <v>25000</v>
      </c>
    </row>
    <row r="21" spans="1:6" ht="18" x14ac:dyDescent="0.25">
      <c r="A21" s="49">
        <v>13</v>
      </c>
      <c r="B21" s="59" t="s">
        <v>25</v>
      </c>
      <c r="C21" s="62" t="s">
        <v>11</v>
      </c>
      <c r="D21" s="61">
        <v>15</v>
      </c>
      <c r="E21" s="60">
        <v>150</v>
      </c>
      <c r="F21" s="54">
        <f t="shared" si="0"/>
        <v>2250</v>
      </c>
    </row>
    <row r="22" spans="1:6" ht="18" x14ac:dyDescent="0.25">
      <c r="A22" s="49">
        <v>14</v>
      </c>
      <c r="B22" s="59" t="s">
        <v>26</v>
      </c>
      <c r="C22" s="62" t="s">
        <v>11</v>
      </c>
      <c r="D22" s="61">
        <v>1</v>
      </c>
      <c r="E22" s="60">
        <v>2500</v>
      </c>
      <c r="F22" s="54">
        <f t="shared" si="0"/>
        <v>2500</v>
      </c>
    </row>
    <row r="23" spans="1:6" ht="18" x14ac:dyDescent="0.25">
      <c r="A23" s="49"/>
      <c r="B23" s="59"/>
      <c r="C23" s="60"/>
      <c r="D23" s="61"/>
      <c r="E23" s="60"/>
      <c r="F23" s="58"/>
    </row>
    <row r="24" spans="1:6" ht="18.75" thickBot="1" x14ac:dyDescent="0.3">
      <c r="A24" s="49"/>
      <c r="B24" s="59"/>
      <c r="C24" s="60"/>
      <c r="D24" s="61"/>
      <c r="E24" s="60"/>
      <c r="F24" s="58"/>
    </row>
    <row r="25" spans="1:6" ht="18.75" thickBot="1" x14ac:dyDescent="0.3">
      <c r="A25" s="32"/>
      <c r="B25" s="33"/>
      <c r="C25" s="34"/>
      <c r="D25" s="20"/>
      <c r="E25" s="34"/>
      <c r="F25" s="35"/>
    </row>
    <row r="26" spans="1:6" ht="18.75" thickBot="1" x14ac:dyDescent="0.3">
      <c r="A26" s="36"/>
      <c r="B26" s="37"/>
      <c r="C26" s="38"/>
      <c r="D26" s="38"/>
      <c r="E26" s="39"/>
      <c r="F26" s="40"/>
    </row>
    <row r="27" spans="1:6" ht="18.75" thickBot="1" x14ac:dyDescent="0.3">
      <c r="A27" s="41"/>
      <c r="B27" s="132" t="s">
        <v>20</v>
      </c>
      <c r="C27" s="133"/>
      <c r="D27" s="133"/>
      <c r="E27" s="134"/>
      <c r="F27" s="42">
        <f>+SUM(F7:F26)</f>
        <v>88000</v>
      </c>
    </row>
    <row r="28" spans="1:6" ht="18" x14ac:dyDescent="0.25">
      <c r="A28" s="43"/>
      <c r="B28" s="44"/>
      <c r="C28" s="45"/>
      <c r="D28" s="45"/>
      <c r="E28" s="46"/>
      <c r="F28" s="47"/>
    </row>
  </sheetData>
  <mergeCells count="4">
    <mergeCell ref="A1:F3"/>
    <mergeCell ref="A4:F4"/>
    <mergeCell ref="A5:F5"/>
    <mergeCell ref="B27:E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EA78-EE19-4B24-A8A3-8D8FF61C3E75}">
  <dimension ref="A1:F25"/>
  <sheetViews>
    <sheetView topLeftCell="A13" workbookViewId="0">
      <selection activeCell="A4" sqref="A4:F4"/>
    </sheetView>
  </sheetViews>
  <sheetFormatPr defaultRowHeight="15" x14ac:dyDescent="0.25"/>
  <cols>
    <col min="2" max="2" width="55.5703125" customWidth="1"/>
    <col min="3" max="3" width="14.28515625" customWidth="1"/>
    <col min="4" max="4" width="14.7109375" customWidth="1"/>
    <col min="5" max="5" width="15.85546875" customWidth="1"/>
    <col min="6" max="6" width="17.7109375" customWidth="1"/>
  </cols>
  <sheetData>
    <row r="1" spans="1:6" x14ac:dyDescent="0.25">
      <c r="A1" s="117" t="s">
        <v>21</v>
      </c>
      <c r="B1" s="118"/>
      <c r="C1" s="118"/>
      <c r="D1" s="118"/>
      <c r="E1" s="118"/>
      <c r="F1" s="119"/>
    </row>
    <row r="2" spans="1:6" x14ac:dyDescent="0.25">
      <c r="A2" s="120"/>
      <c r="B2" s="121"/>
      <c r="C2" s="121"/>
      <c r="D2" s="121"/>
      <c r="E2" s="121"/>
      <c r="F2" s="122"/>
    </row>
    <row r="3" spans="1:6" ht="15.75" thickBot="1" x14ac:dyDescent="0.3">
      <c r="A3" s="123"/>
      <c r="B3" s="124"/>
      <c r="C3" s="124"/>
      <c r="D3" s="124"/>
      <c r="E3" s="124"/>
      <c r="F3" s="125"/>
    </row>
    <row r="4" spans="1:6" ht="18" x14ac:dyDescent="0.25">
      <c r="A4" s="126" t="s">
        <v>27</v>
      </c>
      <c r="B4" s="127"/>
      <c r="C4" s="127"/>
      <c r="D4" s="127"/>
      <c r="E4" s="127"/>
      <c r="F4" s="128"/>
    </row>
    <row r="5" spans="1:6" ht="18.75" thickBot="1" x14ac:dyDescent="0.3">
      <c r="A5" s="129"/>
      <c r="B5" s="130"/>
      <c r="C5" s="130"/>
      <c r="D5" s="130"/>
      <c r="E5" s="130"/>
      <c r="F5" s="131"/>
    </row>
    <row r="6" spans="1:6" ht="18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" t="s">
        <v>5</v>
      </c>
    </row>
    <row r="7" spans="1:6" ht="18.75" thickBot="1" x14ac:dyDescent="0.3">
      <c r="A7" s="6"/>
      <c r="B7" s="7"/>
      <c r="C7" s="8"/>
      <c r="D7" s="9"/>
      <c r="E7" s="8"/>
      <c r="F7" s="10"/>
    </row>
    <row r="8" spans="1:6" ht="18.75" thickBot="1" x14ac:dyDescent="0.3">
      <c r="A8" s="11" t="s">
        <v>6</v>
      </c>
      <c r="B8" s="12" t="s">
        <v>7</v>
      </c>
      <c r="C8" s="13"/>
      <c r="D8" s="14"/>
      <c r="E8" s="13"/>
      <c r="F8" s="15"/>
    </row>
    <row r="9" spans="1:6" ht="72.75" thickBot="1" x14ac:dyDescent="0.3">
      <c r="A9" s="16">
        <v>1</v>
      </c>
      <c r="B9" s="17" t="s">
        <v>8</v>
      </c>
      <c r="C9" s="18" t="s">
        <v>9</v>
      </c>
      <c r="D9" s="19">
        <v>19.5</v>
      </c>
      <c r="E9" s="20">
        <v>1000</v>
      </c>
      <c r="F9" s="21">
        <f>+E9*D9</f>
        <v>19500</v>
      </c>
    </row>
    <row r="10" spans="1:6" ht="54.75" thickBot="1" x14ac:dyDescent="0.3">
      <c r="A10" s="16">
        <v>2</v>
      </c>
      <c r="B10" s="22" t="s">
        <v>10</v>
      </c>
      <c r="C10" s="18" t="s">
        <v>11</v>
      </c>
      <c r="D10" s="19">
        <v>1</v>
      </c>
      <c r="E10" s="20">
        <v>6500</v>
      </c>
      <c r="F10" s="21">
        <f>+E10*D10</f>
        <v>6500</v>
      </c>
    </row>
    <row r="11" spans="1:6" ht="36.75" thickBot="1" x14ac:dyDescent="0.3">
      <c r="A11" s="16">
        <v>3</v>
      </c>
      <c r="B11" s="22" t="s">
        <v>12</v>
      </c>
      <c r="C11" s="18" t="s">
        <v>11</v>
      </c>
      <c r="D11" s="19">
        <v>6</v>
      </c>
      <c r="E11" s="20">
        <v>3500</v>
      </c>
      <c r="F11" s="21">
        <f t="shared" ref="F11:F22" si="0">+E11*D11</f>
        <v>21000</v>
      </c>
    </row>
    <row r="12" spans="1:6" ht="18.75" thickBot="1" x14ac:dyDescent="0.3">
      <c r="A12" s="6">
        <v>4</v>
      </c>
      <c r="B12" s="23" t="s">
        <v>13</v>
      </c>
      <c r="C12" s="24" t="s">
        <v>11</v>
      </c>
      <c r="D12" s="9">
        <v>1</v>
      </c>
      <c r="E12" s="25">
        <v>3000</v>
      </c>
      <c r="F12" s="26">
        <f t="shared" si="0"/>
        <v>3000</v>
      </c>
    </row>
    <row r="13" spans="1:6" ht="36.75" thickBot="1" x14ac:dyDescent="0.3">
      <c r="A13" s="16">
        <v>5</v>
      </c>
      <c r="B13" s="22" t="s">
        <v>14</v>
      </c>
      <c r="C13" s="18" t="s">
        <v>11</v>
      </c>
      <c r="D13" s="19">
        <v>6</v>
      </c>
      <c r="E13" s="20">
        <v>750</v>
      </c>
      <c r="F13" s="21">
        <f t="shared" si="0"/>
        <v>4500</v>
      </c>
    </row>
    <row r="14" spans="1:6" ht="36.75" thickBot="1" x14ac:dyDescent="0.3">
      <c r="A14" s="6">
        <v>6</v>
      </c>
      <c r="B14" s="23" t="s">
        <v>15</v>
      </c>
      <c r="C14" s="24" t="s">
        <v>11</v>
      </c>
      <c r="D14" s="9">
        <v>1</v>
      </c>
      <c r="E14" s="25">
        <v>2000</v>
      </c>
      <c r="F14" s="26">
        <f t="shared" si="0"/>
        <v>2000</v>
      </c>
    </row>
    <row r="15" spans="1:6" ht="36.75" thickBot="1" x14ac:dyDescent="0.3">
      <c r="A15" s="16">
        <v>7</v>
      </c>
      <c r="B15" s="22" t="s">
        <v>16</v>
      </c>
      <c r="C15" s="18" t="s">
        <v>11</v>
      </c>
      <c r="D15" s="19">
        <v>0</v>
      </c>
      <c r="E15" s="20">
        <v>2208</v>
      </c>
      <c r="F15" s="21">
        <f t="shared" si="0"/>
        <v>0</v>
      </c>
    </row>
    <row r="16" spans="1:6" ht="18" x14ac:dyDescent="0.25">
      <c r="A16" s="27">
        <v>8</v>
      </c>
      <c r="B16" s="28" t="s">
        <v>17</v>
      </c>
      <c r="C16" s="29" t="s">
        <v>11</v>
      </c>
      <c r="D16" s="30">
        <v>0</v>
      </c>
      <c r="E16" s="25">
        <v>2200</v>
      </c>
      <c r="F16" s="31">
        <f t="shared" si="0"/>
        <v>0</v>
      </c>
    </row>
    <row r="17" spans="1:6" ht="18" x14ac:dyDescent="0.25">
      <c r="A17" s="27">
        <v>9</v>
      </c>
      <c r="B17" s="28" t="s">
        <v>22</v>
      </c>
      <c r="C17" s="48" t="s">
        <v>11</v>
      </c>
      <c r="D17" s="9">
        <v>0</v>
      </c>
      <c r="E17" s="25">
        <v>550</v>
      </c>
      <c r="F17" s="31">
        <f t="shared" si="0"/>
        <v>0</v>
      </c>
    </row>
    <row r="18" spans="1:6" ht="18" x14ac:dyDescent="0.25">
      <c r="A18" s="49">
        <v>10</v>
      </c>
      <c r="B18" s="50" t="s">
        <v>18</v>
      </c>
      <c r="C18" s="51" t="s">
        <v>11</v>
      </c>
      <c r="D18" s="52">
        <v>1</v>
      </c>
      <c r="E18" s="53">
        <v>7500</v>
      </c>
      <c r="F18" s="54">
        <f t="shared" si="0"/>
        <v>7500</v>
      </c>
    </row>
    <row r="19" spans="1:6" ht="18" x14ac:dyDescent="0.25">
      <c r="A19" s="49">
        <v>11</v>
      </c>
      <c r="B19" s="50" t="s">
        <v>19</v>
      </c>
      <c r="C19" s="53" t="s">
        <v>11</v>
      </c>
      <c r="D19" s="55">
        <v>0</v>
      </c>
      <c r="E19" s="53">
        <v>42500</v>
      </c>
      <c r="F19" s="54">
        <f t="shared" si="0"/>
        <v>0</v>
      </c>
    </row>
    <row r="20" spans="1:6" ht="18" x14ac:dyDescent="0.25">
      <c r="A20" s="49">
        <v>12</v>
      </c>
      <c r="B20" s="56" t="s">
        <v>24</v>
      </c>
      <c r="C20" s="53" t="s">
        <v>11</v>
      </c>
      <c r="D20" s="57">
        <v>1</v>
      </c>
      <c r="E20" s="53">
        <v>25000</v>
      </c>
      <c r="F20" s="54">
        <f t="shared" si="0"/>
        <v>25000</v>
      </c>
    </row>
    <row r="21" spans="1:6" ht="18" x14ac:dyDescent="0.25">
      <c r="A21" s="49">
        <v>13</v>
      </c>
      <c r="B21" s="59" t="s">
        <v>25</v>
      </c>
      <c r="C21" s="62" t="s">
        <v>11</v>
      </c>
      <c r="D21" s="61">
        <v>18</v>
      </c>
      <c r="E21" s="60">
        <v>150</v>
      </c>
      <c r="F21" s="54">
        <f t="shared" si="0"/>
        <v>2700</v>
      </c>
    </row>
    <row r="22" spans="1:6" ht="18" x14ac:dyDescent="0.25">
      <c r="A22" s="49">
        <v>14</v>
      </c>
      <c r="B22" s="59" t="s">
        <v>26</v>
      </c>
      <c r="C22" s="62" t="s">
        <v>11</v>
      </c>
      <c r="D22" s="61">
        <v>1</v>
      </c>
      <c r="E22" s="60">
        <v>2500</v>
      </c>
      <c r="F22" s="54">
        <f t="shared" si="0"/>
        <v>2500</v>
      </c>
    </row>
    <row r="23" spans="1:6" ht="18.75" thickBot="1" x14ac:dyDescent="0.3">
      <c r="A23" s="36"/>
      <c r="B23" s="37"/>
      <c r="C23" s="38"/>
      <c r="D23" s="38"/>
      <c r="E23" s="39"/>
      <c r="F23" s="40"/>
    </row>
    <row r="24" spans="1:6" ht="18.75" thickBot="1" x14ac:dyDescent="0.3">
      <c r="A24" s="41"/>
      <c r="B24" s="132" t="s">
        <v>20</v>
      </c>
      <c r="C24" s="133"/>
      <c r="D24" s="133"/>
      <c r="E24" s="134"/>
      <c r="F24" s="42">
        <f>+SUM(F7:F23)</f>
        <v>94200</v>
      </c>
    </row>
    <row r="25" spans="1:6" ht="18" x14ac:dyDescent="0.25">
      <c r="A25" s="43"/>
      <c r="B25" s="44"/>
      <c r="C25" s="45"/>
      <c r="D25" s="45"/>
      <c r="E25" s="46"/>
      <c r="F25" s="47"/>
    </row>
  </sheetData>
  <mergeCells count="4">
    <mergeCell ref="A1:F3"/>
    <mergeCell ref="A4:F4"/>
    <mergeCell ref="A5:F5"/>
    <mergeCell ref="B24:E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E49E-ED56-4F24-932C-C4DCE35F4190}">
  <dimension ref="A1:F28"/>
  <sheetViews>
    <sheetView topLeftCell="A19" workbookViewId="0">
      <selection activeCell="D15" sqref="D15"/>
    </sheetView>
  </sheetViews>
  <sheetFormatPr defaultRowHeight="15" x14ac:dyDescent="0.25"/>
  <cols>
    <col min="2" max="2" width="55.5703125" customWidth="1"/>
    <col min="3" max="3" width="14.28515625" customWidth="1"/>
    <col min="4" max="4" width="14.7109375" customWidth="1"/>
    <col min="5" max="5" width="15.85546875" customWidth="1"/>
    <col min="6" max="6" width="17.7109375" customWidth="1"/>
  </cols>
  <sheetData>
    <row r="1" spans="1:6" x14ac:dyDescent="0.25">
      <c r="A1" s="117" t="s">
        <v>21</v>
      </c>
      <c r="B1" s="118"/>
      <c r="C1" s="118"/>
      <c r="D1" s="118"/>
      <c r="E1" s="118"/>
      <c r="F1" s="119"/>
    </row>
    <row r="2" spans="1:6" x14ac:dyDescent="0.25">
      <c r="A2" s="120"/>
      <c r="B2" s="121"/>
      <c r="C2" s="121"/>
      <c r="D2" s="121"/>
      <c r="E2" s="121"/>
      <c r="F2" s="122"/>
    </row>
    <row r="3" spans="1:6" ht="15.75" thickBot="1" x14ac:dyDescent="0.3">
      <c r="A3" s="123"/>
      <c r="B3" s="124"/>
      <c r="C3" s="124"/>
      <c r="D3" s="124"/>
      <c r="E3" s="124"/>
      <c r="F3" s="125"/>
    </row>
    <row r="4" spans="1:6" ht="18" x14ac:dyDescent="0.25">
      <c r="A4" s="126" t="s">
        <v>28</v>
      </c>
      <c r="B4" s="127"/>
      <c r="C4" s="127"/>
      <c r="D4" s="127"/>
      <c r="E4" s="127"/>
      <c r="F4" s="128"/>
    </row>
    <row r="5" spans="1:6" ht="18.75" thickBot="1" x14ac:dyDescent="0.3">
      <c r="A5" s="129"/>
      <c r="B5" s="130"/>
      <c r="C5" s="130"/>
      <c r="D5" s="130"/>
      <c r="E5" s="130"/>
      <c r="F5" s="131"/>
    </row>
    <row r="6" spans="1:6" ht="18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" t="s">
        <v>5</v>
      </c>
    </row>
    <row r="7" spans="1:6" ht="18.75" thickBot="1" x14ac:dyDescent="0.3">
      <c r="A7" s="6"/>
      <c r="B7" s="7"/>
      <c r="C7" s="8"/>
      <c r="D7" s="9"/>
      <c r="E7" s="8"/>
      <c r="F7" s="10"/>
    </row>
    <row r="8" spans="1:6" ht="18.75" thickBot="1" x14ac:dyDescent="0.3">
      <c r="A8" s="11" t="s">
        <v>6</v>
      </c>
      <c r="B8" s="12" t="s">
        <v>7</v>
      </c>
      <c r="C8" s="13"/>
      <c r="D8" s="14"/>
      <c r="E8" s="13"/>
      <c r="F8" s="15"/>
    </row>
    <row r="9" spans="1:6" ht="72.75" thickBot="1" x14ac:dyDescent="0.3">
      <c r="A9" s="16">
        <v>1</v>
      </c>
      <c r="B9" s="17" t="s">
        <v>8</v>
      </c>
      <c r="C9" s="18" t="s">
        <v>9</v>
      </c>
      <c r="D9" s="19">
        <v>19.25</v>
      </c>
      <c r="E9" s="20">
        <v>1000</v>
      </c>
      <c r="F9" s="21">
        <f>+E9*D9</f>
        <v>19250</v>
      </c>
    </row>
    <row r="10" spans="1:6" ht="54.75" thickBot="1" x14ac:dyDescent="0.3">
      <c r="A10" s="16">
        <v>2</v>
      </c>
      <c r="B10" s="22" t="s">
        <v>10</v>
      </c>
      <c r="C10" s="18" t="s">
        <v>11</v>
      </c>
      <c r="D10" s="19">
        <v>1</v>
      </c>
      <c r="E10" s="20">
        <v>6500</v>
      </c>
      <c r="F10" s="21">
        <f>+E10*D10</f>
        <v>6500</v>
      </c>
    </row>
    <row r="11" spans="1:6" ht="36.75" thickBot="1" x14ac:dyDescent="0.3">
      <c r="A11" s="16">
        <v>3</v>
      </c>
      <c r="B11" s="22" t="s">
        <v>12</v>
      </c>
      <c r="C11" s="18" t="s">
        <v>11</v>
      </c>
      <c r="D11" s="19">
        <v>3</v>
      </c>
      <c r="E11" s="20">
        <v>3500</v>
      </c>
      <c r="F11" s="21">
        <f t="shared" ref="F11:F22" si="0">+E11*D11</f>
        <v>10500</v>
      </c>
    </row>
    <row r="12" spans="1:6" ht="18.75" thickBot="1" x14ac:dyDescent="0.3">
      <c r="A12" s="6">
        <v>4</v>
      </c>
      <c r="B12" s="23" t="s">
        <v>13</v>
      </c>
      <c r="C12" s="24" t="s">
        <v>11</v>
      </c>
      <c r="D12" s="9">
        <v>1</v>
      </c>
      <c r="E12" s="25">
        <v>3000</v>
      </c>
      <c r="F12" s="26">
        <f t="shared" si="0"/>
        <v>3000</v>
      </c>
    </row>
    <row r="13" spans="1:6" ht="36.75" thickBot="1" x14ac:dyDescent="0.3">
      <c r="A13" s="16">
        <v>5</v>
      </c>
      <c r="B13" s="22" t="s">
        <v>14</v>
      </c>
      <c r="C13" s="18" t="s">
        <v>11</v>
      </c>
      <c r="D13" s="19">
        <v>3</v>
      </c>
      <c r="E13" s="20">
        <v>750</v>
      </c>
      <c r="F13" s="21">
        <f t="shared" si="0"/>
        <v>2250</v>
      </c>
    </row>
    <row r="14" spans="1:6" ht="36.75" thickBot="1" x14ac:dyDescent="0.3">
      <c r="A14" s="6">
        <v>6</v>
      </c>
      <c r="B14" s="23" t="s">
        <v>15</v>
      </c>
      <c r="C14" s="24" t="s">
        <v>11</v>
      </c>
      <c r="D14" s="9">
        <v>1</v>
      </c>
      <c r="E14" s="25">
        <v>2000</v>
      </c>
      <c r="F14" s="26">
        <f t="shared" si="0"/>
        <v>2000</v>
      </c>
    </row>
    <row r="15" spans="1:6" ht="36.75" thickBot="1" x14ac:dyDescent="0.3">
      <c r="A15" s="16">
        <v>7</v>
      </c>
      <c r="B15" s="22" t="s">
        <v>16</v>
      </c>
      <c r="C15" s="18" t="s">
        <v>11</v>
      </c>
      <c r="D15" s="19">
        <v>0</v>
      </c>
      <c r="E15" s="20">
        <v>2208</v>
      </c>
      <c r="F15" s="21">
        <f t="shared" si="0"/>
        <v>0</v>
      </c>
    </row>
    <row r="16" spans="1:6" ht="18" x14ac:dyDescent="0.25">
      <c r="A16" s="27">
        <v>8</v>
      </c>
      <c r="B16" s="28" t="s">
        <v>17</v>
      </c>
      <c r="C16" s="29" t="s">
        <v>11</v>
      </c>
      <c r="D16" s="30">
        <v>0</v>
      </c>
      <c r="E16" s="25">
        <v>2200</v>
      </c>
      <c r="F16" s="31">
        <f t="shared" si="0"/>
        <v>0</v>
      </c>
    </row>
    <row r="17" spans="1:6" ht="18" x14ac:dyDescent="0.25">
      <c r="A17" s="27">
        <v>9</v>
      </c>
      <c r="B17" s="28" t="s">
        <v>22</v>
      </c>
      <c r="C17" s="48" t="s">
        <v>11</v>
      </c>
      <c r="D17" s="9">
        <v>0</v>
      </c>
      <c r="E17" s="25">
        <v>550</v>
      </c>
      <c r="F17" s="31">
        <f t="shared" si="0"/>
        <v>0</v>
      </c>
    </row>
    <row r="18" spans="1:6" ht="18" x14ac:dyDescent="0.25">
      <c r="A18" s="49">
        <v>10</v>
      </c>
      <c r="B18" s="50" t="s">
        <v>18</v>
      </c>
      <c r="C18" s="51" t="s">
        <v>11</v>
      </c>
      <c r="D18" s="52">
        <v>1</v>
      </c>
      <c r="E18" s="53">
        <v>7500</v>
      </c>
      <c r="F18" s="54">
        <f t="shared" si="0"/>
        <v>7500</v>
      </c>
    </row>
    <row r="19" spans="1:6" ht="18" x14ac:dyDescent="0.25">
      <c r="A19" s="49">
        <v>11</v>
      </c>
      <c r="B19" s="50" t="s">
        <v>19</v>
      </c>
      <c r="C19" s="53" t="s">
        <v>11</v>
      </c>
      <c r="D19" s="55">
        <v>0</v>
      </c>
      <c r="E19" s="53">
        <v>42500</v>
      </c>
      <c r="F19" s="54">
        <f t="shared" si="0"/>
        <v>0</v>
      </c>
    </row>
    <row r="20" spans="1:6" ht="18" x14ac:dyDescent="0.25">
      <c r="A20" s="49">
        <v>12</v>
      </c>
      <c r="B20" s="56" t="s">
        <v>24</v>
      </c>
      <c r="C20" s="53" t="s">
        <v>11</v>
      </c>
      <c r="D20" s="57">
        <v>1</v>
      </c>
      <c r="E20" s="53">
        <v>25000</v>
      </c>
      <c r="F20" s="54">
        <f t="shared" si="0"/>
        <v>25000</v>
      </c>
    </row>
    <row r="21" spans="1:6" ht="18" x14ac:dyDescent="0.25">
      <c r="A21" s="49">
        <v>13</v>
      </c>
      <c r="B21" s="59" t="s">
        <v>25</v>
      </c>
      <c r="C21" s="62" t="s">
        <v>11</v>
      </c>
      <c r="D21" s="61">
        <v>15</v>
      </c>
      <c r="E21" s="60">
        <v>150</v>
      </c>
      <c r="F21" s="54">
        <f t="shared" si="0"/>
        <v>2250</v>
      </c>
    </row>
    <row r="22" spans="1:6" ht="18" x14ac:dyDescent="0.25">
      <c r="A22" s="49">
        <v>14</v>
      </c>
      <c r="B22" s="59" t="s">
        <v>26</v>
      </c>
      <c r="C22" s="62" t="s">
        <v>11</v>
      </c>
      <c r="D22" s="61">
        <v>1</v>
      </c>
      <c r="E22" s="60">
        <v>2500</v>
      </c>
      <c r="F22" s="54">
        <f t="shared" si="0"/>
        <v>2500</v>
      </c>
    </row>
    <row r="23" spans="1:6" ht="18" x14ac:dyDescent="0.25">
      <c r="A23" s="49"/>
      <c r="B23" s="59"/>
      <c r="C23" s="60"/>
      <c r="D23" s="61"/>
      <c r="E23" s="60"/>
      <c r="F23" s="58"/>
    </row>
    <row r="24" spans="1:6" ht="18.75" thickBot="1" x14ac:dyDescent="0.3">
      <c r="A24" s="49"/>
      <c r="B24" s="59"/>
      <c r="C24" s="60"/>
      <c r="D24" s="61"/>
      <c r="E24" s="60"/>
      <c r="F24" s="58"/>
    </row>
    <row r="25" spans="1:6" ht="18.75" thickBot="1" x14ac:dyDescent="0.3">
      <c r="A25" s="32"/>
      <c r="B25" s="33"/>
      <c r="C25" s="34"/>
      <c r="D25" s="20"/>
      <c r="E25" s="34"/>
      <c r="F25" s="35"/>
    </row>
    <row r="26" spans="1:6" ht="18.75" thickBot="1" x14ac:dyDescent="0.3">
      <c r="A26" s="36"/>
      <c r="B26" s="37"/>
      <c r="C26" s="38"/>
      <c r="D26" s="38"/>
      <c r="E26" s="39"/>
      <c r="F26" s="40"/>
    </row>
    <row r="27" spans="1:6" ht="18.75" thickBot="1" x14ac:dyDescent="0.3">
      <c r="A27" s="41"/>
      <c r="B27" s="132" t="s">
        <v>20</v>
      </c>
      <c r="C27" s="133"/>
      <c r="D27" s="133"/>
      <c r="E27" s="134"/>
      <c r="F27" s="42">
        <f>+SUM(F7:F26)</f>
        <v>80750</v>
      </c>
    </row>
    <row r="28" spans="1:6" ht="18" x14ac:dyDescent="0.25">
      <c r="A28" s="43"/>
      <c r="B28" s="44"/>
      <c r="C28" s="45"/>
      <c r="D28" s="45"/>
      <c r="E28" s="46"/>
      <c r="F28" s="47"/>
    </row>
  </sheetData>
  <mergeCells count="4">
    <mergeCell ref="A1:F3"/>
    <mergeCell ref="A4:F4"/>
    <mergeCell ref="A5:F5"/>
    <mergeCell ref="B27:E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7FE4-5F4D-46C3-9964-45B26F00C4AB}">
  <dimension ref="A1:F27"/>
  <sheetViews>
    <sheetView topLeftCell="A16" zoomScale="84" zoomScaleNormal="84" workbookViewId="0">
      <selection activeCell="B38" sqref="B38"/>
    </sheetView>
  </sheetViews>
  <sheetFormatPr defaultRowHeight="15" x14ac:dyDescent="0.25"/>
  <cols>
    <col min="2" max="2" width="55.5703125" customWidth="1"/>
    <col min="3" max="3" width="14.28515625" customWidth="1"/>
    <col min="4" max="4" width="14.7109375" customWidth="1"/>
    <col min="5" max="5" width="15.85546875" customWidth="1"/>
    <col min="6" max="6" width="17.7109375" customWidth="1"/>
  </cols>
  <sheetData>
    <row r="1" spans="1:6" x14ac:dyDescent="0.25">
      <c r="A1" s="117" t="s">
        <v>21</v>
      </c>
      <c r="B1" s="118"/>
      <c r="C1" s="118"/>
      <c r="D1" s="118"/>
      <c r="E1" s="118"/>
      <c r="F1" s="119"/>
    </row>
    <row r="2" spans="1:6" x14ac:dyDescent="0.25">
      <c r="A2" s="120"/>
      <c r="B2" s="121"/>
      <c r="C2" s="121"/>
      <c r="D2" s="121"/>
      <c r="E2" s="121"/>
      <c r="F2" s="122"/>
    </row>
    <row r="3" spans="1:6" ht="15.75" thickBot="1" x14ac:dyDescent="0.3">
      <c r="A3" s="123"/>
      <c r="B3" s="124"/>
      <c r="C3" s="124"/>
      <c r="D3" s="124"/>
      <c r="E3" s="124"/>
      <c r="F3" s="125"/>
    </row>
    <row r="4" spans="1:6" ht="18" x14ac:dyDescent="0.25">
      <c r="A4" s="126" t="s">
        <v>23</v>
      </c>
      <c r="B4" s="127"/>
      <c r="C4" s="127"/>
      <c r="D4" s="127"/>
      <c r="E4" s="127"/>
      <c r="F4" s="128"/>
    </row>
    <row r="5" spans="1:6" ht="18.75" thickBot="1" x14ac:dyDescent="0.3">
      <c r="A5" s="129"/>
      <c r="B5" s="130"/>
      <c r="C5" s="130"/>
      <c r="D5" s="130"/>
      <c r="E5" s="130"/>
      <c r="F5" s="131"/>
    </row>
    <row r="6" spans="1:6" ht="18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" t="s">
        <v>5</v>
      </c>
    </row>
    <row r="7" spans="1:6" ht="18.75" thickBot="1" x14ac:dyDescent="0.3">
      <c r="A7" s="80"/>
      <c r="B7" s="7"/>
      <c r="C7" s="81"/>
      <c r="D7" s="82"/>
      <c r="E7" s="81"/>
      <c r="F7" s="83"/>
    </row>
    <row r="8" spans="1:6" ht="18.75" thickBot="1" x14ac:dyDescent="0.3">
      <c r="A8" s="11" t="s">
        <v>6</v>
      </c>
      <c r="B8" s="12" t="s">
        <v>7</v>
      </c>
      <c r="C8" s="13"/>
      <c r="D8" s="14"/>
      <c r="E8" s="13"/>
      <c r="F8" s="15"/>
    </row>
    <row r="9" spans="1:6" ht="72.75" thickBot="1" x14ac:dyDescent="0.3">
      <c r="A9" s="16">
        <v>1</v>
      </c>
      <c r="B9" s="17" t="s">
        <v>8</v>
      </c>
      <c r="C9" s="18" t="s">
        <v>9</v>
      </c>
      <c r="D9" s="19">
        <v>16</v>
      </c>
      <c r="E9" s="20">
        <v>1000</v>
      </c>
      <c r="F9" s="21">
        <f>+E9*D9</f>
        <v>16000</v>
      </c>
    </row>
    <row r="10" spans="1:6" ht="54.75" thickBot="1" x14ac:dyDescent="0.3">
      <c r="A10" s="16">
        <v>2</v>
      </c>
      <c r="B10" s="22" t="s">
        <v>10</v>
      </c>
      <c r="C10" s="18" t="s">
        <v>11</v>
      </c>
      <c r="D10" s="19">
        <v>1</v>
      </c>
      <c r="E10" s="20">
        <v>6500</v>
      </c>
      <c r="F10" s="21">
        <f>+E10*D10</f>
        <v>6500</v>
      </c>
    </row>
    <row r="11" spans="1:6" ht="36.75" thickBot="1" x14ac:dyDescent="0.3">
      <c r="A11" s="16">
        <v>3</v>
      </c>
      <c r="B11" s="22" t="s">
        <v>12</v>
      </c>
      <c r="C11" s="18" t="s">
        <v>11</v>
      </c>
      <c r="D11" s="19">
        <v>5</v>
      </c>
      <c r="E11" s="20">
        <v>3500</v>
      </c>
      <c r="F11" s="21">
        <f t="shared" ref="F11:F25" si="0">+E11*D11</f>
        <v>17500</v>
      </c>
    </row>
    <row r="12" spans="1:6" ht="18.75" thickBot="1" x14ac:dyDescent="0.3">
      <c r="A12" s="84">
        <v>4</v>
      </c>
      <c r="B12" s="23" t="s">
        <v>13</v>
      </c>
      <c r="C12" s="24" t="s">
        <v>11</v>
      </c>
      <c r="D12" s="9">
        <v>1</v>
      </c>
      <c r="E12" s="25">
        <v>3000</v>
      </c>
      <c r="F12" s="85">
        <f t="shared" si="0"/>
        <v>3000</v>
      </c>
    </row>
    <row r="13" spans="1:6" ht="36.75" thickBot="1" x14ac:dyDescent="0.3">
      <c r="A13" s="16">
        <v>5</v>
      </c>
      <c r="B13" s="22" t="s">
        <v>14</v>
      </c>
      <c r="C13" s="18" t="s">
        <v>11</v>
      </c>
      <c r="D13" s="19">
        <v>6</v>
      </c>
      <c r="E13" s="20">
        <v>750</v>
      </c>
      <c r="F13" s="21">
        <f t="shared" si="0"/>
        <v>4500</v>
      </c>
    </row>
    <row r="14" spans="1:6" ht="36.75" thickBot="1" x14ac:dyDescent="0.3">
      <c r="A14" s="84">
        <v>6</v>
      </c>
      <c r="B14" s="23" t="s">
        <v>15</v>
      </c>
      <c r="C14" s="24" t="s">
        <v>11</v>
      </c>
      <c r="D14" s="9">
        <v>2</v>
      </c>
      <c r="E14" s="25">
        <v>2000</v>
      </c>
      <c r="F14" s="85">
        <f t="shared" si="0"/>
        <v>4000</v>
      </c>
    </row>
    <row r="15" spans="1:6" ht="36.75" thickBot="1" x14ac:dyDescent="0.3">
      <c r="A15" s="16">
        <v>7</v>
      </c>
      <c r="B15" s="22" t="s">
        <v>16</v>
      </c>
      <c r="C15" s="18" t="s">
        <v>11</v>
      </c>
      <c r="D15" s="19">
        <v>0</v>
      </c>
      <c r="E15" s="20">
        <v>2208</v>
      </c>
      <c r="F15" s="21">
        <f t="shared" si="0"/>
        <v>0</v>
      </c>
    </row>
    <row r="16" spans="1:6" ht="18.75" thickBot="1" x14ac:dyDescent="0.3">
      <c r="A16" s="84">
        <v>8</v>
      </c>
      <c r="B16" s="63" t="s">
        <v>17</v>
      </c>
      <c r="C16" s="48" t="s">
        <v>11</v>
      </c>
      <c r="D16" s="9">
        <v>3</v>
      </c>
      <c r="E16" s="25">
        <v>2200</v>
      </c>
      <c r="F16" s="85">
        <f t="shared" si="0"/>
        <v>6600</v>
      </c>
    </row>
    <row r="17" spans="1:6" ht="18.75" thickBot="1" x14ac:dyDescent="0.3">
      <c r="A17" s="16">
        <v>9</v>
      </c>
      <c r="B17" s="65" t="s">
        <v>22</v>
      </c>
      <c r="C17" s="66" t="s">
        <v>11</v>
      </c>
      <c r="D17" s="19">
        <v>0</v>
      </c>
      <c r="E17" s="20">
        <v>550</v>
      </c>
      <c r="F17" s="21">
        <f t="shared" si="0"/>
        <v>0</v>
      </c>
    </row>
    <row r="18" spans="1:6" ht="18.75" thickBot="1" x14ac:dyDescent="0.3">
      <c r="A18" s="86">
        <v>10</v>
      </c>
      <c r="B18" s="67" t="s">
        <v>18</v>
      </c>
      <c r="C18" s="64" t="s">
        <v>11</v>
      </c>
      <c r="D18" s="61">
        <v>1</v>
      </c>
      <c r="E18" s="68">
        <v>7500</v>
      </c>
      <c r="F18" s="87">
        <f t="shared" si="0"/>
        <v>7500</v>
      </c>
    </row>
    <row r="19" spans="1:6" ht="18.75" thickBot="1" x14ac:dyDescent="0.3">
      <c r="A19" s="69">
        <v>11</v>
      </c>
      <c r="B19" s="70" t="s">
        <v>19</v>
      </c>
      <c r="C19" s="71" t="s">
        <v>11</v>
      </c>
      <c r="D19" s="72">
        <v>0</v>
      </c>
      <c r="E19" s="71">
        <v>42500</v>
      </c>
      <c r="F19" s="73">
        <f t="shared" si="0"/>
        <v>0</v>
      </c>
    </row>
    <row r="20" spans="1:6" ht="18.75" thickBot="1" x14ac:dyDescent="0.3">
      <c r="A20" s="86">
        <v>12</v>
      </c>
      <c r="B20" s="74" t="s">
        <v>24</v>
      </c>
      <c r="C20" s="68" t="s">
        <v>11</v>
      </c>
      <c r="D20" s="61">
        <v>1</v>
      </c>
      <c r="E20" s="68">
        <v>25000</v>
      </c>
      <c r="F20" s="87">
        <f t="shared" si="0"/>
        <v>25000</v>
      </c>
    </row>
    <row r="21" spans="1:6" ht="18.75" thickBot="1" x14ac:dyDescent="0.3">
      <c r="A21" s="69">
        <v>13</v>
      </c>
      <c r="B21" s="76" t="s">
        <v>25</v>
      </c>
      <c r="C21" s="77" t="s">
        <v>11</v>
      </c>
      <c r="D21" s="72">
        <v>28</v>
      </c>
      <c r="E21" s="71">
        <v>150</v>
      </c>
      <c r="F21" s="73">
        <f t="shared" si="0"/>
        <v>4200</v>
      </c>
    </row>
    <row r="22" spans="1:6" ht="18.75" thickBot="1" x14ac:dyDescent="0.3">
      <c r="A22" s="86">
        <v>14</v>
      </c>
      <c r="B22" s="74" t="s">
        <v>26</v>
      </c>
      <c r="C22" s="75" t="s">
        <v>11</v>
      </c>
      <c r="D22" s="61">
        <v>1</v>
      </c>
      <c r="E22" s="68">
        <v>2500</v>
      </c>
      <c r="F22" s="87">
        <f t="shared" si="0"/>
        <v>2500</v>
      </c>
    </row>
    <row r="23" spans="1:6" ht="18.75" thickBot="1" x14ac:dyDescent="0.3">
      <c r="A23" s="69">
        <v>15</v>
      </c>
      <c r="B23" s="76" t="s">
        <v>29</v>
      </c>
      <c r="C23" s="77" t="s">
        <v>11</v>
      </c>
      <c r="D23" s="72">
        <v>8</v>
      </c>
      <c r="E23" s="71">
        <v>100</v>
      </c>
      <c r="F23" s="73">
        <f t="shared" si="0"/>
        <v>800</v>
      </c>
    </row>
    <row r="24" spans="1:6" ht="18.75" thickBot="1" x14ac:dyDescent="0.3">
      <c r="A24" s="86">
        <v>16</v>
      </c>
      <c r="B24" s="74" t="s">
        <v>30</v>
      </c>
      <c r="C24" s="75" t="s">
        <v>11</v>
      </c>
      <c r="D24" s="61">
        <v>3</v>
      </c>
      <c r="E24" s="68">
        <v>750</v>
      </c>
      <c r="F24" s="87">
        <f t="shared" si="0"/>
        <v>2250</v>
      </c>
    </row>
    <row r="25" spans="1:6" ht="18.75" thickBot="1" x14ac:dyDescent="0.3">
      <c r="A25" s="16">
        <v>17</v>
      </c>
      <c r="B25" s="78" t="s">
        <v>31</v>
      </c>
      <c r="C25" s="79" t="s">
        <v>11</v>
      </c>
      <c r="D25" s="20">
        <v>3</v>
      </c>
      <c r="E25" s="20">
        <v>1850</v>
      </c>
      <c r="F25" s="21">
        <f t="shared" si="0"/>
        <v>5550</v>
      </c>
    </row>
    <row r="26" spans="1:6" ht="18.75" thickBot="1" x14ac:dyDescent="0.3">
      <c r="A26" s="88"/>
      <c r="B26" s="89"/>
      <c r="C26" s="90"/>
      <c r="D26" s="90"/>
      <c r="E26" s="91"/>
      <c r="F26" s="92"/>
    </row>
    <row r="27" spans="1:6" ht="18.75" thickBot="1" x14ac:dyDescent="0.3">
      <c r="A27" s="41"/>
      <c r="B27" s="132" t="s">
        <v>20</v>
      </c>
      <c r="C27" s="133"/>
      <c r="D27" s="133"/>
      <c r="E27" s="135"/>
      <c r="F27" s="93">
        <f>+SUM(F7:F26)</f>
        <v>105900</v>
      </c>
    </row>
  </sheetData>
  <mergeCells count="4">
    <mergeCell ref="A1:F3"/>
    <mergeCell ref="A4:F4"/>
    <mergeCell ref="A5:F5"/>
    <mergeCell ref="B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SUMARRY GAS </vt:lpstr>
      <vt:lpstr>BIKANERWALA </vt:lpstr>
      <vt:lpstr>DHABA</vt:lpstr>
      <vt:lpstr>NOODLE WOK </vt:lpstr>
      <vt:lpstr>DOMINOS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2023-11-04T07:22:09Z</dcterms:modified>
</cp:coreProperties>
</file>