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Approved Bill Karnal\"/>
    </mc:Choice>
  </mc:AlternateContent>
  <xr:revisionPtr revIDLastSave="0" documentId="13_ncr:1_{AE595D05-CABA-4D81-99D5-3B140C889BFE}" xr6:coauthVersionLast="47" xr6:coauthVersionMax="47" xr10:uidLastSave="{00000000-0000-0000-0000-000000000000}"/>
  <bookViews>
    <workbookView xWindow="-110" yWindow="-110" windowWidth="19420" windowHeight="10300" xr2:uid="{96D083C8-8073-4BB4-8387-0981F1CC32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G14" i="1"/>
  <c r="G12" i="1"/>
  <c r="G9" i="1"/>
  <c r="G8" i="1"/>
  <c r="G7" i="1"/>
  <c r="G6" i="1"/>
  <c r="G5" i="1"/>
  <c r="J11" i="1"/>
  <c r="J10" i="1"/>
  <c r="J9" i="1"/>
  <c r="J8" i="1"/>
  <c r="J7" i="1"/>
  <c r="J6" i="1"/>
  <c r="J5" i="1"/>
  <c r="J12" i="1" s="1"/>
  <c r="F12" i="1"/>
  <c r="J13" i="1" l="1"/>
  <c r="J14" i="1" s="1"/>
  <c r="F13" i="1"/>
  <c r="F14" i="1" s="1"/>
  <c r="E11" i="1" l="1"/>
  <c r="E10" i="1"/>
  <c r="E9" i="1"/>
  <c r="E8" i="1"/>
  <c r="E7" i="1"/>
  <c r="E6" i="1"/>
  <c r="E5" i="1"/>
  <c r="C12" i="1"/>
  <c r="C13" i="1" s="1"/>
  <c r="E12" i="1" l="1"/>
  <c r="E13" i="1" s="1"/>
  <c r="E14" i="1" s="1"/>
  <c r="C14" i="1"/>
  <c r="D12" i="1" l="1"/>
  <c r="D13" i="1" l="1"/>
  <c r="D14" i="1" s="1"/>
  <c r="E18" i="1"/>
  <c r="E20" i="1" s="1"/>
  <c r="D18" i="1"/>
</calcChain>
</file>

<file path=xl/sharedStrings.xml><?xml version="1.0" encoding="utf-8"?>
<sst xmlns="http://schemas.openxmlformats.org/spreadsheetml/2006/main" count="26" uniqueCount="26">
  <si>
    <t>Karims</t>
  </si>
  <si>
    <t>Noodle Wok</t>
  </si>
  <si>
    <t xml:space="preserve">Gianis </t>
  </si>
  <si>
    <t>Comman area</t>
  </si>
  <si>
    <t xml:space="preserve">Back Office </t>
  </si>
  <si>
    <t xml:space="preserve">Dominos </t>
  </si>
  <si>
    <t xml:space="preserve">Outlet Name </t>
  </si>
  <si>
    <t xml:space="preserve">Aproved amount of bills </t>
  </si>
  <si>
    <t>SL</t>
  </si>
  <si>
    <t xml:space="preserve">Tax invoice privious </t>
  </si>
  <si>
    <t xml:space="preserve">Total </t>
  </si>
  <si>
    <t xml:space="preserve">Tax </t>
  </si>
  <si>
    <t xml:space="preserve">Adjustment of bills </t>
  </si>
  <si>
    <t xml:space="preserve">PO Value </t>
  </si>
  <si>
    <t xml:space="preserve">Store work </t>
  </si>
  <si>
    <t xml:space="preserve">Currant bill </t>
  </si>
  <si>
    <t>Balance in PO</t>
  </si>
  <si>
    <t xml:space="preserve">Total with tax </t>
  </si>
  <si>
    <t xml:space="preserve">Total value of tax invoice </t>
  </si>
  <si>
    <t xml:space="preserve">Diffrance of total po and approved bill </t>
  </si>
  <si>
    <t xml:space="preserve">Back office boq </t>
  </si>
  <si>
    <t xml:space="preserve">Need to be add in boq </t>
  </si>
  <si>
    <t xml:space="preserve">Adjustment of Amount </t>
  </si>
  <si>
    <t xml:space="preserve">Comman area and store total </t>
  </si>
  <si>
    <t xml:space="preserve">Adjustment of Amount in bill </t>
  </si>
  <si>
    <t xml:space="preserve">Difrance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</si>
</sst>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43" fontId="0" fillId="0" borderId="0" xfId="0" applyNumberFormat="1"/>
    <xf numFmtId="43" fontId="1" fillId="0" borderId="1" xfId="1" applyFont="1" applyFill="1" applyBorder="1"/>
    <xf numFmtId="43" fontId="2" fillId="0" borderId="1" xfId="0" applyNumberFormat="1" applyFont="1" applyBorder="1"/>
    <xf numFmtId="43" fontId="0" fillId="0" borderId="1" xfId="0" applyNumberFormat="1" applyBorder="1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2" fillId="0" borderId="1" xfId="0" applyFont="1" applyBorder="1"/>
    <xf numFmtId="43" fontId="0" fillId="2" borderId="1" xfId="1" applyFont="1" applyFill="1" applyBorder="1"/>
    <xf numFmtId="43" fontId="0" fillId="0" borderId="1" xfId="0" applyNumberFormat="1" applyFill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9FCD-6C35-4D43-8F61-88BAE898FDCA}">
  <dimension ref="A4:J25"/>
  <sheetViews>
    <sheetView tabSelected="1" topLeftCell="A8" workbookViewId="0">
      <selection activeCell="C20" sqref="C20"/>
    </sheetView>
  </sheetViews>
  <sheetFormatPr defaultRowHeight="14.5" x14ac:dyDescent="0.35"/>
  <cols>
    <col min="2" max="2" width="20.7265625" customWidth="1"/>
    <col min="3" max="3" width="23" customWidth="1"/>
    <col min="4" max="7" width="21.453125" customWidth="1"/>
    <col min="8" max="8" width="19.6328125" customWidth="1"/>
    <col min="9" max="9" width="13.81640625" customWidth="1"/>
    <col min="10" max="10" width="19.36328125" customWidth="1"/>
  </cols>
  <sheetData>
    <row r="4" spans="1:10" x14ac:dyDescent="0.35">
      <c r="A4" s="6" t="s">
        <v>8</v>
      </c>
      <c r="B4" s="6" t="s">
        <v>6</v>
      </c>
      <c r="C4" s="6" t="s">
        <v>13</v>
      </c>
      <c r="D4" s="6" t="s">
        <v>7</v>
      </c>
      <c r="E4" s="6" t="s">
        <v>16</v>
      </c>
      <c r="F4" s="6" t="s">
        <v>12</v>
      </c>
      <c r="G4" s="6" t="s">
        <v>22</v>
      </c>
      <c r="H4" s="6" t="s">
        <v>9</v>
      </c>
      <c r="I4" s="6" t="s">
        <v>15</v>
      </c>
      <c r="J4" s="6" t="s">
        <v>18</v>
      </c>
    </row>
    <row r="5" spans="1:10" x14ac:dyDescent="0.35">
      <c r="A5" s="6">
        <v>1</v>
      </c>
      <c r="B5" s="6" t="s">
        <v>5</v>
      </c>
      <c r="C5" s="7">
        <v>2200075.0620999997</v>
      </c>
      <c r="D5" s="7">
        <v>2316332.3928425368</v>
      </c>
      <c r="E5" s="7">
        <f>C5-D5</f>
        <v>-116257.33074253704</v>
      </c>
      <c r="F5" s="7">
        <v>2183584.7241839999</v>
      </c>
      <c r="G5" s="7">
        <f>F5-D5</f>
        <v>-132747.66865853686</v>
      </c>
      <c r="H5" s="7">
        <v>1870064</v>
      </c>
      <c r="I5" s="6">
        <v>313520.72418399993</v>
      </c>
      <c r="J5" s="5">
        <f>H5+I5</f>
        <v>2183584.7241839999</v>
      </c>
    </row>
    <row r="6" spans="1:10" x14ac:dyDescent="0.35">
      <c r="A6" s="6">
        <v>2</v>
      </c>
      <c r="B6" s="6" t="s">
        <v>0</v>
      </c>
      <c r="C6" s="7">
        <v>1376692.5</v>
      </c>
      <c r="D6" s="7">
        <v>1133215.5140849999</v>
      </c>
      <c r="E6" s="7">
        <f t="shared" ref="E6:E11" si="0">C6-D6</f>
        <v>243476.98591500008</v>
      </c>
      <c r="F6" s="7">
        <v>1376358.9029799998</v>
      </c>
      <c r="G6" s="7">
        <f>F6-D6</f>
        <v>243143.38889499987</v>
      </c>
      <c r="H6" s="7">
        <v>1170189.2000000002</v>
      </c>
      <c r="I6" s="6">
        <v>206169.70297999986</v>
      </c>
      <c r="J6" s="5">
        <f t="shared" ref="J6:J11" si="1">H6+I6</f>
        <v>1376358.90298</v>
      </c>
    </row>
    <row r="7" spans="1:10" x14ac:dyDescent="0.35">
      <c r="A7" s="6">
        <v>3</v>
      </c>
      <c r="B7" s="6" t="s">
        <v>1</v>
      </c>
      <c r="C7" s="7">
        <v>1019411</v>
      </c>
      <c r="D7" s="7">
        <v>812281.87891099998</v>
      </c>
      <c r="E7" s="7">
        <f t="shared" si="0"/>
        <v>207129.12108900002</v>
      </c>
      <c r="F7" s="7">
        <v>1018953.6989109999</v>
      </c>
      <c r="G7" s="7">
        <f t="shared" ref="G7:G11" si="2">F7-D7</f>
        <v>206671.81999999995</v>
      </c>
      <c r="H7" s="7">
        <v>866500.29999999993</v>
      </c>
      <c r="I7" s="6">
        <v>152453.398911</v>
      </c>
      <c r="J7" s="5">
        <f t="shared" si="1"/>
        <v>1018953.6989109999</v>
      </c>
    </row>
    <row r="8" spans="1:10" x14ac:dyDescent="0.35">
      <c r="A8" s="6">
        <v>4</v>
      </c>
      <c r="B8" s="6" t="s">
        <v>2</v>
      </c>
      <c r="C8" s="6">
        <v>487643.5</v>
      </c>
      <c r="D8" s="7">
        <v>576097.58628159994</v>
      </c>
      <c r="E8" s="7">
        <f t="shared" si="0"/>
        <v>-88454.086281599943</v>
      </c>
      <c r="F8" s="3">
        <v>487299.77639999997</v>
      </c>
      <c r="G8" s="7">
        <f t="shared" si="2"/>
        <v>-88797.809881599969</v>
      </c>
      <c r="H8" s="3">
        <v>414497.5</v>
      </c>
      <c r="I8" s="5">
        <v>72802.276399999973</v>
      </c>
      <c r="J8" s="5">
        <f t="shared" si="1"/>
        <v>487299.77639999997</v>
      </c>
    </row>
    <row r="9" spans="1:10" x14ac:dyDescent="0.35">
      <c r="A9" s="6">
        <v>5</v>
      </c>
      <c r="B9" s="6" t="s">
        <v>14</v>
      </c>
      <c r="C9" s="7">
        <v>350000.08257720002</v>
      </c>
      <c r="D9" s="7">
        <v>333026.48199960002</v>
      </c>
      <c r="E9" s="7">
        <f t="shared" si="0"/>
        <v>16973.600577600009</v>
      </c>
      <c r="F9" s="7">
        <v>349354.0672704</v>
      </c>
      <c r="G9" s="7">
        <f t="shared" si="2"/>
        <v>16327.585270799987</v>
      </c>
      <c r="H9" s="7"/>
      <c r="I9" s="6">
        <v>349354.0672704</v>
      </c>
      <c r="J9" s="5">
        <f t="shared" si="1"/>
        <v>349354.0672704</v>
      </c>
    </row>
    <row r="10" spans="1:10" x14ac:dyDescent="0.35">
      <c r="A10" s="6">
        <v>5</v>
      </c>
      <c r="B10" s="6" t="s">
        <v>3</v>
      </c>
      <c r="C10" s="6"/>
      <c r="D10" s="10">
        <v>383647.06334240001</v>
      </c>
      <c r="E10" s="7">
        <f t="shared" si="0"/>
        <v>-383647.06334240001</v>
      </c>
      <c r="F10" s="7"/>
      <c r="G10" s="7"/>
      <c r="H10" s="7"/>
      <c r="I10" s="6"/>
      <c r="J10" s="5">
        <f t="shared" si="1"/>
        <v>0</v>
      </c>
    </row>
    <row r="11" spans="1:10" x14ac:dyDescent="0.35">
      <c r="A11" s="6">
        <v>6</v>
      </c>
      <c r="B11" s="6" t="s">
        <v>4</v>
      </c>
      <c r="C11" s="6"/>
      <c r="D11" s="10">
        <v>295490.54934999999</v>
      </c>
      <c r="E11" s="7">
        <f t="shared" si="0"/>
        <v>-295490.54934999999</v>
      </c>
      <c r="F11" s="7"/>
      <c r="G11" s="7"/>
      <c r="H11" s="7"/>
      <c r="I11" s="6"/>
      <c r="J11" s="5">
        <f t="shared" si="1"/>
        <v>0</v>
      </c>
    </row>
    <row r="12" spans="1:10" x14ac:dyDescent="0.35">
      <c r="A12" s="6"/>
      <c r="B12" s="6" t="s">
        <v>10</v>
      </c>
      <c r="C12" s="4">
        <f>SUM(C5:C11)</f>
        <v>5433822.1446771994</v>
      </c>
      <c r="D12" s="4">
        <f>SUM(D5:D11)</f>
        <v>5850091.4668121366</v>
      </c>
      <c r="E12" s="4">
        <f>SUM(E5:E11)</f>
        <v>-416269.32213493687</v>
      </c>
      <c r="F12" s="4">
        <f>SUM(F5:F11)</f>
        <v>5415551.1697453996</v>
      </c>
      <c r="G12" s="4">
        <f>SUM(G5:G11)</f>
        <v>244597.31562566297</v>
      </c>
      <c r="H12" s="8"/>
      <c r="I12" s="9"/>
      <c r="J12" s="4">
        <f>SUM(J5:J11)</f>
        <v>5415551.1697453996</v>
      </c>
    </row>
    <row r="13" spans="1:10" x14ac:dyDescent="0.35">
      <c r="A13" s="6"/>
      <c r="B13" s="6" t="s">
        <v>11</v>
      </c>
      <c r="C13" s="5">
        <f>C12*18%</f>
        <v>978087.98604189581</v>
      </c>
      <c r="D13" s="5">
        <f>D12*18%</f>
        <v>1053016.4640261845</v>
      </c>
      <c r="E13" s="5">
        <f>E12*18%</f>
        <v>-74928.477984288635</v>
      </c>
      <c r="F13" s="5">
        <f>F12*18%</f>
        <v>974799.21055417194</v>
      </c>
      <c r="G13" s="11"/>
      <c r="H13" s="7"/>
      <c r="I13" s="6"/>
      <c r="J13" s="5">
        <f>J12*18%</f>
        <v>974799.21055417194</v>
      </c>
    </row>
    <row r="14" spans="1:10" x14ac:dyDescent="0.35">
      <c r="A14" s="6"/>
      <c r="B14" s="6" t="s">
        <v>17</v>
      </c>
      <c r="C14" s="4">
        <f>SUM(C12:C13)</f>
        <v>6411910.1307190955</v>
      </c>
      <c r="D14" s="4">
        <f>SUM(D12:D13)</f>
        <v>6903107.9308383213</v>
      </c>
      <c r="E14" s="4">
        <f>SUM(E12:E13)</f>
        <v>-491197.80011922552</v>
      </c>
      <c r="F14" s="4">
        <f>SUM(F12:F13)</f>
        <v>6390350.3802995719</v>
      </c>
      <c r="G14" s="4">
        <f>SUM(G12:G13)</f>
        <v>244597.31562566297</v>
      </c>
      <c r="H14" s="8"/>
      <c r="I14" s="9"/>
      <c r="J14" s="4">
        <f>SUM(J12:J13)</f>
        <v>6390350.3802995719</v>
      </c>
    </row>
    <row r="15" spans="1:10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</row>
    <row r="18" spans="3:6" x14ac:dyDescent="0.35">
      <c r="D18" s="2">
        <f>F12-D12</f>
        <v>-434540.29706673697</v>
      </c>
      <c r="E18" s="2">
        <f>D12-J12</f>
        <v>434540.29706673697</v>
      </c>
      <c r="F18" t="s">
        <v>19</v>
      </c>
    </row>
    <row r="19" spans="3:6" x14ac:dyDescent="0.35">
      <c r="D19" s="2"/>
      <c r="E19" s="1">
        <v>330000</v>
      </c>
      <c r="F19" t="s">
        <v>20</v>
      </c>
    </row>
    <row r="20" spans="3:6" x14ac:dyDescent="0.35">
      <c r="D20" s="2"/>
      <c r="E20" s="2">
        <f>E18-E19</f>
        <v>104540.29706673697</v>
      </c>
      <c r="F20" t="s">
        <v>21</v>
      </c>
    </row>
    <row r="23" spans="3:6" x14ac:dyDescent="0.35">
      <c r="C23" s="12" t="s">
        <v>23</v>
      </c>
      <c r="D23" s="2">
        <f>D11+D10</f>
        <v>679137.6126924</v>
      </c>
    </row>
    <row r="24" spans="3:6" x14ac:dyDescent="0.35">
      <c r="C24" s="13" t="s">
        <v>24</v>
      </c>
      <c r="D24" s="2">
        <f>G12</f>
        <v>244597.31562566297</v>
      </c>
    </row>
    <row r="25" spans="3:6" x14ac:dyDescent="0.35">
      <c r="D25" s="2">
        <f>D23-D24</f>
        <v>434540.29706673702</v>
      </c>
      <c r="E25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sutharkundan77@outlook.com</dc:creator>
  <cp:lastModifiedBy>sutharkundan77@outlook.com</cp:lastModifiedBy>
  <dcterms:created xsi:type="dcterms:W3CDTF">2024-03-28T19:56:09Z</dcterms:created>
  <dcterms:modified xsi:type="dcterms:W3CDTF">2024-04-08T09:57:08Z</dcterms:modified>
</cp:coreProperties>
</file>