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 K Projects\Desktop\AIRPORT\"/>
    </mc:Choice>
  </mc:AlternateContent>
  <bookViews>
    <workbookView xWindow="0" yWindow="0" windowWidth="20490" windowHeight="7755"/>
  </bookViews>
  <sheets>
    <sheet name="proforma invoice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0" i="2" l="1"/>
  <c r="O33" i="2"/>
  <c r="N33" i="2"/>
  <c r="K33" i="2"/>
  <c r="I33" i="2"/>
  <c r="O43" i="2" l="1"/>
  <c r="O32" i="2"/>
  <c r="N32" i="2"/>
  <c r="K32" i="2"/>
  <c r="I32" i="2"/>
  <c r="O31" i="2"/>
  <c r="N31" i="2"/>
  <c r="K31" i="2"/>
  <c r="I31" i="2"/>
  <c r="O42" i="2" l="1"/>
  <c r="O30" i="2"/>
  <c r="O29" i="2"/>
  <c r="N28" i="2"/>
  <c r="O28" i="2"/>
  <c r="N30" i="2"/>
  <c r="N29" i="2"/>
  <c r="K30" i="2"/>
  <c r="K29" i="2"/>
  <c r="K28" i="2"/>
  <c r="K27" i="2"/>
  <c r="I30" i="2"/>
  <c r="I29" i="2"/>
  <c r="I28" i="2"/>
  <c r="G28" i="2"/>
  <c r="I27" i="2"/>
  <c r="N27" i="2" l="1"/>
  <c r="O27" i="2" s="1"/>
  <c r="O46" i="2" s="1"/>
</calcChain>
</file>

<file path=xl/sharedStrings.xml><?xml version="1.0" encoding="utf-8"?>
<sst xmlns="http://schemas.openxmlformats.org/spreadsheetml/2006/main" count="65" uniqueCount="56">
  <si>
    <t>Transport Mode:</t>
  </si>
  <si>
    <t>Vehicle number:</t>
  </si>
  <si>
    <t xml:space="preserve">Reverse Charge (Y/N): </t>
  </si>
  <si>
    <t>Date of Supply:</t>
  </si>
  <si>
    <t>Code</t>
  </si>
  <si>
    <t>Place of Supply</t>
  </si>
  <si>
    <t>Bill to Party</t>
  </si>
  <si>
    <t>S. No.</t>
  </si>
  <si>
    <t>HSN code</t>
  </si>
  <si>
    <t>Qty</t>
  </si>
  <si>
    <t>Rate</t>
  </si>
  <si>
    <t>Amount</t>
  </si>
  <si>
    <t>Discount</t>
  </si>
  <si>
    <t>CGST</t>
  </si>
  <si>
    <t>Total</t>
  </si>
  <si>
    <t>Total Invoice amount in words</t>
  </si>
  <si>
    <t>Total Amount before Tax</t>
  </si>
  <si>
    <t>Total Amount after Tax:</t>
  </si>
  <si>
    <t>Bank Details</t>
  </si>
  <si>
    <t>GST on Reverse Charge</t>
  </si>
  <si>
    <t>Ceritified that the particulars given above are true and correct</t>
  </si>
  <si>
    <t>Common Seal</t>
  </si>
  <si>
    <t>Authorised signatory</t>
  </si>
  <si>
    <t>N</t>
  </si>
  <si>
    <t xml:space="preserve">Terms &amp; conditions:-                                  </t>
  </si>
  <si>
    <t>A K PROJECTS</t>
  </si>
  <si>
    <t>GST.09ECSPK2198M1ZL</t>
  </si>
  <si>
    <t>State:UP</t>
  </si>
  <si>
    <t>Bank A/C:421801010929143</t>
  </si>
  <si>
    <t>Bank IFSC: UBIN0542181</t>
  </si>
  <si>
    <t>DESCRIPTION OF GOODS /SERVICES</t>
  </si>
  <si>
    <t>ADD 44 SARAIMEER AZAMGARGH UP 276305</t>
  </si>
  <si>
    <t>total amount</t>
  </si>
  <si>
    <t>Round off</t>
  </si>
  <si>
    <t>IGST</t>
  </si>
  <si>
    <t>PROFORMA  INVOICE</t>
  </si>
  <si>
    <t>SHIP TO:</t>
  </si>
  <si>
    <t>TOTAL AMOUNT</t>
  </si>
  <si>
    <t>Invoice No:AKP/197</t>
  </si>
  <si>
    <t>Invoice date:-04-01_2023</t>
  </si>
  <si>
    <t>Name:M/S SEMOLINA KITCHENS PVT LMT</t>
  </si>
  <si>
    <t>State:MAHARASHTRA</t>
  </si>
  <si>
    <t>PO NO. CAPEX-NSO</t>
  </si>
  <si>
    <t>LKN DOM SUBWAY CHAUDHRY CHARAN SNGH INTERNATIONAL AIRPORT ANAUSI LUCKNOW UP 226009</t>
  </si>
  <si>
    <t xml:space="preserve">GSTIN:09ABICS8699F1ZH
</t>
  </si>
  <si>
    <t>P/F OF FIRE DOOR</t>
  </si>
  <si>
    <t xml:space="preserve">P/F OF FIRE RATED GYPSOM </t>
  </si>
  <si>
    <t>P/F OF ELECTRIC METER</t>
  </si>
  <si>
    <t>P/F OF FCU) BTU METER</t>
  </si>
  <si>
    <t xml:space="preserve">Total Amount </t>
  </si>
  <si>
    <t>100% ADVANCE AGAINST EXTRA WORK</t>
  </si>
  <si>
    <t>FCU</t>
  </si>
  <si>
    <t>FCU MOTER PIPE VALVE ETC</t>
  </si>
  <si>
    <t>TESTING OF FS AND HVAC</t>
  </si>
  <si>
    <t>AMOUNTS IN WORDS. THREE LAKH FOURTY FOUR  THOUSAND SEVEN HUNDRED THIRTY SEVEN ONLY</t>
  </si>
  <si>
    <t>EXTRA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</si>
</sst>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b/>
      <sz val="24"/>
      <color theme="1"/>
      <name val="Bookman Old Style"/>
      <family val="1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sz val="7"/>
      <color theme="1"/>
      <name val="Bookman Old Style"/>
      <family val="1"/>
    </font>
    <font>
      <b/>
      <u/>
      <sz val="12"/>
      <color theme="1"/>
      <name val="Bookman Old Style"/>
      <family val="1"/>
    </font>
    <font>
      <b/>
      <u/>
      <sz val="12"/>
      <color theme="1"/>
      <name val="Arial"/>
      <family val="2"/>
    </font>
    <font>
      <b/>
      <u/>
      <sz val="24"/>
      <color theme="1"/>
      <name val="Bookman Old Style"/>
      <family val="1"/>
    </font>
    <font>
      <b/>
      <i/>
      <u/>
      <sz val="20"/>
      <color theme="1"/>
      <name val="Bookman Old Style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u/>
      <sz val="14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59">
    <xf numFmtId="0" fontId="0" fillId="0" borderId="0" xfId="0"/>
    <xf numFmtId="0" fontId="1" fillId="0" borderId="24" xfId="0" applyFont="1" applyBorder="1"/>
    <xf numFmtId="0" fontId="1" fillId="0" borderId="25" xfId="0" applyFont="1" applyBorder="1"/>
    <xf numFmtId="0" fontId="1" fillId="0" borderId="29" xfId="0" applyFont="1" applyBorder="1"/>
    <xf numFmtId="0" fontId="0" fillId="0" borderId="17" xfId="0" applyBorder="1"/>
    <xf numFmtId="0" fontId="0" fillId="0" borderId="18" xfId="0" applyBorder="1"/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9" xfId="0" applyBorder="1" applyAlignment="1">
      <alignment vertical="center"/>
    </xf>
    <xf numFmtId="0" fontId="1" fillId="0" borderId="28" xfId="0" applyFont="1" applyBorder="1" applyAlignment="1">
      <alignment vertical="top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9" fontId="0" fillId="0" borderId="18" xfId="0" applyNumberFormat="1" applyBorder="1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4" fillId="2" borderId="18" xfId="0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18" xfId="0" applyNumberFormat="1" applyBorder="1"/>
    <xf numFmtId="2" fontId="0" fillId="0" borderId="0" xfId="0" applyNumberFormat="1"/>
    <xf numFmtId="0" fontId="0" fillId="0" borderId="18" xfId="0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32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23" xfId="0" applyFont="1" applyBorder="1" applyAlignment="1">
      <alignment horizontal="left" wrapText="1"/>
    </xf>
    <xf numFmtId="2" fontId="0" fillId="0" borderId="12" xfId="0" applyNumberForma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2" fontId="0" fillId="0" borderId="1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0" fillId="0" borderId="35" xfId="0" applyNumberFormat="1" applyBorder="1" applyAlignment="1">
      <alignment horizontal="center"/>
    </xf>
    <xf numFmtId="0" fontId="0" fillId="0" borderId="36" xfId="0" applyNumberFormat="1" applyBorder="1" applyAlignment="1">
      <alignment horizontal="center"/>
    </xf>
    <xf numFmtId="0" fontId="6" fillId="2" borderId="3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4" fillId="2" borderId="3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</cellXfs>
  <cellStyles count="9">
    <cellStyle name="Followed Hyperlink" xfId="6" builtinId="9" hidden="1"/>
    <cellStyle name="Followed Hyperlink" xfId="4" builtinId="9" hidden="1"/>
    <cellStyle name="Followed Hyperlink" xfId="2" builtinId="9" hidden="1"/>
    <cellStyle name="Followed Hyperlink" xfId="8" builtinId="9" hidden="1"/>
    <cellStyle name="Hyperlink" xfId="5" builtinId="8" hidden="1"/>
    <cellStyle name="Hyperlink" xfId="3" builtinId="8" hidden="1"/>
    <cellStyle name="Hyperlink" xfId="1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47</xdr:row>
      <xdr:rowOff>180975</xdr:rowOff>
    </xdr:from>
    <xdr:to>
      <xdr:col>8</xdr:col>
      <xdr:colOff>628650</xdr:colOff>
      <xdr:row>51</xdr:row>
      <xdr:rowOff>134112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8575" y="9829800"/>
          <a:ext cx="1657350" cy="724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5"/>
  <sheetViews>
    <sheetView tabSelected="1" topLeftCell="A15" workbookViewId="0">
      <selection activeCell="Q37" sqref="Q37"/>
    </sheetView>
  </sheetViews>
  <sheetFormatPr defaultColWidth="8.85546875" defaultRowHeight="15" x14ac:dyDescent="0.25"/>
  <cols>
    <col min="1" max="1" width="3.7109375" customWidth="1"/>
    <col min="2" max="2" width="4.42578125" customWidth="1"/>
    <col min="3" max="3" width="27.42578125" customWidth="1"/>
    <col min="4" max="4" width="5.140625" customWidth="1"/>
    <col min="5" max="5" width="6.28515625" customWidth="1"/>
    <col min="6" max="6" width="7.7109375" customWidth="1"/>
    <col min="7" max="7" width="10.28515625" customWidth="1"/>
    <col min="8" max="8" width="8" customWidth="1"/>
    <col min="9" max="9" width="12.42578125" customWidth="1"/>
    <col min="10" max="10" width="4.7109375" customWidth="1"/>
    <col min="11" max="11" width="11.85546875" customWidth="1"/>
    <col min="12" max="12" width="1.5703125" hidden="1" customWidth="1"/>
    <col min="13" max="13" width="6.42578125" customWidth="1"/>
    <col min="18" max="18" width="9.140625" bestFit="1" customWidth="1"/>
  </cols>
  <sheetData>
    <row r="2" spans="2:16" ht="15.75" thickBot="1" x14ac:dyDescent="0.3"/>
    <row r="3" spans="2:16" ht="25.5" x14ac:dyDescent="0.35">
      <c r="B3" s="37" t="s">
        <v>25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9"/>
    </row>
    <row r="4" spans="2:16" ht="15.75" customHeight="1" x14ac:dyDescent="0.25">
      <c r="B4" s="40" t="s">
        <v>31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</row>
    <row r="5" spans="2:16" ht="15.75" x14ac:dyDescent="0.25">
      <c r="B5" s="43">
        <v>9920609228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5"/>
    </row>
    <row r="6" spans="2:16" ht="16.5" thickBot="1" x14ac:dyDescent="0.3">
      <c r="B6" s="46" t="s">
        <v>26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8"/>
    </row>
    <row r="7" spans="2:16" ht="15.75" thickBot="1" x14ac:dyDescent="0.3"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1"/>
    </row>
    <row r="8" spans="2:16" ht="15" customHeight="1" x14ac:dyDescent="0.25">
      <c r="B8" s="52" t="s">
        <v>35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4"/>
    </row>
    <row r="9" spans="2:16" ht="15.75" customHeight="1" thickBot="1" x14ac:dyDescent="0.3"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</row>
    <row r="10" spans="2:16" ht="10.5" customHeight="1" thickBot="1" x14ac:dyDescent="0.3"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</row>
    <row r="11" spans="2:16" ht="15.75" x14ac:dyDescent="0.25"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0"/>
    </row>
    <row r="12" spans="2:16" ht="9" customHeight="1" thickBot="1" x14ac:dyDescent="0.3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/>
    </row>
    <row r="13" spans="2:16" x14ac:dyDescent="0.25">
      <c r="B13" s="137" t="s">
        <v>38</v>
      </c>
      <c r="C13" s="138"/>
      <c r="D13" s="138"/>
      <c r="E13" s="138"/>
      <c r="F13" s="138"/>
      <c r="G13" s="138"/>
      <c r="H13" s="139"/>
      <c r="I13" s="61" t="s">
        <v>0</v>
      </c>
      <c r="J13" s="61"/>
      <c r="K13" s="61"/>
      <c r="L13" s="61"/>
      <c r="M13" s="61"/>
      <c r="N13" s="61"/>
      <c r="O13" s="61"/>
      <c r="P13" s="62"/>
    </row>
    <row r="14" spans="2:16" x14ac:dyDescent="0.25">
      <c r="B14" s="106" t="s">
        <v>39</v>
      </c>
      <c r="C14" s="107"/>
      <c r="D14" s="107"/>
      <c r="E14" s="107"/>
      <c r="F14" s="107"/>
      <c r="G14" s="107"/>
      <c r="H14" s="140"/>
      <c r="I14" s="63" t="s">
        <v>1</v>
      </c>
      <c r="J14" s="63"/>
      <c r="K14" s="63"/>
      <c r="L14" s="63"/>
      <c r="M14" s="63"/>
      <c r="N14" s="63"/>
      <c r="O14" s="63"/>
      <c r="P14" s="64"/>
    </row>
    <row r="15" spans="2:16" x14ac:dyDescent="0.25">
      <c r="B15" s="141" t="s">
        <v>2</v>
      </c>
      <c r="C15" s="142"/>
      <c r="D15" s="142"/>
      <c r="E15" s="142"/>
      <c r="F15" s="142"/>
      <c r="G15" s="142"/>
      <c r="H15" s="10" t="s">
        <v>23</v>
      </c>
      <c r="I15" s="63" t="s">
        <v>3</v>
      </c>
      <c r="J15" s="63"/>
      <c r="K15" s="63"/>
      <c r="L15" s="63"/>
      <c r="M15" s="63"/>
      <c r="N15" s="63"/>
      <c r="O15" s="63"/>
      <c r="P15" s="64"/>
    </row>
    <row r="16" spans="2:16" ht="15.75" thickBot="1" x14ac:dyDescent="0.3">
      <c r="B16" s="143" t="s">
        <v>27</v>
      </c>
      <c r="C16" s="144"/>
      <c r="D16" s="144"/>
      <c r="E16" s="144"/>
      <c r="F16" s="144"/>
      <c r="G16" s="1" t="s">
        <v>4</v>
      </c>
      <c r="H16" s="2">
        <v>9</v>
      </c>
      <c r="I16" s="65" t="s">
        <v>5</v>
      </c>
      <c r="J16" s="65"/>
      <c r="K16" s="65"/>
      <c r="L16" s="65"/>
      <c r="M16" s="65"/>
      <c r="N16" s="65"/>
      <c r="O16" s="65"/>
      <c r="P16" s="66"/>
    </row>
    <row r="17" spans="2:16" ht="15.75" thickBot="1" x14ac:dyDescent="0.3"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9"/>
    </row>
    <row r="18" spans="2:16" ht="15.75" thickBot="1" x14ac:dyDescent="0.3">
      <c r="B18" s="70" t="s">
        <v>42</v>
      </c>
      <c r="C18" s="71"/>
      <c r="D18" s="71"/>
      <c r="E18" s="71"/>
      <c r="F18" s="71"/>
      <c r="G18" s="71"/>
      <c r="H18" s="72"/>
      <c r="I18" s="70" t="s">
        <v>6</v>
      </c>
      <c r="J18" s="71"/>
      <c r="K18" s="71"/>
      <c r="L18" s="71"/>
      <c r="M18" s="71"/>
      <c r="N18" s="71"/>
      <c r="O18" s="71"/>
      <c r="P18" s="72"/>
    </row>
    <row r="19" spans="2:16" x14ac:dyDescent="0.25">
      <c r="B19" s="73" t="s">
        <v>36</v>
      </c>
      <c r="C19" s="74"/>
      <c r="D19" s="74"/>
      <c r="E19" s="74"/>
      <c r="F19" s="74"/>
      <c r="G19" s="74"/>
      <c r="H19" s="75"/>
      <c r="I19" s="73" t="s">
        <v>40</v>
      </c>
      <c r="J19" s="74"/>
      <c r="K19" s="74"/>
      <c r="L19" s="74"/>
      <c r="M19" s="74"/>
      <c r="N19" s="74"/>
      <c r="O19" s="74"/>
      <c r="P19" s="75"/>
    </row>
    <row r="20" spans="2:16" x14ac:dyDescent="0.25">
      <c r="B20" s="103" t="s">
        <v>43</v>
      </c>
      <c r="C20" s="107"/>
      <c r="D20" s="107"/>
      <c r="E20" s="107"/>
      <c r="F20" s="107"/>
      <c r="G20" s="107"/>
      <c r="H20" s="108"/>
      <c r="I20" s="103" t="s">
        <v>43</v>
      </c>
      <c r="J20" s="104"/>
      <c r="K20" s="104"/>
      <c r="L20" s="104"/>
      <c r="M20" s="104"/>
      <c r="N20" s="104"/>
      <c r="O20" s="104"/>
      <c r="P20" s="105"/>
    </row>
    <row r="21" spans="2:16" x14ac:dyDescent="0.25">
      <c r="B21" s="106"/>
      <c r="C21" s="107"/>
      <c r="D21" s="107"/>
      <c r="E21" s="107"/>
      <c r="F21" s="107"/>
      <c r="G21" s="107"/>
      <c r="H21" s="108"/>
      <c r="I21" s="103"/>
      <c r="J21" s="104"/>
      <c r="K21" s="104"/>
      <c r="L21" s="104"/>
      <c r="M21" s="104"/>
      <c r="N21" s="104"/>
      <c r="O21" s="104"/>
      <c r="P21" s="105"/>
    </row>
    <row r="22" spans="2:16" x14ac:dyDescent="0.25">
      <c r="B22" s="103" t="s">
        <v>44</v>
      </c>
      <c r="C22" s="107"/>
      <c r="D22" s="107"/>
      <c r="E22" s="107"/>
      <c r="F22" s="107"/>
      <c r="G22" s="107"/>
      <c r="H22" s="108"/>
      <c r="I22" s="106"/>
      <c r="J22" s="107"/>
      <c r="K22" s="107"/>
      <c r="L22" s="107"/>
      <c r="M22" s="107"/>
      <c r="N22" s="107"/>
      <c r="O22" s="107"/>
      <c r="P22" s="108"/>
    </row>
    <row r="23" spans="2:16" ht="15.75" thickBot="1" x14ac:dyDescent="0.3">
      <c r="B23" s="92" t="s">
        <v>41</v>
      </c>
      <c r="C23" s="93"/>
      <c r="D23" s="93"/>
      <c r="E23" s="93"/>
      <c r="F23" s="93"/>
      <c r="G23" s="1" t="s">
        <v>4</v>
      </c>
      <c r="H23" s="3">
        <v>27</v>
      </c>
      <c r="I23" s="109" t="s">
        <v>44</v>
      </c>
      <c r="J23" s="93"/>
      <c r="K23" s="93"/>
      <c r="L23" s="93"/>
      <c r="M23" s="93"/>
      <c r="N23" s="93"/>
      <c r="O23" s="1" t="s">
        <v>4</v>
      </c>
      <c r="P23" s="3">
        <v>27</v>
      </c>
    </row>
    <row r="24" spans="2:16" ht="15.75" thickBot="1" x14ac:dyDescent="0.3">
      <c r="B24" s="155" t="s">
        <v>55</v>
      </c>
      <c r="C24" s="156"/>
      <c r="D24" s="156"/>
      <c r="E24" s="156"/>
      <c r="F24" s="156"/>
      <c r="G24" s="156"/>
      <c r="H24" s="156"/>
      <c r="I24" s="157"/>
      <c r="J24" s="157"/>
      <c r="K24" s="157"/>
      <c r="L24" s="157"/>
      <c r="M24" s="157"/>
      <c r="N24" s="157"/>
      <c r="O24" s="157"/>
      <c r="P24" s="158"/>
    </row>
    <row r="25" spans="2:16" ht="15" customHeight="1" x14ac:dyDescent="0.25">
      <c r="B25" s="145" t="s">
        <v>7</v>
      </c>
      <c r="C25" s="147" t="s">
        <v>30</v>
      </c>
      <c r="D25" s="147" t="s">
        <v>8</v>
      </c>
      <c r="E25" s="147" t="s">
        <v>9</v>
      </c>
      <c r="F25" s="147" t="s">
        <v>10</v>
      </c>
      <c r="G25" s="147" t="s">
        <v>37</v>
      </c>
      <c r="H25" s="147" t="s">
        <v>12</v>
      </c>
      <c r="I25" s="147" t="s">
        <v>49</v>
      </c>
      <c r="J25" s="134" t="s">
        <v>13</v>
      </c>
      <c r="K25" s="135"/>
      <c r="L25" s="136"/>
      <c r="M25" s="134" t="s">
        <v>34</v>
      </c>
      <c r="N25" s="136"/>
      <c r="O25" s="128" t="s">
        <v>14</v>
      </c>
      <c r="P25" s="129"/>
    </row>
    <row r="26" spans="2:16" ht="15" customHeight="1" x14ac:dyDescent="0.25">
      <c r="B26" s="146"/>
      <c r="C26" s="148"/>
      <c r="D26" s="148"/>
      <c r="E26" s="148"/>
      <c r="F26" s="148"/>
      <c r="G26" s="148"/>
      <c r="H26" s="148"/>
      <c r="I26" s="148"/>
      <c r="J26" s="27" t="s">
        <v>10</v>
      </c>
      <c r="K26" s="132" t="s">
        <v>11</v>
      </c>
      <c r="L26" s="133"/>
      <c r="M26" s="27" t="s">
        <v>10</v>
      </c>
      <c r="N26" s="27" t="s">
        <v>11</v>
      </c>
      <c r="O26" s="130"/>
      <c r="P26" s="131"/>
    </row>
    <row r="27" spans="2:16" x14ac:dyDescent="0.25">
      <c r="B27" s="4">
        <v>1</v>
      </c>
      <c r="C27" s="33" t="s">
        <v>45</v>
      </c>
      <c r="D27" s="32">
        <v>9954</v>
      </c>
      <c r="E27" s="5"/>
      <c r="F27" s="5"/>
      <c r="G27" s="30">
        <v>52000</v>
      </c>
      <c r="H27" s="5"/>
      <c r="I27" s="30">
        <f t="shared" ref="I27:I33" si="0">G27</f>
        <v>52000</v>
      </c>
      <c r="J27" s="17">
        <v>0.09</v>
      </c>
      <c r="K27" s="126">
        <f t="shared" ref="K27:K32" si="1">I27*J27</f>
        <v>4680</v>
      </c>
      <c r="L27" s="127"/>
      <c r="M27" s="17">
        <v>0.09</v>
      </c>
      <c r="N27" s="5">
        <f t="shared" ref="N27:N33" si="2">I27*M27</f>
        <v>4680</v>
      </c>
      <c r="O27" s="125">
        <f>I27+K27+N27</f>
        <v>61360</v>
      </c>
      <c r="P27" s="117"/>
    </row>
    <row r="28" spans="2:16" x14ac:dyDescent="0.25">
      <c r="B28" s="4">
        <v>2</v>
      </c>
      <c r="C28" s="33" t="s">
        <v>46</v>
      </c>
      <c r="D28" s="32">
        <v>9954</v>
      </c>
      <c r="E28" s="5">
        <v>310</v>
      </c>
      <c r="F28" s="5">
        <v>165</v>
      </c>
      <c r="G28" s="5">
        <f>F28*E28</f>
        <v>51150</v>
      </c>
      <c r="H28" s="5"/>
      <c r="I28" s="30">
        <f t="shared" si="0"/>
        <v>51150</v>
      </c>
      <c r="J28" s="17">
        <v>0.09</v>
      </c>
      <c r="K28" s="126">
        <f t="shared" si="1"/>
        <v>4603.5</v>
      </c>
      <c r="L28" s="127"/>
      <c r="M28" s="17">
        <v>0.09</v>
      </c>
      <c r="N28" s="5">
        <f t="shared" si="2"/>
        <v>4603.5</v>
      </c>
      <c r="O28" s="125">
        <f>N28+K28+I28</f>
        <v>60357</v>
      </c>
      <c r="P28" s="117"/>
    </row>
    <row r="29" spans="2:16" x14ac:dyDescent="0.25">
      <c r="B29" s="4">
        <v>3</v>
      </c>
      <c r="C29" s="33" t="s">
        <v>47</v>
      </c>
      <c r="D29" s="32">
        <v>9954</v>
      </c>
      <c r="E29" s="5"/>
      <c r="F29" s="5"/>
      <c r="G29" s="5">
        <v>11500</v>
      </c>
      <c r="H29" s="5"/>
      <c r="I29" s="30">
        <f t="shared" si="0"/>
        <v>11500</v>
      </c>
      <c r="J29" s="17">
        <v>0.09</v>
      </c>
      <c r="K29" s="126">
        <f t="shared" si="1"/>
        <v>1035</v>
      </c>
      <c r="L29" s="127"/>
      <c r="M29" s="17">
        <v>0.09</v>
      </c>
      <c r="N29" s="5">
        <f t="shared" si="2"/>
        <v>1035</v>
      </c>
      <c r="O29" s="125">
        <f>N29+K29+I29</f>
        <v>13570</v>
      </c>
      <c r="P29" s="117"/>
    </row>
    <row r="30" spans="2:16" x14ac:dyDescent="0.25">
      <c r="B30" s="4">
        <v>4</v>
      </c>
      <c r="C30" s="33" t="s">
        <v>48</v>
      </c>
      <c r="D30" s="32">
        <v>9954</v>
      </c>
      <c r="E30" s="32"/>
      <c r="F30" s="5"/>
      <c r="G30" s="5">
        <v>52500</v>
      </c>
      <c r="H30" s="5"/>
      <c r="I30" s="30">
        <f t="shared" si="0"/>
        <v>52500</v>
      </c>
      <c r="J30" s="17">
        <v>0.09</v>
      </c>
      <c r="K30" s="126">
        <f t="shared" si="1"/>
        <v>4725</v>
      </c>
      <c r="L30" s="127"/>
      <c r="M30" s="17">
        <v>0.09</v>
      </c>
      <c r="N30" s="5">
        <f t="shared" si="2"/>
        <v>4725</v>
      </c>
      <c r="O30" s="125">
        <f>N30+K30+I30</f>
        <v>61950</v>
      </c>
      <c r="P30" s="117"/>
    </row>
    <row r="31" spans="2:16" x14ac:dyDescent="0.25">
      <c r="B31" s="4">
        <v>5</v>
      </c>
      <c r="C31" s="5" t="s">
        <v>51</v>
      </c>
      <c r="D31" s="32">
        <v>9954</v>
      </c>
      <c r="E31" s="5"/>
      <c r="F31" s="5"/>
      <c r="G31" s="5">
        <v>32000</v>
      </c>
      <c r="H31" s="5"/>
      <c r="I31" s="5">
        <f t="shared" si="0"/>
        <v>32000</v>
      </c>
      <c r="J31" s="17">
        <v>0.09</v>
      </c>
      <c r="K31" s="126">
        <f t="shared" si="1"/>
        <v>2880</v>
      </c>
      <c r="L31" s="127"/>
      <c r="M31" s="17">
        <v>0.09</v>
      </c>
      <c r="N31" s="5">
        <f t="shared" si="2"/>
        <v>2880</v>
      </c>
      <c r="O31" s="125">
        <f>N31+K31+I31</f>
        <v>37760</v>
      </c>
      <c r="P31" s="117"/>
    </row>
    <row r="32" spans="2:16" x14ac:dyDescent="0.25">
      <c r="B32" s="4">
        <v>6</v>
      </c>
      <c r="C32" s="5" t="s">
        <v>52</v>
      </c>
      <c r="D32" s="32">
        <v>9954</v>
      </c>
      <c r="E32" s="5"/>
      <c r="F32" s="5"/>
      <c r="G32" s="5">
        <v>63500</v>
      </c>
      <c r="H32" s="5"/>
      <c r="I32" s="5">
        <f t="shared" si="0"/>
        <v>63500</v>
      </c>
      <c r="J32" s="17">
        <v>0.09</v>
      </c>
      <c r="K32" s="126">
        <f t="shared" si="1"/>
        <v>5715</v>
      </c>
      <c r="L32" s="127"/>
      <c r="M32" s="17">
        <v>0.09</v>
      </c>
      <c r="N32" s="5">
        <f t="shared" si="2"/>
        <v>5715</v>
      </c>
      <c r="O32" s="125">
        <f>N32+K32+I32</f>
        <v>74930</v>
      </c>
      <c r="P32" s="117"/>
    </row>
    <row r="33" spans="2:18" x14ac:dyDescent="0.25">
      <c r="B33" s="4">
        <v>7</v>
      </c>
      <c r="C33" s="5" t="s">
        <v>53</v>
      </c>
      <c r="D33" s="32">
        <v>9954</v>
      </c>
      <c r="E33" s="5"/>
      <c r="F33" s="5"/>
      <c r="G33" s="5">
        <v>29500</v>
      </c>
      <c r="H33" s="5"/>
      <c r="I33" s="5">
        <f t="shared" si="0"/>
        <v>29500</v>
      </c>
      <c r="J33" s="17">
        <v>0.09</v>
      </c>
      <c r="K33" s="126">
        <f t="shared" ref="K33" si="3">I33*J33</f>
        <v>2655</v>
      </c>
      <c r="L33" s="127"/>
      <c r="M33" s="17">
        <v>0.09</v>
      </c>
      <c r="N33" s="5">
        <f t="shared" si="2"/>
        <v>2655</v>
      </c>
      <c r="O33" s="125">
        <f>N33+K33+I33</f>
        <v>34810</v>
      </c>
      <c r="P33" s="117"/>
    </row>
    <row r="34" spans="2:18" x14ac:dyDescent="0.25">
      <c r="B34" s="4"/>
      <c r="C34" s="5"/>
      <c r="D34" s="5"/>
      <c r="E34" s="5"/>
      <c r="F34" s="5"/>
      <c r="G34" s="5"/>
      <c r="H34" s="5"/>
      <c r="I34" s="5"/>
      <c r="J34" s="5"/>
      <c r="K34" s="116"/>
      <c r="L34" s="124"/>
      <c r="M34" s="5"/>
      <c r="N34" s="5"/>
      <c r="O34" s="116"/>
      <c r="P34" s="117"/>
    </row>
    <row r="35" spans="2:18" x14ac:dyDescent="0.25">
      <c r="B35" s="4"/>
      <c r="C35" s="5"/>
      <c r="D35" s="5"/>
      <c r="E35" s="5"/>
      <c r="F35" s="5"/>
      <c r="G35" s="5"/>
      <c r="H35" s="5"/>
      <c r="I35" s="5"/>
      <c r="J35" s="5"/>
      <c r="K35" s="116"/>
      <c r="L35" s="124"/>
      <c r="M35" s="5"/>
      <c r="N35" s="5"/>
      <c r="O35" s="116"/>
      <c r="P35" s="117"/>
    </row>
    <row r="36" spans="2:18" x14ac:dyDescent="0.25">
      <c r="B36" s="4"/>
      <c r="C36" s="5"/>
      <c r="D36" s="5"/>
      <c r="E36" s="5"/>
      <c r="F36" s="5"/>
      <c r="G36" s="5"/>
      <c r="H36" s="5"/>
      <c r="I36" s="5"/>
      <c r="J36" s="5"/>
      <c r="K36" s="116"/>
      <c r="L36" s="124"/>
      <c r="M36" s="5"/>
      <c r="N36" s="5"/>
      <c r="O36" s="116"/>
      <c r="P36" s="117"/>
    </row>
    <row r="37" spans="2:18" x14ac:dyDescent="0.25">
      <c r="B37" s="4"/>
      <c r="C37" s="5"/>
      <c r="D37" s="5"/>
      <c r="E37" s="5"/>
      <c r="F37" s="5"/>
      <c r="G37" s="5"/>
      <c r="H37" s="5"/>
      <c r="I37" s="5"/>
      <c r="J37" s="5"/>
      <c r="K37" s="28"/>
      <c r="L37" s="29"/>
      <c r="M37" s="5"/>
      <c r="N37" s="5"/>
      <c r="O37" s="116"/>
      <c r="P37" s="117"/>
    </row>
    <row r="38" spans="2:18" x14ac:dyDescent="0.25">
      <c r="B38" s="4"/>
      <c r="C38" s="5"/>
      <c r="D38" s="5"/>
      <c r="E38" s="5"/>
      <c r="F38" s="5"/>
      <c r="G38" s="5"/>
      <c r="H38" s="5"/>
      <c r="I38" s="5"/>
      <c r="J38" s="5"/>
      <c r="K38" s="28"/>
      <c r="L38" s="29"/>
      <c r="M38" s="5"/>
      <c r="N38" s="5"/>
      <c r="O38" s="116"/>
      <c r="P38" s="117"/>
    </row>
    <row r="39" spans="2:18" x14ac:dyDescent="0.25">
      <c r="B39" s="4"/>
      <c r="C39" s="5"/>
      <c r="D39" s="5"/>
      <c r="E39" s="5"/>
      <c r="F39" s="5"/>
      <c r="G39" s="5"/>
      <c r="H39" s="5"/>
      <c r="I39" s="5"/>
      <c r="J39" s="5"/>
      <c r="K39" s="116"/>
      <c r="L39" s="124"/>
      <c r="M39" s="5"/>
      <c r="N39" s="5"/>
      <c r="O39" s="116"/>
      <c r="P39" s="117"/>
    </row>
    <row r="40" spans="2:18" ht="15.75" thickBot="1" x14ac:dyDescent="0.3">
      <c r="B40" s="4"/>
      <c r="C40" s="5"/>
      <c r="D40" s="5"/>
      <c r="E40" s="5"/>
      <c r="F40" s="5"/>
      <c r="G40" s="5"/>
      <c r="H40" s="5"/>
      <c r="I40" s="30">
        <f>SUM(I27:I39)</f>
        <v>292150</v>
      </c>
      <c r="J40" s="5"/>
      <c r="K40" s="116"/>
      <c r="L40" s="124"/>
      <c r="M40" s="5"/>
      <c r="N40" s="5"/>
      <c r="O40" s="116"/>
      <c r="P40" s="117"/>
    </row>
    <row r="41" spans="2:18" ht="27" thickBot="1" x14ac:dyDescent="0.3">
      <c r="B41" s="118" t="s">
        <v>14</v>
      </c>
      <c r="C41" s="119"/>
      <c r="D41" s="119"/>
      <c r="E41" s="6"/>
      <c r="F41" s="6"/>
      <c r="G41" s="6"/>
      <c r="H41" s="6"/>
      <c r="I41" s="6"/>
      <c r="J41" s="7"/>
      <c r="K41" s="120"/>
      <c r="L41" s="121"/>
      <c r="M41" s="8"/>
      <c r="N41" s="9"/>
      <c r="O41" s="122"/>
      <c r="P41" s="123"/>
    </row>
    <row r="42" spans="2:18" ht="15.75" thickBot="1" x14ac:dyDescent="0.3">
      <c r="B42" s="70" t="s">
        <v>15</v>
      </c>
      <c r="C42" s="71"/>
      <c r="D42" s="71"/>
      <c r="E42" s="71"/>
      <c r="F42" s="71"/>
      <c r="G42" s="71"/>
      <c r="H42" s="71"/>
      <c r="I42" s="71"/>
      <c r="J42" s="73" t="s">
        <v>16</v>
      </c>
      <c r="K42" s="74"/>
      <c r="L42" s="74"/>
      <c r="M42" s="74"/>
      <c r="N42" s="88"/>
      <c r="O42" s="110">
        <f>I40</f>
        <v>292150</v>
      </c>
      <c r="P42" s="80"/>
    </row>
    <row r="43" spans="2:18" x14ac:dyDescent="0.25">
      <c r="B43" s="149" t="s">
        <v>54</v>
      </c>
      <c r="C43" s="150"/>
      <c r="D43" s="150"/>
      <c r="E43" s="150"/>
      <c r="F43" s="150"/>
      <c r="G43" s="150"/>
      <c r="H43" s="150"/>
      <c r="I43" s="150"/>
      <c r="J43" s="111" t="s">
        <v>32</v>
      </c>
      <c r="K43" s="112"/>
      <c r="L43" s="112"/>
      <c r="M43" s="112"/>
      <c r="N43" s="113"/>
      <c r="O43" s="114">
        <f>SUM(O27:P40)</f>
        <v>344737</v>
      </c>
      <c r="P43" s="115"/>
    </row>
    <row r="44" spans="2:18" x14ac:dyDescent="0.25">
      <c r="B44" s="151"/>
      <c r="C44" s="152"/>
      <c r="D44" s="152"/>
      <c r="E44" s="152"/>
      <c r="F44" s="152"/>
      <c r="G44" s="152"/>
      <c r="H44" s="152"/>
      <c r="I44" s="152"/>
      <c r="J44" s="111" t="s">
        <v>33</v>
      </c>
      <c r="K44" s="112"/>
      <c r="L44" s="112"/>
      <c r="M44" s="112"/>
      <c r="N44" s="113"/>
      <c r="O44" s="114"/>
      <c r="P44" s="115"/>
      <c r="R44" s="31"/>
    </row>
    <row r="45" spans="2:18" x14ac:dyDescent="0.25">
      <c r="B45" s="151"/>
      <c r="C45" s="152"/>
      <c r="D45" s="152"/>
      <c r="E45" s="152"/>
      <c r="F45" s="152"/>
      <c r="G45" s="152"/>
      <c r="H45" s="152"/>
      <c r="I45" s="152"/>
      <c r="J45" s="111"/>
      <c r="K45" s="112"/>
      <c r="L45" s="112"/>
      <c r="M45" s="112"/>
      <c r="N45" s="113"/>
      <c r="O45" s="81"/>
      <c r="P45" s="83"/>
    </row>
    <row r="46" spans="2:18" ht="15.75" thickBot="1" x14ac:dyDescent="0.3">
      <c r="B46" s="153"/>
      <c r="C46" s="154"/>
      <c r="D46" s="154"/>
      <c r="E46" s="154"/>
      <c r="F46" s="154"/>
      <c r="G46" s="152"/>
      <c r="H46" s="152"/>
      <c r="I46" s="152"/>
      <c r="J46" s="92" t="s">
        <v>17</v>
      </c>
      <c r="K46" s="93"/>
      <c r="L46" s="93"/>
      <c r="M46" s="93"/>
      <c r="N46" s="94"/>
      <c r="O46" s="101">
        <f>O43+O44</f>
        <v>344737</v>
      </c>
      <c r="P46" s="102"/>
    </row>
    <row r="47" spans="2:18" ht="15.75" thickBot="1" x14ac:dyDescent="0.3">
      <c r="B47" s="76" t="s">
        <v>18</v>
      </c>
      <c r="C47" s="77"/>
      <c r="D47" s="77"/>
      <c r="E47" s="77"/>
      <c r="F47" s="77"/>
      <c r="G47" s="78"/>
      <c r="H47" s="79"/>
      <c r="I47" s="80"/>
      <c r="J47" s="84" t="s">
        <v>19</v>
      </c>
      <c r="K47" s="84"/>
      <c r="L47" s="84"/>
      <c r="M47" s="84"/>
      <c r="N47" s="85"/>
      <c r="O47" s="86"/>
      <c r="P47" s="87"/>
    </row>
    <row r="48" spans="2:18" x14ac:dyDescent="0.25">
      <c r="B48" s="73" t="s">
        <v>28</v>
      </c>
      <c r="C48" s="74"/>
      <c r="D48" s="74"/>
      <c r="E48" s="74"/>
      <c r="F48" s="88"/>
      <c r="G48" s="81"/>
      <c r="H48" s="82"/>
      <c r="I48" s="83"/>
      <c r="J48" s="89" t="s">
        <v>20</v>
      </c>
      <c r="K48" s="90"/>
      <c r="L48" s="90"/>
      <c r="M48" s="90"/>
      <c r="N48" s="90"/>
      <c r="O48" s="90"/>
      <c r="P48" s="91"/>
    </row>
    <row r="49" spans="2:16" ht="15.75" thickBot="1" x14ac:dyDescent="0.3">
      <c r="B49" s="92" t="s">
        <v>29</v>
      </c>
      <c r="C49" s="93"/>
      <c r="D49" s="93"/>
      <c r="E49" s="93"/>
      <c r="F49" s="94"/>
      <c r="G49" s="81"/>
      <c r="H49" s="82"/>
      <c r="I49" s="83"/>
      <c r="J49" s="95" t="s">
        <v>25</v>
      </c>
      <c r="K49" s="96"/>
      <c r="L49" s="96"/>
      <c r="M49" s="96"/>
      <c r="N49" s="96"/>
      <c r="O49" s="96"/>
      <c r="P49" s="97"/>
    </row>
    <row r="50" spans="2:16" x14ac:dyDescent="0.25">
      <c r="B50" s="18" t="s">
        <v>24</v>
      </c>
      <c r="C50" s="19"/>
      <c r="D50" s="19"/>
      <c r="E50" s="20"/>
      <c r="F50" s="20"/>
      <c r="G50" s="81"/>
      <c r="H50" s="82"/>
      <c r="I50" s="83"/>
      <c r="J50" s="98"/>
      <c r="K50" s="99"/>
      <c r="L50" s="99"/>
      <c r="M50" s="99"/>
      <c r="N50" s="99"/>
      <c r="O50" s="99"/>
      <c r="P50" s="100"/>
    </row>
    <row r="51" spans="2:16" x14ac:dyDescent="0.25">
      <c r="B51" s="21">
        <v>1</v>
      </c>
      <c r="C51" s="22" t="s">
        <v>50</v>
      </c>
      <c r="D51" s="22"/>
      <c r="E51" s="23"/>
      <c r="F51" s="23"/>
      <c r="G51" s="81"/>
      <c r="H51" s="82"/>
      <c r="I51" s="83"/>
      <c r="J51" s="98"/>
      <c r="K51" s="99"/>
      <c r="L51" s="99"/>
      <c r="M51" s="99"/>
      <c r="N51" s="99"/>
      <c r="O51" s="99"/>
      <c r="P51" s="100"/>
    </row>
    <row r="52" spans="2:16" x14ac:dyDescent="0.25">
      <c r="B52" s="21"/>
      <c r="C52" s="22"/>
      <c r="D52" s="22"/>
      <c r="E52" s="23"/>
      <c r="F52" s="23"/>
      <c r="G52" s="81"/>
      <c r="H52" s="82"/>
      <c r="I52" s="83"/>
      <c r="J52" s="98"/>
      <c r="K52" s="99"/>
      <c r="L52" s="99"/>
      <c r="M52" s="99"/>
      <c r="N52" s="99"/>
      <c r="O52" s="99"/>
      <c r="P52" s="100"/>
    </row>
    <row r="53" spans="2:16" x14ac:dyDescent="0.25">
      <c r="B53" s="21"/>
      <c r="C53" s="22"/>
      <c r="D53" s="22"/>
      <c r="E53" s="23"/>
      <c r="F53" s="23"/>
      <c r="G53" s="81"/>
      <c r="H53" s="82"/>
      <c r="I53" s="83"/>
      <c r="J53" s="98"/>
      <c r="K53" s="99"/>
      <c r="L53" s="99"/>
      <c r="M53" s="99"/>
      <c r="N53" s="99"/>
      <c r="O53" s="99"/>
      <c r="P53" s="100"/>
    </row>
    <row r="54" spans="2:16" ht="15.75" thickBot="1" x14ac:dyDescent="0.3">
      <c r="B54" s="24"/>
      <c r="C54" s="25"/>
      <c r="D54" s="25"/>
      <c r="E54" s="26"/>
      <c r="F54" s="26"/>
      <c r="G54" s="34" t="s">
        <v>21</v>
      </c>
      <c r="H54" s="35"/>
      <c r="I54" s="36"/>
      <c r="J54" s="34" t="s">
        <v>22</v>
      </c>
      <c r="K54" s="35"/>
      <c r="L54" s="35"/>
      <c r="M54" s="35"/>
      <c r="N54" s="35"/>
      <c r="O54" s="35"/>
      <c r="P54" s="36"/>
    </row>
    <row r="55" spans="2:16" x14ac:dyDescent="0.25">
      <c r="B55" s="4"/>
      <c r="C55" s="5"/>
      <c r="D55" s="5"/>
      <c r="E55" s="5"/>
      <c r="F55" s="5"/>
      <c r="G55" s="5"/>
      <c r="H55" s="5"/>
      <c r="I55" s="5"/>
      <c r="J55" s="5"/>
      <c r="K55" s="5"/>
      <c r="L55" s="116"/>
      <c r="M55" s="117"/>
    </row>
  </sheetData>
  <mergeCells count="92">
    <mergeCell ref="L55:M55"/>
    <mergeCell ref="B25:B26"/>
    <mergeCell ref="C25:C26"/>
    <mergeCell ref="I25:I26"/>
    <mergeCell ref="B19:H19"/>
    <mergeCell ref="B20:H21"/>
    <mergeCell ref="B22:H22"/>
    <mergeCell ref="B23:F23"/>
    <mergeCell ref="D25:D26"/>
    <mergeCell ref="E25:E26"/>
    <mergeCell ref="F25:F26"/>
    <mergeCell ref="G25:G26"/>
    <mergeCell ref="H25:H26"/>
    <mergeCell ref="K34:L34"/>
    <mergeCell ref="K40:L40"/>
    <mergeCell ref="B43:I46"/>
    <mergeCell ref="B13:H13"/>
    <mergeCell ref="B14:H14"/>
    <mergeCell ref="B15:G15"/>
    <mergeCell ref="B16:F16"/>
    <mergeCell ref="B18:H18"/>
    <mergeCell ref="O34:P34"/>
    <mergeCell ref="K35:L35"/>
    <mergeCell ref="O35:P35"/>
    <mergeCell ref="O25:P26"/>
    <mergeCell ref="K26:L26"/>
    <mergeCell ref="K27:L27"/>
    <mergeCell ref="O27:P27"/>
    <mergeCell ref="K28:L28"/>
    <mergeCell ref="O28:P28"/>
    <mergeCell ref="K29:L29"/>
    <mergeCell ref="O29:P29"/>
    <mergeCell ref="K30:L30"/>
    <mergeCell ref="O30:P30"/>
    <mergeCell ref="J25:L25"/>
    <mergeCell ref="M25:N25"/>
    <mergeCell ref="K31:L31"/>
    <mergeCell ref="O31:P31"/>
    <mergeCell ref="K32:L32"/>
    <mergeCell ref="O32:P32"/>
    <mergeCell ref="K33:L33"/>
    <mergeCell ref="O33:P33"/>
    <mergeCell ref="B41:D41"/>
    <mergeCell ref="K41:L41"/>
    <mergeCell ref="O41:P41"/>
    <mergeCell ref="K36:L36"/>
    <mergeCell ref="O36:P36"/>
    <mergeCell ref="O37:P37"/>
    <mergeCell ref="O38:P38"/>
    <mergeCell ref="K39:L39"/>
    <mergeCell ref="O39:P39"/>
    <mergeCell ref="J46:N46"/>
    <mergeCell ref="O46:P46"/>
    <mergeCell ref="I20:P21"/>
    <mergeCell ref="I22:P22"/>
    <mergeCell ref="I23:N23"/>
    <mergeCell ref="B24:P24"/>
    <mergeCell ref="B42:I42"/>
    <mergeCell ref="J42:N42"/>
    <mergeCell ref="O42:P42"/>
    <mergeCell ref="J43:N43"/>
    <mergeCell ref="O43:P43"/>
    <mergeCell ref="J44:N44"/>
    <mergeCell ref="O44:P44"/>
    <mergeCell ref="J45:N45"/>
    <mergeCell ref="O45:P45"/>
    <mergeCell ref="O40:P40"/>
    <mergeCell ref="B47:F47"/>
    <mergeCell ref="G47:I53"/>
    <mergeCell ref="J47:N47"/>
    <mergeCell ref="O47:P47"/>
    <mergeCell ref="B48:F48"/>
    <mergeCell ref="J48:P48"/>
    <mergeCell ref="B49:F49"/>
    <mergeCell ref="J49:P49"/>
    <mergeCell ref="J50:P53"/>
    <mergeCell ref="G54:I54"/>
    <mergeCell ref="J54:P54"/>
    <mergeCell ref="B3:P3"/>
    <mergeCell ref="B4:P4"/>
    <mergeCell ref="B5:P5"/>
    <mergeCell ref="B6:P6"/>
    <mergeCell ref="B7:P7"/>
    <mergeCell ref="B8:P9"/>
    <mergeCell ref="B11:P11"/>
    <mergeCell ref="I13:P13"/>
    <mergeCell ref="I14:P14"/>
    <mergeCell ref="I15:P15"/>
    <mergeCell ref="I16:P16"/>
    <mergeCell ref="B17:P17"/>
    <mergeCell ref="I18:P18"/>
    <mergeCell ref="I19:P19"/>
  </mergeCells>
  <printOptions horizontalCentered="1"/>
  <pageMargins left="0" right="0" top="0.78740157480314965" bottom="0" header="0.31496062992125984" footer="0.31496062992125984"/>
  <pageSetup paperSize="8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proforma invoice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 K Projects</cp:lastModifiedBy>
  <cp:lastPrinted>2023-07-27T08:39:52Z</cp:lastPrinted>
  <dcterms:created xsi:type="dcterms:W3CDTF">2017-06-22T18:07:54Z</dcterms:created>
  <dcterms:modified xsi:type="dcterms:W3CDTF">2024-01-28T03:36:56Z</dcterms:modified>
</cp:coreProperties>
</file>