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FDT -Working\TFS\HYD\FF 25b Cream Stone\RFQ\Billing\NT Items\Submission\"/>
    </mc:Choice>
  </mc:AlternateContent>
  <xr:revisionPtr revIDLastSave="0" documentId="13_ncr:1_{8FD9B275-3340-4FB6-90EB-36A87B0404E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rice Comparison" sheetId="1" r:id="rId1"/>
    <sheet name="BOQ Price Bid" sheetId="2" r:id="rId2"/>
  </sheets>
  <definedNames>
    <definedName name="_xlnm._FilterDatabase" localSheetId="1" hidden="1">'BOQ Price Bid'!$A$11:$J$118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6" i="2" l="1"/>
  <c r="L97" i="2"/>
  <c r="L100" i="2"/>
  <c r="L102" i="2"/>
  <c r="L104" i="2"/>
  <c r="L106" i="2"/>
  <c r="L108" i="2"/>
  <c r="L112" i="2"/>
  <c r="L111" i="2"/>
  <c r="L116" i="2"/>
  <c r="L117" i="2"/>
  <c r="L93" i="2"/>
  <c r="L91" i="2"/>
  <c r="L89" i="2"/>
  <c r="L85" i="2"/>
  <c r="L77" i="2"/>
  <c r="L73" i="2"/>
  <c r="L64" i="2"/>
  <c r="L57" i="2"/>
  <c r="L52" i="2"/>
  <c r="L50" i="2"/>
  <c r="L46" i="2"/>
  <c r="L35" i="2"/>
  <c r="L32" i="2"/>
  <c r="L28" i="2"/>
  <c r="L23" i="2"/>
  <c r="L19" i="2"/>
  <c r="I117" i="2"/>
  <c r="I116" i="2"/>
  <c r="I112" i="2"/>
  <c r="I111" i="2"/>
  <c r="I108" i="2"/>
  <c r="I106" i="2"/>
  <c r="I104" i="2"/>
  <c r="I102" i="2"/>
  <c r="I100" i="2"/>
  <c r="I97" i="2"/>
  <c r="I96" i="2"/>
  <c r="I93" i="2"/>
  <c r="I91" i="2"/>
  <c r="I89" i="2"/>
  <c r="I85" i="2"/>
  <c r="I77" i="2"/>
  <c r="I73" i="2"/>
  <c r="I64" i="2"/>
  <c r="I57" i="2"/>
  <c r="I52" i="2"/>
  <c r="I50" i="2"/>
  <c r="I46" i="2"/>
  <c r="I35" i="2"/>
  <c r="I32" i="2"/>
  <c r="I28" i="2"/>
  <c r="I23" i="2"/>
  <c r="I20" i="2"/>
  <c r="I13" i="2"/>
  <c r="L12" i="2" l="1"/>
  <c r="I12" i="2"/>
</calcChain>
</file>

<file path=xl/sharedStrings.xml><?xml version="1.0" encoding="utf-8"?>
<sst xmlns="http://schemas.openxmlformats.org/spreadsheetml/2006/main" count="695" uniqueCount="184">
  <si>
    <t>RFQ No: R2114
 COST COMPARISON REPORT</t>
  </si>
  <si>
    <t>Comp. Date : 29/10/2024</t>
  </si>
  <si>
    <t>Vendor Name : FALLOW DEZIENCE TREE LLP (RV232411636)</t>
  </si>
  <si>
    <t>RFQ #: R2114</t>
  </si>
  <si>
    <t>Contact Name : Khursheed Ahmad/Jasmine Grover</t>
  </si>
  <si>
    <t>RFQ Date : 24/10/2024 11:44:55</t>
  </si>
  <si>
    <t xml:space="preserve">Vendor City : </t>
  </si>
  <si>
    <t>BCD Date : 30/10/2024 23:00:00</t>
  </si>
  <si>
    <t xml:space="preserve">Telephone # : </t>
  </si>
  <si>
    <t xml:space="preserve">Mobile # : </t>
  </si>
  <si>
    <t>PR Number : GMR-2425-00883</t>
  </si>
  <si>
    <t>Email : accounts@fallowdezience.com</t>
  </si>
  <si>
    <t>Package / RFQ Name : PR for NT itemsHYD_FF25b_Creamstone.</t>
  </si>
  <si>
    <t>Round # : 1 (RFQ)</t>
  </si>
  <si>
    <t xml:space="preserve">Buyer : Pushpak Mahesh Shewale / Technical :  / Approver : </t>
  </si>
  <si>
    <t xml:space="preserve">Quotation Date : </t>
  </si>
  <si>
    <t xml:space="preserve">Quotation Validity Date : </t>
  </si>
  <si>
    <t>Comp. # : 1</t>
  </si>
  <si>
    <t>Currency :INR</t>
  </si>
  <si>
    <t xml:space="preserve">Buyer Remark : </t>
  </si>
  <si>
    <t>BUDGET PRICE :</t>
  </si>
  <si>
    <t>.00</t>
  </si>
  <si>
    <t>Quote Currency : INR</t>
  </si>
  <si>
    <t>#</t>
  </si>
  <si>
    <t>Item Code</t>
  </si>
  <si>
    <t>Item Description</t>
  </si>
  <si>
    <t>Unit</t>
  </si>
  <si>
    <t>Qty</t>
  </si>
  <si>
    <t>Last PO Details</t>
  </si>
  <si>
    <t>Lowest Unit Rate</t>
  </si>
  <si>
    <t>Lowest Vendor</t>
  </si>
  <si>
    <t>First Bid</t>
  </si>
  <si>
    <t>Disc %</t>
  </si>
  <si>
    <t>GST %</t>
  </si>
  <si>
    <t>Technical</t>
  </si>
  <si>
    <t>Unit Price</t>
  </si>
  <si>
    <t>Total</t>
  </si>
  <si>
    <t/>
  </si>
  <si>
    <t>Interior Work</t>
  </si>
  <si>
    <t>NOS</t>
  </si>
  <si>
    <t>1.00</t>
  </si>
  <si>
    <t>1437261.66</t>
  </si>
  <si>
    <t>FALLOW DEZIENCE TREE LLP</t>
  </si>
  <si>
    <t>0.00</t>
  </si>
  <si>
    <t>18.00</t>
  </si>
  <si>
    <t>1,437,261.66</t>
  </si>
  <si>
    <t>Item Total</t>
  </si>
  <si>
    <t>258,707.10</t>
  </si>
  <si>
    <t>Discount Total Value</t>
  </si>
  <si>
    <t>Grand Dis. Amt</t>
  </si>
  <si>
    <t>GST Total Amount</t>
  </si>
  <si>
    <t>Net Landed Cost</t>
  </si>
  <si>
    <t>INR</t>
  </si>
  <si>
    <t>1,695,968.76</t>
  </si>
  <si>
    <t>Vendor Status</t>
  </si>
  <si>
    <t>Sr No.</t>
  </si>
  <si>
    <t>Vendor Code</t>
  </si>
  <si>
    <t>Vendor Name</t>
  </si>
  <si>
    <t>Status</t>
  </si>
  <si>
    <t>Remarks</t>
  </si>
  <si>
    <t>RV232411636</t>
  </si>
  <si>
    <t>Participate</t>
  </si>
  <si>
    <t>Vendor Name : FALLOW DEZIENCE TREE LLP</t>
  </si>
  <si>
    <t>Buyer : Pushpak Mahesh Shewale</t>
  </si>
  <si>
    <t xml:space="preserve">Techanical Score : </t>
  </si>
  <si>
    <t>BUDGET PRICE :.00</t>
  </si>
  <si>
    <t>Item Name</t>
  </si>
  <si>
    <t>UOM</t>
  </si>
  <si>
    <t>Minimum Amount</t>
  </si>
  <si>
    <t>Amount</t>
  </si>
  <si>
    <t>Interior Work
budget includes all interior work at site</t>
  </si>
  <si>
    <t xml:space="preserve">Plaster Work </t>
  </si>
  <si>
    <t>SQFT</t>
  </si>
  <si>
    <t xml:space="preserve">BOH Main Wall </t>
  </si>
  <si>
    <t xml:space="preserve">less Door </t>
  </si>
  <si>
    <t xml:space="preserve">BOH Side Wall </t>
  </si>
  <si>
    <t xml:space="preserve">BOH Small Wall </t>
  </si>
  <si>
    <t xml:space="preserve">Lintel Work </t>
  </si>
  <si>
    <t xml:space="preserve">RM </t>
  </si>
  <si>
    <t xml:space="preserve">Screed upto 110mm - Floor Raised </t>
  </si>
  <si>
    <t xml:space="preserve">BOH </t>
  </si>
  <si>
    <t xml:space="preserve">FOH </t>
  </si>
  <si>
    <t xml:space="preserve">Bulhead Structure With MS Frame ( 50x50mm) With HDHMR  Cladding </t>
  </si>
  <si>
    <t xml:space="preserve">Right Side </t>
  </si>
  <si>
    <t xml:space="preserve">Front Side </t>
  </si>
  <si>
    <t xml:space="preserve">Left Side </t>
  </si>
  <si>
    <t xml:space="preserve">Metal Ceiling (600x600) </t>
  </si>
  <si>
    <t xml:space="preserve">SQFT </t>
  </si>
  <si>
    <t xml:space="preserve">Providing and Cladding of approved shade and make of designer tile with the required adhasive for laying of tiles - Additional Cost as per approved By TFS - CNC Cut 3D Pattern with PU Paint - Cost Difference </t>
  </si>
  <si>
    <t xml:space="preserve">RHS Wall Counter </t>
  </si>
  <si>
    <t xml:space="preserve">LHS Wall Counter </t>
  </si>
  <si>
    <t xml:space="preserve">Part -1 </t>
  </si>
  <si>
    <t xml:space="preserve">Part -2 </t>
  </si>
  <si>
    <t xml:space="preserve">Front Counter </t>
  </si>
  <si>
    <t xml:space="preserve">part -2 </t>
  </si>
  <si>
    <t xml:space="preserve">part -3 </t>
  </si>
  <si>
    <t>part -4</t>
  </si>
  <si>
    <t xml:space="preserve">SS Skirting - 100 mm Height </t>
  </si>
  <si>
    <t xml:space="preserve">OverHead Strorage with Shutter in ply over laminate </t>
  </si>
  <si>
    <t xml:space="preserve">BOH Wall </t>
  </si>
  <si>
    <t xml:space="preserve">Black Laminate   with HDHMR base   </t>
  </si>
  <si>
    <t xml:space="preserve">Front Face </t>
  </si>
  <si>
    <t xml:space="preserve">Top Face </t>
  </si>
  <si>
    <t xml:space="preserve">Bottom Face </t>
  </si>
  <si>
    <t xml:space="preserve">Acrylic Rectangular Tube base cladding  with PU Paint Finish </t>
  </si>
  <si>
    <t xml:space="preserve">bulkhead area </t>
  </si>
  <si>
    <t xml:space="preserve">left Side </t>
  </si>
  <si>
    <t xml:space="preserve">Wooden Rafter - 127x50 mm with profile  light </t>
  </si>
  <si>
    <t xml:space="preserve">Rafter No -1 </t>
  </si>
  <si>
    <t>Rafter No -2</t>
  </si>
  <si>
    <t>Rafter No -3</t>
  </si>
  <si>
    <t>Rafter No -4</t>
  </si>
  <si>
    <t>Rafter No -5</t>
  </si>
  <si>
    <t>Rafter No -6</t>
  </si>
  <si>
    <t>Rafter No -7</t>
  </si>
  <si>
    <t xml:space="preserve">Door with frame and hardware </t>
  </si>
  <si>
    <t xml:space="preserve">No </t>
  </si>
  <si>
    <t>BOH - 1000x2400</t>
  </si>
  <si>
    <t>FOH -900x2400</t>
  </si>
  <si>
    <t>Wall Tiles - FOH Wall 200X300 White Tile - Johnson</t>
  </si>
  <si>
    <t xml:space="preserve">Wall -1 </t>
  </si>
  <si>
    <t xml:space="preserve">Wall -2 </t>
  </si>
  <si>
    <t xml:space="preserve">Wall -3 </t>
  </si>
  <si>
    <t xml:space="preserve">Wall -4 </t>
  </si>
  <si>
    <t xml:space="preserve">Guard Rail - 38 mm SS Pipe </t>
  </si>
  <si>
    <t xml:space="preserve">MS Pillar Cladding with 12mm Sheet with Laminate </t>
  </si>
  <si>
    <t xml:space="preserve">Laminate Cladding </t>
  </si>
  <si>
    <t xml:space="preserve">Only cladding </t>
  </si>
  <si>
    <t xml:space="preserve">Linear Profile Light - Supply   Installation </t>
  </si>
  <si>
    <t xml:space="preserve">Black Tile </t>
  </si>
  <si>
    <t xml:space="preserve">Counter </t>
  </si>
  <si>
    <t xml:space="preserve">Bottle Trap </t>
  </si>
  <si>
    <t xml:space="preserve">Nos </t>
  </si>
  <si>
    <t xml:space="preserve">Back Paneling - HDHMR - above MS Structure </t>
  </si>
  <si>
    <t>SQM</t>
  </si>
  <si>
    <t xml:space="preserve">Sprinkler Flexible Pipe - 1500mm </t>
  </si>
  <si>
    <t xml:space="preserve">Sink Mixture </t>
  </si>
  <si>
    <t>Supply, Installation, Testing, and Commissioning of Addressable Type Monitor Module</t>
  </si>
  <si>
    <t>Monitor Module</t>
  </si>
  <si>
    <t>Nos</t>
  </si>
  <si>
    <t>Supply, Installation, Testing, and Commissioning of Addressable Type Control Module for shutting down FCU’s, and magnetic fire door holders.  Elevator recall, fire damper, pressurization fan, strobes etc</t>
  </si>
  <si>
    <t>Control Module</t>
  </si>
  <si>
    <t>Supply, Installation, Testing, and Commissioning of Addressable Type Isolation Module</t>
  </si>
  <si>
    <t>Isolation Module</t>
  </si>
  <si>
    <t>FIRE ALARM SYSTEM - CABLING</t>
  </si>
  <si>
    <t>Supply and surface laying of armoured FRLS twisted pair, shielded cable.</t>
  </si>
  <si>
    <t xml:space="preserve"> 2 core 1.5 Sqmm</t>
  </si>
  <si>
    <t>Mtr</t>
  </si>
  <si>
    <t xml:space="preserve">Paint Work </t>
  </si>
  <si>
    <t>SFT</t>
  </si>
  <si>
    <t xml:space="preserve">Bulkhead -FOH back side </t>
  </si>
  <si>
    <t xml:space="preserve">FOH - Gypsum Ceiling </t>
  </si>
  <si>
    <t xml:space="preserve">MS Pillar Cladding </t>
  </si>
  <si>
    <t xml:space="preserve">HANGING LIGHT - Installation Only </t>
  </si>
  <si>
    <t>Nos.</t>
  </si>
  <si>
    <t xml:space="preserve">DOWN LIGHT COB LIGHT - Installation Only </t>
  </si>
  <si>
    <t xml:space="preserve">FDT Remarks </t>
  </si>
  <si>
    <t xml:space="preserve">In BOQ ,Only  Block work was considered . </t>
  </si>
  <si>
    <t xml:space="preserve">Plaster on block work was not considered . </t>
  </si>
  <si>
    <t xml:space="preserve">Thus  it was done to cover block work to make it plain surface . </t>
  </si>
  <si>
    <t xml:space="preserve">As per Civil work general pratcice standard thus on project team requirement , this jon had been done at site . </t>
  </si>
  <si>
    <t xml:space="preserve"> In BOQ , Rate was mentioned but qty was not considered . Rate was closed 3250 Sqm by puchase team .</t>
  </si>
  <si>
    <t xml:space="preserve">Besides it ,outlet level was 150 mm down in reference to airport level . Pic Attached . </t>
  </si>
  <si>
    <t xml:space="preserve">Same information has been shared with TFS &amp; GHIAL Team . For reference , Mail Screnshoot attached </t>
  </si>
  <si>
    <t xml:space="preserve">As per architectural  plan , Acrylic tube was to installed . Rates was provided to puchase as per BOQ Item ( Acrylic tube ) . These tubes require a base thus MS strcture was provided and claded with HMHMR . </t>
  </si>
  <si>
    <t xml:space="preserve">As per architectural  plan ,It was mentioned in design and TFS Design team also confirm that they need metal ceiling while it was mentioned in BOQ . </t>
  </si>
  <si>
    <t xml:space="preserve">Desingner tile was provided in 20 mm HDHMR 3D CNC Cut with PO Paint .For reference , mail attacted . </t>
  </si>
  <si>
    <t xml:space="preserve">As per site requirement . </t>
  </si>
  <si>
    <t xml:space="preserve">As per design layout , It was the part of design but thus item was not considered in BOQ . </t>
  </si>
  <si>
    <t xml:space="preserve">As per architectural  plan ,It was mentioned in design and TFS Design team also confirmed but it was not mentioned in BOQ . </t>
  </si>
  <si>
    <t xml:space="preserve">As per architectural  plan ,It was mentioned in design and TFS Design team also confirmed but it was not mentioned in BOQ . Besides it , same information was provided to puchase team also . </t>
  </si>
  <si>
    <t xml:space="preserve">As per architectural  plan ,It was mentioned in design and TFS Design team also confirmed but it was not mentioned in BOQ .Besides it , same information was provided to puchase team also . </t>
  </si>
  <si>
    <t xml:space="preserve">It had been done on Airport team requirment to fulfill safery noms . </t>
  </si>
  <si>
    <t>As per architectural  plan ,It was mentioned in design and TFS Design team also confirmed but it was not mentioned in BOQ</t>
  </si>
  <si>
    <t>As per architectural  plan ,It was mentioned in design ( 12 mm Profile Light )  and TFS Design team also confirmed but it was not mentioned in BOQ</t>
  </si>
  <si>
    <t xml:space="preserve">As per project team , it was provided , Before providing ratewas shared on mail . For reference , Mail Attached . </t>
  </si>
  <si>
    <t xml:space="preserve">As per Site requirement </t>
  </si>
  <si>
    <t xml:space="preserve">As per Fire  safety norms installed on recommnedation of project team not mentioned in BOQ </t>
  </si>
  <si>
    <t xml:space="preserve">This job was not mentioned in BOQ . FDT provided manpower to install these light . ( Installation + Wiring Connection + Testing ) </t>
  </si>
  <si>
    <t>Remarks - 21.11.2024</t>
  </si>
  <si>
    <t xml:space="preserve">OK &amp; Agreed by TFS </t>
  </si>
  <si>
    <t xml:space="preserve">Revised PR Amount </t>
  </si>
  <si>
    <t xml:space="preserve">Not agreed by TFS </t>
  </si>
  <si>
    <t>Final - 11.12.2024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</si>
</sst>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name val="Calibri"/>
    </font>
    <font>
      <sz val="11"/>
      <name val="Cambria"/>
      <family val="1"/>
    </font>
    <font>
      <b/>
      <sz val="11"/>
      <name val="Cambria"/>
      <family val="1"/>
    </font>
    <font>
      <b/>
      <sz val="11"/>
      <name val="Calibri"/>
      <family val="2"/>
    </font>
    <font>
      <b/>
      <sz val="11"/>
      <color rgb="FF000000"/>
      <name val="Cambria"/>
      <family val="1"/>
    </font>
    <font>
      <b/>
      <sz val="11"/>
      <color rgb="FF000000"/>
      <name val="Calibri"/>
      <family val="2"/>
    </font>
    <font>
      <sz val="11"/>
      <color rgb="FF000000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90EE90"/>
      </patternFill>
    </fill>
    <fill>
      <patternFill patternType="solid">
        <f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1" fillId="0" borderId="7" xfId="0" applyFont="1" applyBorder="1"/>
    <xf numFmtId="0" fontId="2" fillId="2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right"/>
    </xf>
    <xf numFmtId="0" fontId="1" fillId="0" borderId="0" xfId="0" applyFont="1" applyAlignment="1">
      <alignment wrapText="1"/>
    </xf>
    <xf numFmtId="0" fontId="1" fillId="0" borderId="7" xfId="0" applyFont="1" applyBorder="1" applyAlignment="1">
      <alignment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7" xfId="0" applyFont="1" applyFill="1" applyBorder="1" applyAlignment="1">
      <alignment wrapText="1"/>
    </xf>
    <xf numFmtId="0" fontId="1" fillId="0" borderId="7" xfId="0" applyFont="1" applyBorder="1" applyAlignment="1">
      <alignment horizontal="right" wrapText="1"/>
    </xf>
    <xf numFmtId="0" fontId="1" fillId="2" borderId="7" xfId="0" applyFont="1" applyFill="1" applyBorder="1" applyAlignment="1">
      <alignment horizontal="right" wrapText="1"/>
    </xf>
    <xf numFmtId="0" fontId="1" fillId="0" borderId="0" xfId="0" applyFont="1" applyAlignment="1">
      <alignment vertical="center" wrapText="1"/>
    </xf>
    <xf numFmtId="0" fontId="2" fillId="2" borderId="7" xfId="0" applyFont="1" applyFill="1" applyBorder="1"/>
    <xf numFmtId="0" fontId="1" fillId="4" borderId="7" xfId="0" applyFont="1" applyFill="1" applyBorder="1"/>
    <xf numFmtId="0" fontId="1" fillId="4" borderId="7" xfId="0" applyFont="1" applyFill="1" applyBorder="1" applyAlignment="1">
      <alignment horizontal="right"/>
    </xf>
    <xf numFmtId="4" fontId="1" fillId="0" borderId="7" xfId="0" applyNumberFormat="1" applyFont="1" applyBorder="1" applyAlignment="1">
      <alignment wrapText="1"/>
    </xf>
    <xf numFmtId="0" fontId="1" fillId="0" borderId="8" xfId="0" applyFont="1" applyBorder="1"/>
    <xf numFmtId="0" fontId="1" fillId="0" borderId="11" xfId="0" applyFont="1" applyBorder="1" applyAlignment="1">
      <alignment horizontal="center"/>
    </xf>
    <xf numFmtId="0" fontId="1" fillId="5" borderId="7" xfId="0" applyFont="1" applyFill="1" applyBorder="1"/>
    <xf numFmtId="0" fontId="2" fillId="5" borderId="12" xfId="0" applyFont="1" applyFill="1" applyBorder="1" applyAlignment="1">
      <alignment horizontal="center"/>
    </xf>
    <xf numFmtId="0" fontId="1" fillId="0" borderId="12" xfId="0" applyFont="1" applyBorder="1"/>
    <xf numFmtId="0" fontId="1" fillId="0" borderId="13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left" vertical="top" wrapText="1"/>
    </xf>
    <xf numFmtId="0" fontId="1" fillId="0" borderId="12" xfId="0" applyFont="1" applyBorder="1" applyAlignment="1">
      <alignment vertical="top" wrapText="1"/>
    </xf>
    <xf numFmtId="0" fontId="1" fillId="0" borderId="9" xfId="0" applyFont="1" applyBorder="1"/>
    <xf numFmtId="0" fontId="1" fillId="0" borderId="13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center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/>
    <xf numFmtId="0" fontId="1" fillId="5" borderId="12" xfId="0" applyFont="1" applyFill="1" applyBorder="1"/>
    <xf numFmtId="0" fontId="2" fillId="5" borderId="12" xfId="0" applyFont="1" applyFill="1" applyBorder="1" applyAlignment="1">
      <alignment horizontal="left" vertical="top" wrapText="1"/>
    </xf>
    <xf numFmtId="0" fontId="2" fillId="5" borderId="8" xfId="0" applyFont="1" applyFill="1" applyBorder="1" applyAlignment="1">
      <alignment horizontal="center" vertical="center"/>
    </xf>
    <xf numFmtId="4" fontId="6" fillId="6" borderId="7" xfId="0" applyNumberFormat="1" applyFont="1" applyFill="1" applyBorder="1" applyAlignment="1">
      <alignment horizontal="right"/>
    </xf>
    <xf numFmtId="0" fontId="1" fillId="6" borderId="7" xfId="0" applyFont="1" applyFill="1" applyBorder="1"/>
    <xf numFmtId="0" fontId="6" fillId="6" borderId="7" xfId="0" applyFont="1" applyFill="1" applyBorder="1" applyAlignment="1">
      <alignment horizontal="right"/>
    </xf>
    <xf numFmtId="4" fontId="6" fillId="6" borderId="12" xfId="0" applyNumberFormat="1" applyFont="1" applyFill="1" applyBorder="1" applyAlignment="1">
      <alignment horizontal="right"/>
    </xf>
    <xf numFmtId="0" fontId="1" fillId="6" borderId="7" xfId="0" applyFont="1" applyFill="1" applyBorder="1" applyAlignment="1">
      <alignment wrapText="1"/>
    </xf>
    <xf numFmtId="0" fontId="1" fillId="6" borderId="7" xfId="0" applyFont="1" applyFill="1" applyBorder="1" applyAlignment="1">
      <alignment horizontal="right"/>
    </xf>
    <xf numFmtId="0" fontId="2" fillId="5" borderId="0" xfId="0" applyFont="1" applyFill="1" applyAlignment="1">
      <alignment horizontal="center" vertical="center"/>
    </xf>
    <xf numFmtId="0" fontId="1" fillId="0" borderId="15" xfId="0" applyFont="1" applyBorder="1"/>
    <xf numFmtId="4" fontId="2" fillId="4" borderId="7" xfId="0" applyNumberFormat="1" applyFont="1" applyFill="1" applyBorder="1" applyAlignment="1">
      <alignment horizontal="right"/>
    </xf>
    <xf numFmtId="4" fontId="2" fillId="5" borderId="0" xfId="0" applyNumberFormat="1" applyFont="1" applyFill="1" applyAlignment="1">
      <alignment horizontal="center" vertical="center"/>
    </xf>
    <xf numFmtId="4" fontId="2" fillId="5" borderId="8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4" fontId="7" fillId="6" borderId="8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/>
    <xf numFmtId="0" fontId="1" fillId="0" borderId="7" xfId="0" applyFont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2" fillId="2" borderId="7" xfId="0" applyFont="1" applyFill="1" applyBorder="1"/>
    <xf numFmtId="0" fontId="1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7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7" xfId="0" applyFont="1" applyBorder="1" applyAlignment="1">
      <alignment vertical="top" wrapText="1"/>
    </xf>
    <xf numFmtId="0" fontId="1" fillId="2" borderId="5" xfId="0" applyFont="1" applyFill="1" applyBorder="1"/>
    <xf numFmtId="0" fontId="0" fillId="2" borderId="5" xfId="0" applyFill="1" applyBorder="1"/>
    <xf numFmtId="0" fontId="1" fillId="0" borderId="6" xfId="0" applyFont="1" applyBorder="1" applyAlignment="1">
      <alignment wrapText="1"/>
    </xf>
    <xf numFmtId="0" fontId="0" fillId="0" borderId="6" xfId="0" applyBorder="1" applyAlignment="1">
      <alignment wrapText="1"/>
    </xf>
    <xf numFmtId="0" fontId="1" fillId="0" borderId="0" xfId="0" applyFont="1"/>
    <xf numFmtId="0" fontId="1" fillId="0" borderId="0" xfId="0" applyFont="1" applyAlignment="1">
      <alignment wrapText="1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" fillId="0" borderId="10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5" borderId="14" xfId="0" applyFont="1" applyFill="1" applyBorder="1" applyAlignment="1">
      <alignment horizontal="left" vertical="top" wrapText="1"/>
    </xf>
    <xf numFmtId="0" fontId="1" fillId="5" borderId="15" xfId="0" applyFont="1" applyFill="1" applyBorder="1" applyAlignment="1">
      <alignment horizontal="left" vertical="top" wrapText="1"/>
    </xf>
    <xf numFmtId="0" fontId="1" fillId="5" borderId="16" xfId="0" applyFont="1" applyFill="1" applyBorder="1" applyAlignment="1">
      <alignment horizontal="left" vertical="top" wrapText="1"/>
    </xf>
    <xf numFmtId="0" fontId="1" fillId="0" borderId="5" xfId="0" applyFont="1" applyBorder="1"/>
    <xf numFmtId="0" fontId="1" fillId="0" borderId="6" xfId="0" applyFont="1" applyBorder="1"/>
    <xf numFmtId="0" fontId="1" fillId="0" borderId="15" xfId="0" applyFont="1" applyBorder="1" applyAlignment="1">
      <alignment horizontal="center"/>
    </xf>
    <xf numFmtId="0" fontId="1" fillId="0" borderId="5" xfId="0" applyFont="1" applyBorder="1" applyAlignment="1">
      <alignment vertical="top"/>
    </xf>
    <xf numFmtId="0" fontId="7" fillId="5" borderId="8" xfId="0" applyFont="1" applyFill="1" applyBorder="1" applyAlignment="1">
      <alignment horizontal="center" vertical="center" wrapText="1"/>
    </xf>
    <xf numFmtId="4" fontId="1" fillId="6" borderId="7" xfId="0" applyNumberFormat="1" applyFont="1" applyFill="1" applyBorder="1" applyAlignment="1">
      <alignment wrapText="1"/>
    </xf>
    <xf numFmtId="4" fontId="1" fillId="5" borderId="7" xfId="0" applyNumberFormat="1" applyFont="1" applyFill="1" applyBorder="1" applyAlignment="1">
      <alignment wrapText="1"/>
    </xf>
    <xf numFmtId="0" fontId="1" fillId="5" borderId="7" xfId="0" applyFont="1" applyFill="1" applyBorder="1" applyAlignment="1">
      <alignment horizontal="right"/>
    </xf>
    <xf numFmtId="4" fontId="6" fillId="5" borderId="7" xfId="0" applyNumberFormat="1" applyFont="1" applyFill="1" applyBorder="1" applyAlignment="1">
      <alignment horizontal="right"/>
    </xf>
    <xf numFmtId="0" fontId="1" fillId="5" borderId="13" xfId="0" applyFont="1" applyFill="1" applyBorder="1"/>
    <xf numFmtId="4" fontId="8" fillId="5" borderId="15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428750" cy="400050"/>
    <xdr:pic>
      <xdr:nvPicPr>
        <xdr:cNvPr id="2" name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52500" cy="714375"/>
    <xdr:pic>
      <xdr:nvPicPr>
        <xdr:cNvPr id="3" name="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9</xdr:col>
      <xdr:colOff>233082</xdr:colOff>
      <xdr:row>26</xdr:row>
      <xdr:rowOff>179294</xdr:rowOff>
    </xdr:from>
    <xdr:to>
      <xdr:col>9</xdr:col>
      <xdr:colOff>5065059</xdr:colOff>
      <xdr:row>26</xdr:row>
      <xdr:rowOff>2519082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CA69B-694C-49E4-9DC9-DC3C252E4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0235" y="5038165"/>
          <a:ext cx="4831977" cy="233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35</xdr:row>
      <xdr:rowOff>53416</xdr:rowOff>
    </xdr:from>
    <xdr:to>
      <xdr:col>9</xdr:col>
      <xdr:colOff>3885672</xdr:colOff>
      <xdr:row>43</xdr:row>
      <xdr:rowOff>109137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204682-B129-4928-31D5-C73335F8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82525" y="9435541"/>
          <a:ext cx="3828522" cy="1560671"/>
        </a:xfrm>
        <a:prstGeom prst="rect">
          <a:avLst/>
        </a:prstGeom>
      </xdr:spPr>
    </xdr:pic>
    <xdr:clientData/>
  </xdr:twoCellAnchor>
  <xdr:twoCellAnchor editAs="oneCell">
    <xdr:from>
      <xdr:col>9</xdr:col>
      <xdr:colOff>323748</xdr:colOff>
      <xdr:row>50</xdr:row>
      <xdr:rowOff>152400</xdr:rowOff>
    </xdr:from>
    <xdr:to>
      <xdr:col>9</xdr:col>
      <xdr:colOff>5630799</xdr:colOff>
      <xdr:row>50</xdr:row>
      <xdr:rowOff>1981200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69F03A-0DA5-CA30-34BA-34472959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4972" y="12344400"/>
          <a:ext cx="5307051" cy="1828800"/>
        </a:xfrm>
        <a:prstGeom prst="rect">
          <a:avLst/>
        </a:prstGeom>
      </xdr:spPr>
    </xdr:pic>
    <xdr:clientData/>
  </xdr:twoCellAnchor>
  <xdr:twoCellAnchor editAs="oneCell">
    <xdr:from>
      <xdr:col>9</xdr:col>
      <xdr:colOff>188257</xdr:colOff>
      <xdr:row>52</xdr:row>
      <xdr:rowOff>116579</xdr:rowOff>
    </xdr:from>
    <xdr:to>
      <xdr:col>9</xdr:col>
      <xdr:colOff>6615952</xdr:colOff>
      <xdr:row>55</xdr:row>
      <xdr:rowOff>726141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813CD4-DBDC-7C2D-57B4-74CD50B4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9481" y="14648367"/>
          <a:ext cx="6427695" cy="1192268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57</xdr:row>
      <xdr:rowOff>16679</xdr:rowOff>
    </xdr:from>
    <xdr:to>
      <xdr:col>9</xdr:col>
      <xdr:colOff>6739734</xdr:colOff>
      <xdr:row>62</xdr:row>
      <xdr:rowOff>105035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7D5EEE-330F-2574-AE9A-BFFABCD4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69153" y="16502773"/>
          <a:ext cx="6721805" cy="1020685"/>
        </a:xfrm>
        <a:prstGeom prst="rect">
          <a:avLst/>
        </a:prstGeom>
      </xdr:spPr>
    </xdr:pic>
    <xdr:clientData/>
  </xdr:twoCellAnchor>
  <xdr:twoCellAnchor editAs="oneCell">
    <xdr:from>
      <xdr:col>9</xdr:col>
      <xdr:colOff>416270</xdr:colOff>
      <xdr:row>64</xdr:row>
      <xdr:rowOff>62752</xdr:rowOff>
    </xdr:from>
    <xdr:to>
      <xdr:col>9</xdr:col>
      <xdr:colOff>5450540</xdr:colOff>
      <xdr:row>71</xdr:row>
      <xdr:rowOff>259976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A85F12-15C4-297A-A611-0B05408E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67494" y="17848728"/>
          <a:ext cx="5034270" cy="1506071"/>
        </a:xfrm>
        <a:prstGeom prst="rect">
          <a:avLst/>
        </a:prstGeom>
      </xdr:spPr>
    </xdr:pic>
    <xdr:clientData/>
  </xdr:twoCellAnchor>
  <xdr:twoCellAnchor editAs="oneCell">
    <xdr:from>
      <xdr:col>9</xdr:col>
      <xdr:colOff>1705999</xdr:colOff>
      <xdr:row>74</xdr:row>
      <xdr:rowOff>286871</xdr:rowOff>
    </xdr:from>
    <xdr:to>
      <xdr:col>9</xdr:col>
      <xdr:colOff>4139766</xdr:colOff>
      <xdr:row>74</xdr:row>
      <xdr:rowOff>2644589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328A3C-2840-5822-B4F4-7D3D4570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57223" y="22474518"/>
          <a:ext cx="2433767" cy="2357718"/>
        </a:xfrm>
        <a:prstGeom prst="rect">
          <a:avLst/>
        </a:prstGeom>
      </xdr:spPr>
    </xdr:pic>
    <xdr:clientData/>
  </xdr:twoCellAnchor>
  <xdr:twoCellAnchor editAs="oneCell">
    <xdr:from>
      <xdr:col>9</xdr:col>
      <xdr:colOff>1611020</xdr:colOff>
      <xdr:row>73</xdr:row>
      <xdr:rowOff>134469</xdr:rowOff>
    </xdr:from>
    <xdr:to>
      <xdr:col>9</xdr:col>
      <xdr:colOff>4471983</xdr:colOff>
      <xdr:row>73</xdr:row>
      <xdr:rowOff>2886634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740A46E-EF93-ECAB-CDB5-6DCBC179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62244" y="19973363"/>
          <a:ext cx="2860963" cy="2752165"/>
        </a:xfrm>
        <a:prstGeom prst="rect">
          <a:avLst/>
        </a:prstGeom>
      </xdr:spPr>
    </xdr:pic>
    <xdr:clientData/>
  </xdr:twoCellAnchor>
  <xdr:twoCellAnchor editAs="oneCell">
    <xdr:from>
      <xdr:col>8</xdr:col>
      <xdr:colOff>1541930</xdr:colOff>
      <xdr:row>77</xdr:row>
      <xdr:rowOff>62752</xdr:rowOff>
    </xdr:from>
    <xdr:to>
      <xdr:col>9</xdr:col>
      <xdr:colOff>6608483</xdr:colOff>
      <xdr:row>82</xdr:row>
      <xdr:rowOff>170329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2091E0-11B0-E982-5C13-2616A089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14730" y="26338305"/>
          <a:ext cx="6617447" cy="1039906"/>
        </a:xfrm>
        <a:prstGeom prst="rect">
          <a:avLst/>
        </a:prstGeom>
      </xdr:spPr>
    </xdr:pic>
    <xdr:clientData/>
  </xdr:twoCellAnchor>
  <xdr:twoCellAnchor editAs="oneCell">
    <xdr:from>
      <xdr:col>9</xdr:col>
      <xdr:colOff>1308847</xdr:colOff>
      <xdr:row>89</xdr:row>
      <xdr:rowOff>81856</xdr:rowOff>
    </xdr:from>
    <xdr:to>
      <xdr:col>9</xdr:col>
      <xdr:colOff>4005816</xdr:colOff>
      <xdr:row>91</xdr:row>
      <xdr:rowOff>492798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94DF1E9-B5EA-3D55-45BB-3529AF4E9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32541" y="28742021"/>
          <a:ext cx="2696969" cy="1316378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179294</xdr:colOff>
      <xdr:row>94</xdr:row>
      <xdr:rowOff>113254</xdr:rowOff>
    </xdr:from>
    <xdr:to>
      <xdr:col>9</xdr:col>
      <xdr:colOff>6647710</xdr:colOff>
      <xdr:row>98</xdr:row>
      <xdr:rowOff>620968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5B3B5CC-2BDC-0192-6938-2E01C829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02988" y="30915983"/>
          <a:ext cx="6468416" cy="1260749"/>
        </a:xfrm>
        <a:prstGeom prst="rect">
          <a:avLst/>
        </a:prstGeom>
      </xdr:spPr>
    </xdr:pic>
    <xdr:clientData/>
  </xdr:twoCellAnchor>
  <xdr:twoCellAnchor editAs="oneCell">
    <xdr:from>
      <xdr:col>9</xdr:col>
      <xdr:colOff>478492</xdr:colOff>
      <xdr:row>100</xdr:row>
      <xdr:rowOff>86286</xdr:rowOff>
    </xdr:from>
    <xdr:to>
      <xdr:col>9</xdr:col>
      <xdr:colOff>4761303</xdr:colOff>
      <xdr:row>100</xdr:row>
      <xdr:rowOff>2223247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E20CE5-7FCF-4564-9FF4-87964044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02186" y="33103298"/>
          <a:ext cx="4282811" cy="21369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9"/>
  <sheetViews>
    <sheetView tabSelected="1" topLeftCell="A10" zoomScale="85" zoomScaleNormal="85" workbookViewId="0">
      <selection activeCell="G29" sqref="G29"/>
    </sheetView>
  </sheetViews>
  <sheetFormatPr defaultRowHeight="14.4" x14ac:dyDescent="0.3"/>
  <cols>
    <col min="1" max="2" width="9.109375" style="1" customWidth="1"/>
    <col min="3" max="3" width="13.44140625" style="1" customWidth="1"/>
    <col min="4" max="4" width="32.88671875" style="1" customWidth="1"/>
    <col min="5" max="5" width="9" style="1" customWidth="1"/>
    <col min="6" max="6" width="9.109375" style="1" customWidth="1"/>
    <col min="7" max="7" width="20" style="1" customWidth="1"/>
    <col min="8" max="8" width="15" style="1" customWidth="1"/>
    <col min="9" max="9" width="9.109375" style="1" customWidth="1"/>
    <col min="10" max="11" width="14.44140625" style="1" customWidth="1"/>
    <col min="12" max="12" width="11.88671875" style="1" customWidth="1"/>
    <col min="13" max="13" width="9.109375" style="1" customWidth="1"/>
    <col min="14" max="15" width="14.44140625" style="1" customWidth="1"/>
    <col min="16" max="16383" width="9.109375" style="1" customWidth="1"/>
  </cols>
  <sheetData>
    <row r="1" spans="2:16" x14ac:dyDescent="0.3">
      <c r="B1" s="67"/>
      <c r="C1" s="67"/>
      <c r="D1" s="69" t="s">
        <v>0</v>
      </c>
      <c r="E1" s="69" t="s">
        <v>0</v>
      </c>
      <c r="F1" s="70" t="s">
        <v>0</v>
      </c>
      <c r="G1" s="73" t="s">
        <v>1</v>
      </c>
      <c r="H1" s="73" t="s">
        <v>1</v>
      </c>
      <c r="I1" s="73" t="s">
        <v>1</v>
      </c>
      <c r="J1" s="63" t="s">
        <v>2</v>
      </c>
      <c r="K1" s="63"/>
      <c r="L1" s="64"/>
      <c r="M1" s="64"/>
      <c r="N1" s="64"/>
      <c r="O1" s="64"/>
    </row>
    <row r="2" spans="2:16" x14ac:dyDescent="0.3">
      <c r="B2" s="68"/>
      <c r="C2" s="68"/>
      <c r="D2" s="71" t="s">
        <v>0</v>
      </c>
      <c r="E2" s="71" t="s">
        <v>0</v>
      </c>
      <c r="F2" s="72" t="s">
        <v>0</v>
      </c>
      <c r="G2" s="74" t="s">
        <v>3</v>
      </c>
      <c r="H2" s="74" t="s">
        <v>3</v>
      </c>
      <c r="I2" s="74" t="s">
        <v>3</v>
      </c>
      <c r="J2" s="65" t="s">
        <v>4</v>
      </c>
      <c r="K2" s="65"/>
      <c r="L2" s="66"/>
      <c r="M2" s="66"/>
      <c r="N2" s="66"/>
      <c r="O2" s="66"/>
      <c r="P2" s="6"/>
    </row>
    <row r="3" spans="2:16" x14ac:dyDescent="0.3">
      <c r="B3" s="68"/>
      <c r="C3" s="68"/>
      <c r="D3" s="71" t="s">
        <v>0</v>
      </c>
      <c r="E3" s="71" t="s">
        <v>0</v>
      </c>
      <c r="F3" s="72" t="s">
        <v>0</v>
      </c>
      <c r="G3" s="74" t="s">
        <v>5</v>
      </c>
      <c r="H3" s="74" t="s">
        <v>5</v>
      </c>
      <c r="I3" s="74" t="s">
        <v>5</v>
      </c>
      <c r="J3" s="65" t="s">
        <v>6</v>
      </c>
      <c r="K3" s="65"/>
      <c r="L3" s="66"/>
      <c r="M3" s="66"/>
      <c r="N3" s="66"/>
      <c r="O3" s="66"/>
      <c r="P3" s="6"/>
    </row>
    <row r="4" spans="2:16" x14ac:dyDescent="0.3">
      <c r="B4" s="68"/>
      <c r="C4" s="68"/>
      <c r="D4" s="71" t="s">
        <v>0</v>
      </c>
      <c r="E4" s="71" t="s">
        <v>0</v>
      </c>
      <c r="F4" s="72" t="s">
        <v>0</v>
      </c>
      <c r="G4" s="74" t="s">
        <v>7</v>
      </c>
      <c r="H4" s="74" t="s">
        <v>7</v>
      </c>
      <c r="I4" s="74" t="s">
        <v>7</v>
      </c>
      <c r="J4" s="65" t="s">
        <v>8</v>
      </c>
      <c r="K4" s="65"/>
      <c r="L4" s="66"/>
      <c r="M4" s="66"/>
      <c r="N4" s="66"/>
      <c r="O4" s="66"/>
      <c r="P4" s="6"/>
    </row>
    <row r="5" spans="2:16" x14ac:dyDescent="0.3">
      <c r="B5" s="68"/>
      <c r="C5" s="68"/>
      <c r="D5" s="71" t="s">
        <v>0</v>
      </c>
      <c r="E5" s="71" t="s">
        <v>0</v>
      </c>
      <c r="F5" s="72" t="s">
        <v>0</v>
      </c>
      <c r="G5" s="68"/>
      <c r="H5" s="68"/>
      <c r="I5" s="68"/>
      <c r="J5" s="65" t="s">
        <v>9</v>
      </c>
      <c r="K5" s="65"/>
      <c r="L5" s="66"/>
      <c r="M5" s="66"/>
      <c r="N5" s="66"/>
      <c r="O5" s="66"/>
      <c r="P5" s="6"/>
    </row>
    <row r="6" spans="2:16" x14ac:dyDescent="0.3">
      <c r="B6" s="60" t="s">
        <v>10</v>
      </c>
      <c r="C6" s="60" t="s">
        <v>10</v>
      </c>
      <c r="D6" s="60" t="s">
        <v>10</v>
      </c>
      <c r="E6" s="60" t="s">
        <v>10</v>
      </c>
      <c r="F6" s="60" t="s">
        <v>10</v>
      </c>
      <c r="G6" s="60" t="s">
        <v>10</v>
      </c>
      <c r="H6" s="60" t="s">
        <v>10</v>
      </c>
      <c r="I6" s="60" t="s">
        <v>10</v>
      </c>
      <c r="J6" s="57" t="s">
        <v>11</v>
      </c>
      <c r="K6" s="57"/>
      <c r="L6" s="58"/>
      <c r="M6" s="58"/>
      <c r="N6" s="58"/>
      <c r="O6" s="58"/>
      <c r="P6" s="6"/>
    </row>
    <row r="7" spans="2:16" x14ac:dyDescent="0.3">
      <c r="B7" s="61" t="s">
        <v>12</v>
      </c>
      <c r="C7" s="61" t="s">
        <v>12</v>
      </c>
      <c r="D7" s="61" t="s">
        <v>12</v>
      </c>
      <c r="E7" s="61" t="s">
        <v>12</v>
      </c>
      <c r="F7" s="61" t="s">
        <v>12</v>
      </c>
      <c r="G7" s="61" t="s">
        <v>12</v>
      </c>
      <c r="H7" s="61" t="s">
        <v>12</v>
      </c>
      <c r="I7" s="61" t="s">
        <v>12</v>
      </c>
      <c r="J7" s="57" t="s">
        <v>13</v>
      </c>
      <c r="K7" s="57"/>
      <c r="L7" s="58"/>
      <c r="M7" s="58"/>
      <c r="N7" s="58"/>
      <c r="O7" s="58"/>
      <c r="P7" s="6"/>
    </row>
    <row r="8" spans="2:16" x14ac:dyDescent="0.3">
      <c r="B8" s="61" t="s">
        <v>14</v>
      </c>
      <c r="C8" s="61" t="s">
        <v>14</v>
      </c>
      <c r="D8" s="61" t="s">
        <v>14</v>
      </c>
      <c r="E8" s="61" t="s">
        <v>14</v>
      </c>
      <c r="F8" s="61" t="s">
        <v>14</v>
      </c>
      <c r="G8" s="61" t="s">
        <v>14</v>
      </c>
      <c r="H8" s="61" t="s">
        <v>14</v>
      </c>
      <c r="I8" s="61" t="s">
        <v>14</v>
      </c>
      <c r="J8" s="57" t="s">
        <v>15</v>
      </c>
      <c r="K8" s="57"/>
      <c r="L8" s="58"/>
      <c r="M8" s="57" t="s">
        <v>16</v>
      </c>
      <c r="N8" s="57"/>
      <c r="O8" s="58"/>
      <c r="P8" s="6"/>
    </row>
    <row r="9" spans="2:16" x14ac:dyDescent="0.3">
      <c r="B9" s="62" t="s">
        <v>17</v>
      </c>
      <c r="C9" s="62" t="s">
        <v>17</v>
      </c>
      <c r="D9" s="62" t="s">
        <v>17</v>
      </c>
      <c r="E9" s="62" t="s">
        <v>17</v>
      </c>
      <c r="F9" s="62" t="s">
        <v>17</v>
      </c>
      <c r="G9" s="54" t="s">
        <v>18</v>
      </c>
      <c r="H9" s="54" t="s">
        <v>18</v>
      </c>
      <c r="I9" s="54" t="s">
        <v>18</v>
      </c>
      <c r="J9" s="54" t="s">
        <v>19</v>
      </c>
      <c r="K9" s="54"/>
      <c r="L9" s="59"/>
      <c r="M9" s="59"/>
      <c r="N9" s="59"/>
      <c r="O9" s="59"/>
      <c r="P9" s="6"/>
    </row>
    <row r="10" spans="2:16" x14ac:dyDescent="0.3">
      <c r="B10" s="62" t="s">
        <v>17</v>
      </c>
      <c r="C10" s="62" t="s">
        <v>17</v>
      </c>
      <c r="D10" s="62" t="s">
        <v>17</v>
      </c>
      <c r="E10" s="62" t="s">
        <v>17</v>
      </c>
      <c r="F10" s="62" t="s">
        <v>17</v>
      </c>
      <c r="G10" s="54" t="s">
        <v>20</v>
      </c>
      <c r="H10" s="54" t="s">
        <v>21</v>
      </c>
      <c r="I10" s="54"/>
      <c r="J10" s="54" t="s">
        <v>22</v>
      </c>
      <c r="K10" s="54"/>
      <c r="L10" s="59"/>
      <c r="M10" s="59"/>
      <c r="N10" s="59"/>
      <c r="O10" s="59"/>
      <c r="P10" s="6"/>
    </row>
    <row r="11" spans="2:16" ht="27.6" x14ac:dyDescent="0.3">
      <c r="B11" s="8" t="s">
        <v>23</v>
      </c>
      <c r="C11" s="8" t="s">
        <v>24</v>
      </c>
      <c r="D11" s="8" t="s">
        <v>25</v>
      </c>
      <c r="E11" s="8" t="s">
        <v>26</v>
      </c>
      <c r="F11" s="8" t="s">
        <v>27</v>
      </c>
      <c r="G11" s="8" t="s">
        <v>28</v>
      </c>
      <c r="H11" s="8" t="s">
        <v>29</v>
      </c>
      <c r="I11" s="8" t="s">
        <v>30</v>
      </c>
      <c r="J11" s="8" t="s">
        <v>31</v>
      </c>
      <c r="K11" s="8" t="s">
        <v>32</v>
      </c>
      <c r="L11" s="9" t="s">
        <v>33</v>
      </c>
      <c r="M11" s="9" t="s">
        <v>34</v>
      </c>
      <c r="N11" s="9" t="s">
        <v>35</v>
      </c>
      <c r="O11" s="9" t="s">
        <v>36</v>
      </c>
      <c r="P11" s="16"/>
    </row>
    <row r="12" spans="2:16" ht="55.2" x14ac:dyDescent="0.3">
      <c r="B12" s="10">
        <v>1</v>
      </c>
      <c r="C12" s="10" t="s">
        <v>37</v>
      </c>
      <c r="D12" s="10" t="s">
        <v>38</v>
      </c>
      <c r="E12" s="10" t="s">
        <v>39</v>
      </c>
      <c r="F12" s="10" t="s">
        <v>40</v>
      </c>
      <c r="G12" s="10" t="s">
        <v>37</v>
      </c>
      <c r="H12" s="10" t="s">
        <v>41</v>
      </c>
      <c r="I12" s="10" t="s">
        <v>42</v>
      </c>
      <c r="J12" s="10" t="s">
        <v>41</v>
      </c>
      <c r="K12" s="10" t="s">
        <v>43</v>
      </c>
      <c r="L12" s="10" t="s">
        <v>44</v>
      </c>
      <c r="M12" s="10" t="s">
        <v>37</v>
      </c>
      <c r="N12" s="11" t="s">
        <v>45</v>
      </c>
      <c r="O12" s="10" t="s">
        <v>45</v>
      </c>
      <c r="P12" s="12"/>
    </row>
    <row r="13" spans="2:16" x14ac:dyDescent="0.3">
      <c r="B13" s="55" t="s">
        <v>46</v>
      </c>
      <c r="C13" s="55"/>
      <c r="D13" s="55"/>
      <c r="E13" s="55"/>
      <c r="F13" s="55"/>
      <c r="G13" s="55"/>
      <c r="H13" s="55"/>
      <c r="I13" s="55"/>
      <c r="J13" s="7"/>
      <c r="K13" s="14" t="s">
        <v>21</v>
      </c>
      <c r="L13" s="14" t="s">
        <v>47</v>
      </c>
      <c r="M13" s="7"/>
      <c r="N13" s="7"/>
      <c r="O13" s="15" t="s">
        <v>45</v>
      </c>
      <c r="P13" s="6"/>
    </row>
    <row r="14" spans="2:16" x14ac:dyDescent="0.3">
      <c r="B14" s="54" t="s">
        <v>48</v>
      </c>
      <c r="C14" s="54"/>
      <c r="D14" s="54"/>
      <c r="E14" s="54"/>
      <c r="F14" s="54"/>
      <c r="G14" s="54"/>
      <c r="H14" s="54"/>
      <c r="I14" s="54"/>
      <c r="J14" s="7" t="s">
        <v>49</v>
      </c>
      <c r="K14" s="14" t="s">
        <v>21</v>
      </c>
      <c r="L14" s="7"/>
      <c r="M14" s="7"/>
      <c r="N14" s="7"/>
      <c r="O14" s="14" t="s">
        <v>21</v>
      </c>
      <c r="P14" s="6"/>
    </row>
    <row r="15" spans="2:16" x14ac:dyDescent="0.3">
      <c r="B15" s="55" t="s">
        <v>50</v>
      </c>
      <c r="C15" s="55"/>
      <c r="D15" s="55"/>
      <c r="E15" s="55"/>
      <c r="F15" s="55"/>
      <c r="G15" s="55"/>
      <c r="H15" s="55"/>
      <c r="I15" s="55"/>
      <c r="J15" s="7"/>
      <c r="K15" s="7"/>
      <c r="L15" s="7"/>
      <c r="M15" s="7"/>
      <c r="N15" s="7"/>
      <c r="O15" s="15" t="s">
        <v>47</v>
      </c>
      <c r="P15" s="6"/>
    </row>
    <row r="16" spans="2:16" x14ac:dyDescent="0.3">
      <c r="B16" s="55" t="s">
        <v>51</v>
      </c>
      <c r="C16" s="55"/>
      <c r="D16" s="55"/>
      <c r="E16" s="55"/>
      <c r="F16" s="55"/>
      <c r="G16" s="55"/>
      <c r="H16" s="55"/>
      <c r="I16" s="55"/>
      <c r="J16" s="7"/>
      <c r="K16" s="7"/>
      <c r="L16" s="7"/>
      <c r="M16" s="7"/>
      <c r="N16" s="13" t="s">
        <v>52</v>
      </c>
      <c r="O16" s="15" t="s">
        <v>53</v>
      </c>
      <c r="P16" s="6"/>
    </row>
    <row r="17" spans="2:11" x14ac:dyDescent="0.3">
      <c r="B17" s="51" t="s">
        <v>54</v>
      </c>
      <c r="C17" s="56"/>
      <c r="D17" s="56"/>
      <c r="E17" s="56"/>
      <c r="F17" s="56"/>
      <c r="G17" s="56"/>
      <c r="H17" s="56"/>
      <c r="I17" s="56"/>
      <c r="J17" s="51" t="s">
        <v>13</v>
      </c>
      <c r="K17" s="51" t="s">
        <v>13</v>
      </c>
    </row>
    <row r="18" spans="2:11" x14ac:dyDescent="0.3">
      <c r="B18" s="3" t="s">
        <v>55</v>
      </c>
      <c r="C18" s="3" t="s">
        <v>56</v>
      </c>
      <c r="D18" s="51" t="s">
        <v>57</v>
      </c>
      <c r="E18" s="56"/>
      <c r="F18" s="56"/>
      <c r="G18" s="56"/>
      <c r="H18" s="56"/>
      <c r="I18" s="56"/>
      <c r="J18" s="3" t="s">
        <v>58</v>
      </c>
      <c r="K18" s="3" t="s">
        <v>59</v>
      </c>
    </row>
    <row r="19" spans="2:11" x14ac:dyDescent="0.3">
      <c r="B19" s="4">
        <v>1</v>
      </c>
      <c r="C19" s="4" t="s">
        <v>60</v>
      </c>
      <c r="D19" s="52" t="s">
        <v>42</v>
      </c>
      <c r="E19" s="53"/>
      <c r="F19" s="53"/>
      <c r="G19" s="53"/>
      <c r="H19" s="53"/>
      <c r="I19" s="53"/>
      <c r="J19" s="4" t="s">
        <v>61</v>
      </c>
      <c r="K19" s="4" t="s">
        <v>37</v>
      </c>
    </row>
  </sheetData>
  <mergeCells count="33">
    <mergeCell ref="B1:C5"/>
    <mergeCell ref="D1:F5"/>
    <mergeCell ref="G1:I1"/>
    <mergeCell ref="G2:I2"/>
    <mergeCell ref="G3:I3"/>
    <mergeCell ref="G4:I4"/>
    <mergeCell ref="G5:I5"/>
    <mergeCell ref="J1:O1"/>
    <mergeCell ref="J2:O2"/>
    <mergeCell ref="J3:O3"/>
    <mergeCell ref="J4:O4"/>
    <mergeCell ref="J5:O5"/>
    <mergeCell ref="J6:O6"/>
    <mergeCell ref="B13:I13"/>
    <mergeCell ref="J7:O7"/>
    <mergeCell ref="J8:L8"/>
    <mergeCell ref="M8:O8"/>
    <mergeCell ref="J9:O9"/>
    <mergeCell ref="J10:O10"/>
    <mergeCell ref="B6:I6"/>
    <mergeCell ref="B7:I7"/>
    <mergeCell ref="B8:I8"/>
    <mergeCell ref="B9:F10"/>
    <mergeCell ref="G9:I9"/>
    <mergeCell ref="G10"/>
    <mergeCell ref="H10:I10"/>
    <mergeCell ref="J17:K17"/>
    <mergeCell ref="D19:I19"/>
    <mergeCell ref="B14:I14"/>
    <mergeCell ref="B15:I15"/>
    <mergeCell ref="B16:I16"/>
    <mergeCell ref="B17:I17"/>
    <mergeCell ref="D18:I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18"/>
  <sheetViews>
    <sheetView topLeftCell="A3" zoomScale="73" zoomScaleNormal="73" workbookViewId="0">
      <selection activeCell="J27" sqref="J27"/>
    </sheetView>
  </sheetViews>
  <sheetFormatPr defaultColWidth="9.109375" defaultRowHeight="13.8" x14ac:dyDescent="0.25"/>
  <cols>
    <col min="1" max="1" width="9.109375" style="1" customWidth="1"/>
    <col min="2" max="2" width="13.44140625" style="1" customWidth="1"/>
    <col min="3" max="3" width="43.77734375" style="1" customWidth="1"/>
    <col min="4" max="4" width="20.6640625" style="1" customWidth="1"/>
    <col min="5" max="6" width="9.109375" style="1" customWidth="1"/>
    <col min="7" max="7" width="32" style="1" customWidth="1"/>
    <col min="8" max="9" width="22.6640625" style="1" customWidth="1"/>
    <col min="10" max="10" width="99.44140625" style="1" customWidth="1"/>
    <col min="11" max="11" width="73.21875" style="1" customWidth="1"/>
    <col min="12" max="12" width="24.6640625" style="1" customWidth="1"/>
    <col min="13" max="13" width="37.44140625" style="1" customWidth="1"/>
    <col min="14" max="14" width="36.88671875" style="1" customWidth="1"/>
    <col min="15" max="15" width="49.44140625" style="1" customWidth="1"/>
    <col min="16" max="16384" width="9.109375" style="1"/>
  </cols>
  <sheetData>
    <row r="1" spans="1:15" ht="14.4" thickBot="1" x14ac:dyDescent="0.3">
      <c r="A1" s="67"/>
      <c r="B1" s="67"/>
      <c r="C1" s="69" t="s">
        <v>0</v>
      </c>
      <c r="D1" s="69" t="s">
        <v>0</v>
      </c>
      <c r="E1" s="73" t="s">
        <v>1</v>
      </c>
      <c r="F1" s="73" t="s">
        <v>1</v>
      </c>
      <c r="G1" s="73" t="s">
        <v>1</v>
      </c>
      <c r="H1" s="63" t="s">
        <v>62</v>
      </c>
      <c r="I1" s="63" t="s">
        <v>62</v>
      </c>
    </row>
    <row r="2" spans="1:15" x14ac:dyDescent="0.25">
      <c r="A2" s="67"/>
      <c r="B2" s="67"/>
      <c r="C2" s="69" t="s">
        <v>0</v>
      </c>
      <c r="D2" s="69" t="s">
        <v>0</v>
      </c>
      <c r="E2" s="73" t="s">
        <v>3</v>
      </c>
      <c r="F2" s="73" t="s">
        <v>3</v>
      </c>
      <c r="G2" s="73" t="s">
        <v>3</v>
      </c>
      <c r="H2" s="83" t="s">
        <v>4</v>
      </c>
      <c r="I2" s="83" t="s">
        <v>4</v>
      </c>
    </row>
    <row r="3" spans="1:15" x14ac:dyDescent="0.25">
      <c r="A3" s="67"/>
      <c r="B3" s="67"/>
      <c r="C3" s="69" t="s">
        <v>0</v>
      </c>
      <c r="D3" s="69" t="s">
        <v>0</v>
      </c>
      <c r="E3" s="73" t="s">
        <v>5</v>
      </c>
      <c r="F3" s="73" t="s">
        <v>5</v>
      </c>
      <c r="G3" s="73" t="s">
        <v>5</v>
      </c>
      <c r="H3" s="83" t="s">
        <v>6</v>
      </c>
      <c r="I3" s="83" t="s">
        <v>6</v>
      </c>
    </row>
    <row r="4" spans="1:15" x14ac:dyDescent="0.25">
      <c r="A4" s="67"/>
      <c r="B4" s="67"/>
      <c r="C4" s="69" t="s">
        <v>0</v>
      </c>
      <c r="D4" s="69" t="s">
        <v>0</v>
      </c>
      <c r="E4" s="73" t="s">
        <v>7</v>
      </c>
      <c r="F4" s="73" t="s">
        <v>7</v>
      </c>
      <c r="G4" s="73" t="s">
        <v>7</v>
      </c>
      <c r="H4" s="83" t="s">
        <v>8</v>
      </c>
      <c r="I4" s="83" t="s">
        <v>8</v>
      </c>
    </row>
    <row r="5" spans="1:15" ht="14.4" thickBot="1" x14ac:dyDescent="0.3">
      <c r="A5" s="67"/>
      <c r="B5" s="67"/>
      <c r="C5" s="69" t="s">
        <v>0</v>
      </c>
      <c r="D5" s="69" t="s">
        <v>0</v>
      </c>
      <c r="E5" s="67"/>
      <c r="F5" s="67"/>
      <c r="G5" s="67"/>
      <c r="H5" s="83" t="s">
        <v>9</v>
      </c>
      <c r="I5" s="83" t="s">
        <v>9</v>
      </c>
    </row>
    <row r="6" spans="1:15" ht="14.4" thickBot="1" x14ac:dyDescent="0.3">
      <c r="A6" s="53" t="s">
        <v>10</v>
      </c>
      <c r="B6" s="53" t="s">
        <v>10</v>
      </c>
      <c r="C6" s="53" t="s">
        <v>10</v>
      </c>
      <c r="D6" s="53" t="s">
        <v>10</v>
      </c>
      <c r="E6" s="53" t="s">
        <v>10</v>
      </c>
      <c r="F6" s="53" t="s">
        <v>10</v>
      </c>
      <c r="G6" s="53" t="s">
        <v>10</v>
      </c>
      <c r="H6" s="82" t="s">
        <v>11</v>
      </c>
      <c r="I6" s="82" t="s">
        <v>11</v>
      </c>
    </row>
    <row r="7" spans="1:15" ht="14.4" thickBot="1" x14ac:dyDescent="0.3">
      <c r="A7" s="82" t="s">
        <v>12</v>
      </c>
      <c r="B7" s="82" t="s">
        <v>12</v>
      </c>
      <c r="C7" s="82" t="s">
        <v>12</v>
      </c>
      <c r="D7" s="82" t="s">
        <v>12</v>
      </c>
      <c r="E7" s="82" t="s">
        <v>12</v>
      </c>
      <c r="F7" s="82" t="s">
        <v>12</v>
      </c>
      <c r="G7" s="82" t="s">
        <v>12</v>
      </c>
      <c r="H7" s="82" t="s">
        <v>13</v>
      </c>
      <c r="I7" s="82" t="s">
        <v>13</v>
      </c>
    </row>
    <row r="8" spans="1:15" ht="14.4" thickBot="1" x14ac:dyDescent="0.3">
      <c r="A8" s="82" t="s">
        <v>63</v>
      </c>
      <c r="B8" s="82" t="s">
        <v>63</v>
      </c>
      <c r="C8" s="82" t="s">
        <v>63</v>
      </c>
      <c r="D8" s="82" t="s">
        <v>63</v>
      </c>
      <c r="E8" s="82" t="s">
        <v>63</v>
      </c>
      <c r="F8" s="82" t="s">
        <v>63</v>
      </c>
      <c r="G8" s="82" t="s">
        <v>63</v>
      </c>
      <c r="H8" s="82" t="s">
        <v>64</v>
      </c>
      <c r="I8" s="82" t="s">
        <v>64</v>
      </c>
    </row>
    <row r="9" spans="1:15" ht="14.4" thickBot="1" x14ac:dyDescent="0.3">
      <c r="A9" s="85" t="s">
        <v>17</v>
      </c>
      <c r="B9" s="85" t="s">
        <v>17</v>
      </c>
      <c r="C9" s="85" t="s">
        <v>17</v>
      </c>
      <c r="D9" s="85" t="s">
        <v>17</v>
      </c>
      <c r="E9" s="82" t="s">
        <v>18</v>
      </c>
      <c r="F9" s="82" t="s">
        <v>18</v>
      </c>
      <c r="G9" s="82" t="s">
        <v>18</v>
      </c>
      <c r="H9" s="82" t="s">
        <v>15</v>
      </c>
      <c r="I9" s="82" t="s">
        <v>15</v>
      </c>
    </row>
    <row r="10" spans="1:15" ht="14.4" thickBot="1" x14ac:dyDescent="0.3">
      <c r="A10" s="85" t="s">
        <v>17</v>
      </c>
      <c r="B10" s="85" t="s">
        <v>17</v>
      </c>
      <c r="C10" s="85" t="s">
        <v>17</v>
      </c>
      <c r="D10" s="85" t="s">
        <v>17</v>
      </c>
      <c r="E10" s="82" t="s">
        <v>65</v>
      </c>
      <c r="F10" s="82" t="s">
        <v>65</v>
      </c>
      <c r="G10" s="82" t="s">
        <v>65</v>
      </c>
      <c r="H10" s="82" t="s">
        <v>16</v>
      </c>
      <c r="I10" s="82" t="s">
        <v>16</v>
      </c>
      <c r="L10" s="44" t="s">
        <v>183</v>
      </c>
    </row>
    <row r="11" spans="1:15" ht="14.4" thickBot="1" x14ac:dyDescent="0.3">
      <c r="A11" s="17" t="s">
        <v>55</v>
      </c>
      <c r="B11" s="17" t="s">
        <v>24</v>
      </c>
      <c r="C11" s="17" t="s">
        <v>66</v>
      </c>
      <c r="D11" s="17" t="s">
        <v>25</v>
      </c>
      <c r="E11" s="17" t="s">
        <v>67</v>
      </c>
      <c r="F11" s="17" t="s">
        <v>27</v>
      </c>
      <c r="G11" s="17" t="s">
        <v>68</v>
      </c>
      <c r="H11" s="17" t="s">
        <v>35</v>
      </c>
      <c r="I11" s="17" t="s">
        <v>69</v>
      </c>
      <c r="J11" s="24" t="s">
        <v>156</v>
      </c>
      <c r="K11" s="37" t="s">
        <v>179</v>
      </c>
      <c r="L11" s="44" t="s">
        <v>181</v>
      </c>
    </row>
    <row r="12" spans="1:15" ht="14.4" thickBot="1" x14ac:dyDescent="0.3">
      <c r="A12" s="18">
        <v>1</v>
      </c>
      <c r="B12" s="18" t="s">
        <v>37</v>
      </c>
      <c r="C12" s="18" t="s">
        <v>38</v>
      </c>
      <c r="D12" s="18" t="s">
        <v>70</v>
      </c>
      <c r="E12" s="18" t="s">
        <v>39</v>
      </c>
      <c r="F12" s="18">
        <v>1</v>
      </c>
      <c r="G12" s="18"/>
      <c r="H12" s="19"/>
      <c r="I12" s="46">
        <f>SUBTOTAL(9,I13:I117)</f>
        <v>1474398.3993000002</v>
      </c>
      <c r="J12" s="25"/>
      <c r="K12" s="50"/>
      <c r="L12" s="46">
        <f>SUBTOTAL(9,L13:L117)</f>
        <v>1385994.3993000002</v>
      </c>
      <c r="M12" s="84"/>
      <c r="N12" s="84"/>
      <c r="O12" s="84"/>
    </row>
    <row r="13" spans="1:15" ht="14.4" thickBot="1" x14ac:dyDescent="0.3">
      <c r="A13" s="23">
        <v>1</v>
      </c>
      <c r="B13" s="23">
        <v>1</v>
      </c>
      <c r="C13" s="23" t="s">
        <v>71</v>
      </c>
      <c r="D13" s="23" t="s">
        <v>71</v>
      </c>
      <c r="E13" s="23" t="s">
        <v>72</v>
      </c>
      <c r="F13" s="23">
        <v>884.04</v>
      </c>
      <c r="G13" s="88">
        <v>88404</v>
      </c>
      <c r="H13" s="89">
        <v>100</v>
      </c>
      <c r="I13" s="90">
        <f>H13*$F13</f>
        <v>88404</v>
      </c>
      <c r="J13" s="91" t="s">
        <v>157</v>
      </c>
      <c r="K13" s="86" t="s">
        <v>182</v>
      </c>
      <c r="L13" s="92">
        <v>0</v>
      </c>
      <c r="M13" s="84"/>
      <c r="N13" s="84"/>
      <c r="O13" s="84"/>
    </row>
    <row r="14" spans="1:15" ht="14.4" thickBot="1" x14ac:dyDescent="0.3">
      <c r="A14" s="2">
        <v>2</v>
      </c>
      <c r="B14" s="2" t="s">
        <v>37</v>
      </c>
      <c r="C14" s="2" t="s">
        <v>73</v>
      </c>
      <c r="D14" s="2" t="s">
        <v>73</v>
      </c>
      <c r="E14" s="2" t="s">
        <v>37</v>
      </c>
      <c r="F14" s="2" t="s">
        <v>37</v>
      </c>
      <c r="G14" s="2"/>
      <c r="H14" s="2"/>
      <c r="I14" s="39"/>
      <c r="J14" s="26" t="s">
        <v>158</v>
      </c>
      <c r="K14" s="21"/>
      <c r="L14" s="45"/>
      <c r="M14" s="84"/>
      <c r="N14" s="84"/>
      <c r="O14" s="84"/>
    </row>
    <row r="15" spans="1:15" ht="14.4" thickBot="1" x14ac:dyDescent="0.3">
      <c r="A15" s="2">
        <v>3</v>
      </c>
      <c r="B15" s="2" t="s">
        <v>37</v>
      </c>
      <c r="C15" s="2" t="s">
        <v>74</v>
      </c>
      <c r="D15" s="2" t="s">
        <v>74</v>
      </c>
      <c r="E15" s="2" t="s">
        <v>37</v>
      </c>
      <c r="F15" s="2" t="s">
        <v>37</v>
      </c>
      <c r="G15" s="2"/>
      <c r="H15" s="2"/>
      <c r="I15" s="39"/>
      <c r="J15" s="26" t="s">
        <v>159</v>
      </c>
      <c r="K15" s="21"/>
      <c r="L15" s="45"/>
      <c r="M15" s="84"/>
      <c r="N15" s="84"/>
      <c r="O15" s="84"/>
    </row>
    <row r="16" spans="1:15" ht="14.4" thickBot="1" x14ac:dyDescent="0.3">
      <c r="A16" s="2">
        <v>4</v>
      </c>
      <c r="B16" s="2" t="s">
        <v>37</v>
      </c>
      <c r="C16" s="2" t="s">
        <v>75</v>
      </c>
      <c r="D16" s="2" t="s">
        <v>75</v>
      </c>
      <c r="E16" s="2" t="s">
        <v>37</v>
      </c>
      <c r="F16" s="2" t="s">
        <v>37</v>
      </c>
      <c r="G16" s="2"/>
      <c r="H16" s="2"/>
      <c r="I16" s="39"/>
      <c r="J16" s="25"/>
      <c r="K16" s="21"/>
      <c r="L16" s="45"/>
      <c r="M16" s="84"/>
      <c r="N16" s="84"/>
      <c r="O16" s="84"/>
    </row>
    <row r="17" spans="1:15" ht="14.4" thickBot="1" x14ac:dyDescent="0.3">
      <c r="A17" s="2">
        <v>5</v>
      </c>
      <c r="B17" s="2" t="s">
        <v>37</v>
      </c>
      <c r="C17" s="2" t="s">
        <v>74</v>
      </c>
      <c r="D17" s="2" t="s">
        <v>74</v>
      </c>
      <c r="E17" s="2" t="s">
        <v>37</v>
      </c>
      <c r="F17" s="2" t="s">
        <v>37</v>
      </c>
      <c r="G17" s="2"/>
      <c r="H17" s="2"/>
      <c r="I17" s="39"/>
      <c r="J17" s="25"/>
      <c r="K17" s="21"/>
      <c r="L17" s="45"/>
      <c r="M17" s="84"/>
      <c r="N17" s="84"/>
      <c r="O17" s="84"/>
    </row>
    <row r="18" spans="1:15" ht="14.4" thickBot="1" x14ac:dyDescent="0.3">
      <c r="A18" s="2">
        <v>6</v>
      </c>
      <c r="B18" s="2" t="s">
        <v>37</v>
      </c>
      <c r="C18" s="2" t="s">
        <v>76</v>
      </c>
      <c r="D18" s="2" t="s">
        <v>76</v>
      </c>
      <c r="E18" s="2" t="s">
        <v>37</v>
      </c>
      <c r="F18" s="2" t="s">
        <v>37</v>
      </c>
      <c r="G18" s="2"/>
      <c r="H18" s="2"/>
      <c r="I18" s="39"/>
      <c r="J18" s="25"/>
      <c r="K18" s="21"/>
    </row>
    <row r="19" spans="1:15" ht="14.4" thickBot="1" x14ac:dyDescent="0.3">
      <c r="A19" s="2">
        <v>7</v>
      </c>
      <c r="B19" s="2">
        <v>2</v>
      </c>
      <c r="C19" s="2" t="s">
        <v>77</v>
      </c>
      <c r="D19" s="2" t="s">
        <v>77</v>
      </c>
      <c r="E19" s="2" t="s">
        <v>37</v>
      </c>
      <c r="F19" s="2">
        <v>21.36</v>
      </c>
      <c r="G19" s="20">
        <v>32040</v>
      </c>
      <c r="H19" s="5">
        <v>1500</v>
      </c>
      <c r="I19" s="38">
        <v>32040</v>
      </c>
      <c r="J19" s="27" t="s">
        <v>160</v>
      </c>
      <c r="K19" s="37" t="s">
        <v>180</v>
      </c>
      <c r="L19" s="47">
        <f>I19</f>
        <v>32040</v>
      </c>
    </row>
    <row r="20" spans="1:15" ht="14.4" thickBot="1" x14ac:dyDescent="0.3">
      <c r="A20" s="2">
        <v>8</v>
      </c>
      <c r="B20" s="2" t="s">
        <v>37</v>
      </c>
      <c r="C20" s="2" t="s">
        <v>73</v>
      </c>
      <c r="D20" s="2" t="s">
        <v>73</v>
      </c>
      <c r="E20" s="2" t="s">
        <v>78</v>
      </c>
      <c r="F20" s="2">
        <v>0</v>
      </c>
      <c r="G20" s="7">
        <v>0</v>
      </c>
      <c r="H20" s="5">
        <v>0</v>
      </c>
      <c r="I20" s="38">
        <f>H20*$F20</f>
        <v>0</v>
      </c>
      <c r="J20" s="25"/>
      <c r="K20" s="21"/>
    </row>
    <row r="21" spans="1:15" ht="14.4" thickBot="1" x14ac:dyDescent="0.3">
      <c r="A21" s="2">
        <v>9</v>
      </c>
      <c r="B21" s="2" t="s">
        <v>37</v>
      </c>
      <c r="C21" s="2" t="s">
        <v>75</v>
      </c>
      <c r="D21" s="2" t="s">
        <v>75</v>
      </c>
      <c r="E21" s="2" t="s">
        <v>37</v>
      </c>
      <c r="F21" s="2" t="s">
        <v>37</v>
      </c>
      <c r="G21" s="2"/>
      <c r="H21" s="2"/>
      <c r="I21" s="39"/>
      <c r="J21" s="25"/>
      <c r="K21" s="21"/>
    </row>
    <row r="22" spans="1:15" ht="14.4" thickBot="1" x14ac:dyDescent="0.3">
      <c r="A22" s="2">
        <v>10</v>
      </c>
      <c r="B22" s="2" t="s">
        <v>37</v>
      </c>
      <c r="C22" s="2" t="s">
        <v>76</v>
      </c>
      <c r="D22" s="2" t="s">
        <v>76</v>
      </c>
      <c r="E22" s="2" t="s">
        <v>37</v>
      </c>
      <c r="F22" s="2" t="s">
        <v>37</v>
      </c>
      <c r="G22" s="2"/>
      <c r="H22" s="2"/>
      <c r="I22" s="39"/>
      <c r="J22" s="25"/>
      <c r="K22" s="21"/>
    </row>
    <row r="23" spans="1:15" ht="14.4" thickBot="1" x14ac:dyDescent="0.3">
      <c r="A23" s="2">
        <v>11</v>
      </c>
      <c r="B23" s="2">
        <v>3</v>
      </c>
      <c r="C23" s="2" t="s">
        <v>79</v>
      </c>
      <c r="D23" s="2" t="s">
        <v>79</v>
      </c>
      <c r="E23" s="2" t="s">
        <v>72</v>
      </c>
      <c r="F23" s="2">
        <v>431.01</v>
      </c>
      <c r="G23" s="20">
        <v>130134.85</v>
      </c>
      <c r="H23" s="5">
        <v>301.93</v>
      </c>
      <c r="I23" s="38">
        <f>H23*$F23</f>
        <v>130134.8493</v>
      </c>
      <c r="J23" s="26" t="s">
        <v>161</v>
      </c>
      <c r="K23" s="37" t="s">
        <v>180</v>
      </c>
      <c r="L23" s="47">
        <f>I23</f>
        <v>130134.8493</v>
      </c>
    </row>
    <row r="24" spans="1:15" ht="16.2" customHeight="1" thickBot="1" x14ac:dyDescent="0.3">
      <c r="A24" s="2">
        <v>12</v>
      </c>
      <c r="B24" s="2" t="s">
        <v>37</v>
      </c>
      <c r="C24" s="2" t="s">
        <v>80</v>
      </c>
      <c r="D24" s="2" t="s">
        <v>80</v>
      </c>
      <c r="E24" s="2" t="s">
        <v>37</v>
      </c>
      <c r="F24" s="2" t="s">
        <v>37</v>
      </c>
      <c r="G24" s="2"/>
      <c r="H24" s="2"/>
      <c r="I24" s="39"/>
      <c r="J24" s="26" t="s">
        <v>162</v>
      </c>
      <c r="K24" s="21"/>
    </row>
    <row r="25" spans="1:15" ht="14.4" thickBot="1" x14ac:dyDescent="0.3">
      <c r="A25" s="2">
        <v>13</v>
      </c>
      <c r="B25" s="2" t="s">
        <v>37</v>
      </c>
      <c r="C25" s="2" t="s">
        <v>81</v>
      </c>
      <c r="D25" s="2" t="s">
        <v>81</v>
      </c>
      <c r="E25" s="2" t="s">
        <v>37</v>
      </c>
      <c r="F25" s="2" t="s">
        <v>37</v>
      </c>
      <c r="G25" s="2"/>
      <c r="H25" s="2"/>
      <c r="I25" s="39"/>
      <c r="J25" s="26" t="s">
        <v>163</v>
      </c>
      <c r="K25" s="21"/>
    </row>
    <row r="26" spans="1:15" ht="14.4" thickBot="1" x14ac:dyDescent="0.3">
      <c r="A26" s="2"/>
      <c r="B26" s="2"/>
      <c r="C26" s="2"/>
      <c r="D26" s="2"/>
      <c r="E26" s="2"/>
      <c r="F26" s="2"/>
      <c r="G26" s="2"/>
      <c r="H26" s="2"/>
      <c r="I26" s="39"/>
      <c r="J26" s="25"/>
      <c r="K26" s="21"/>
    </row>
    <row r="27" spans="1:15" ht="211.2" customHeight="1" thickBot="1" x14ac:dyDescent="0.3">
      <c r="A27" s="2"/>
      <c r="B27" s="2"/>
      <c r="C27" s="2"/>
      <c r="D27" s="2"/>
      <c r="E27" s="2"/>
      <c r="F27" s="2"/>
      <c r="G27" s="2"/>
      <c r="H27" s="2"/>
      <c r="I27" s="39"/>
      <c r="J27" s="25"/>
      <c r="K27" s="21"/>
    </row>
    <row r="28" spans="1:15" ht="28.2" thickBot="1" x14ac:dyDescent="0.3">
      <c r="A28" s="2">
        <v>14</v>
      </c>
      <c r="B28" s="2">
        <v>4</v>
      </c>
      <c r="C28" s="7" t="s">
        <v>82</v>
      </c>
      <c r="D28" s="2" t="s">
        <v>82</v>
      </c>
      <c r="E28" s="2" t="s">
        <v>72</v>
      </c>
      <c r="F28" s="2">
        <v>322.60000000000002</v>
      </c>
      <c r="G28" s="20">
        <v>274210</v>
      </c>
      <c r="H28" s="5">
        <v>850</v>
      </c>
      <c r="I28" s="38">
        <f>H28*$F28</f>
        <v>274210</v>
      </c>
      <c r="J28" s="28" t="s">
        <v>164</v>
      </c>
      <c r="K28" s="37" t="s">
        <v>180</v>
      </c>
      <c r="L28" s="47">
        <f>I28</f>
        <v>274210</v>
      </c>
    </row>
    <row r="29" spans="1:15" ht="14.4" thickBot="1" x14ac:dyDescent="0.3">
      <c r="A29" s="2">
        <v>15</v>
      </c>
      <c r="B29" s="2" t="s">
        <v>37</v>
      </c>
      <c r="C29" s="2" t="s">
        <v>83</v>
      </c>
      <c r="D29" s="2" t="s">
        <v>83</v>
      </c>
      <c r="E29" s="2" t="s">
        <v>37</v>
      </c>
      <c r="F29" s="2" t="s">
        <v>37</v>
      </c>
      <c r="G29" s="2"/>
      <c r="H29" s="2"/>
      <c r="I29" s="39"/>
      <c r="J29" s="27"/>
      <c r="K29" s="21"/>
    </row>
    <row r="30" spans="1:15" ht="14.4" thickBot="1" x14ac:dyDescent="0.3">
      <c r="A30" s="2">
        <v>16</v>
      </c>
      <c r="B30" s="2" t="s">
        <v>37</v>
      </c>
      <c r="C30" s="2" t="s">
        <v>84</v>
      </c>
      <c r="D30" s="2" t="s">
        <v>84</v>
      </c>
      <c r="E30" s="2" t="s">
        <v>37</v>
      </c>
      <c r="F30" s="2" t="s">
        <v>37</v>
      </c>
      <c r="G30" s="2"/>
      <c r="H30" s="2"/>
      <c r="I30" s="39"/>
      <c r="J30" s="25"/>
      <c r="K30" s="21"/>
    </row>
    <row r="31" spans="1:15" ht="14.4" thickBot="1" x14ac:dyDescent="0.3">
      <c r="A31" s="2">
        <v>17</v>
      </c>
      <c r="B31" s="2" t="s">
        <v>37</v>
      </c>
      <c r="C31" s="2" t="s">
        <v>85</v>
      </c>
      <c r="D31" s="2" t="s">
        <v>85</v>
      </c>
      <c r="E31" s="2" t="s">
        <v>37</v>
      </c>
      <c r="F31" s="2" t="s">
        <v>37</v>
      </c>
      <c r="G31" s="2"/>
      <c r="H31" s="2"/>
      <c r="I31" s="39"/>
      <c r="J31" s="25"/>
      <c r="K31" s="21"/>
    </row>
    <row r="32" spans="1:15" ht="28.2" thickBot="1" x14ac:dyDescent="0.3">
      <c r="A32" s="2">
        <v>18</v>
      </c>
      <c r="B32" s="2">
        <v>5</v>
      </c>
      <c r="C32" s="2" t="s">
        <v>86</v>
      </c>
      <c r="D32" s="2" t="s">
        <v>86</v>
      </c>
      <c r="E32" s="2" t="s">
        <v>87</v>
      </c>
      <c r="F32" s="2">
        <v>184.42</v>
      </c>
      <c r="G32" s="20">
        <v>95898.4</v>
      </c>
      <c r="H32" s="5">
        <v>520</v>
      </c>
      <c r="I32" s="38">
        <f>H32*$F32</f>
        <v>95898.4</v>
      </c>
      <c r="J32" s="28" t="s">
        <v>165</v>
      </c>
      <c r="K32" s="37" t="s">
        <v>180</v>
      </c>
      <c r="L32" s="47">
        <f>I32</f>
        <v>95898.4</v>
      </c>
    </row>
    <row r="33" spans="1:12" ht="14.4" thickBot="1" x14ac:dyDescent="0.3">
      <c r="A33" s="2">
        <v>19</v>
      </c>
      <c r="B33" s="2" t="s">
        <v>37</v>
      </c>
      <c r="C33" s="2" t="s">
        <v>81</v>
      </c>
      <c r="D33" s="2" t="s">
        <v>81</v>
      </c>
      <c r="E33" s="2" t="s">
        <v>37</v>
      </c>
      <c r="F33" s="2">
        <v>89</v>
      </c>
      <c r="G33" s="7">
        <v>0</v>
      </c>
      <c r="H33" s="5">
        <v>0</v>
      </c>
      <c r="I33" s="40">
        <v>0</v>
      </c>
      <c r="J33" s="25"/>
      <c r="K33" s="21"/>
    </row>
    <row r="34" spans="1:12" ht="14.4" thickBot="1" x14ac:dyDescent="0.3">
      <c r="A34" s="2">
        <v>20</v>
      </c>
      <c r="B34" s="2" t="s">
        <v>37</v>
      </c>
      <c r="C34" s="2" t="s">
        <v>80</v>
      </c>
      <c r="D34" s="2" t="s">
        <v>80</v>
      </c>
      <c r="E34" s="2" t="s">
        <v>37</v>
      </c>
      <c r="F34" s="2">
        <v>95.42</v>
      </c>
      <c r="G34" s="7">
        <v>0</v>
      </c>
      <c r="H34" s="5">
        <v>0</v>
      </c>
      <c r="I34" s="40">
        <v>0</v>
      </c>
      <c r="J34" s="25"/>
      <c r="K34" s="21"/>
    </row>
    <row r="35" spans="1:12" ht="28.8" customHeight="1" thickBot="1" x14ac:dyDescent="0.3">
      <c r="A35" s="2">
        <v>21</v>
      </c>
      <c r="B35" s="2">
        <v>6</v>
      </c>
      <c r="C35" s="7" t="s">
        <v>88</v>
      </c>
      <c r="D35" s="2" t="s">
        <v>88</v>
      </c>
      <c r="E35" s="2" t="s">
        <v>72</v>
      </c>
      <c r="F35" s="2">
        <v>84.8</v>
      </c>
      <c r="G35" s="20">
        <v>37736</v>
      </c>
      <c r="H35" s="5">
        <v>445</v>
      </c>
      <c r="I35" s="38">
        <f>H35*$F35</f>
        <v>37736</v>
      </c>
      <c r="J35" s="25" t="s">
        <v>166</v>
      </c>
      <c r="K35" s="37" t="s">
        <v>180</v>
      </c>
      <c r="L35" s="47">
        <f>I35</f>
        <v>37736</v>
      </c>
    </row>
    <row r="36" spans="1:12" ht="14.4" thickBot="1" x14ac:dyDescent="0.3">
      <c r="A36" s="2">
        <v>22</v>
      </c>
      <c r="B36" s="2" t="s">
        <v>37</v>
      </c>
      <c r="C36" s="2" t="s">
        <v>89</v>
      </c>
      <c r="D36" s="2" t="s">
        <v>89</v>
      </c>
      <c r="E36" s="2" t="s">
        <v>37</v>
      </c>
      <c r="F36" s="2" t="s">
        <v>37</v>
      </c>
      <c r="G36" s="2"/>
      <c r="H36" s="2"/>
      <c r="I36" s="39"/>
      <c r="J36" s="76"/>
      <c r="K36" s="21"/>
    </row>
    <row r="37" spans="1:12" ht="14.4" customHeight="1" thickBot="1" x14ac:dyDescent="0.3">
      <c r="A37" s="2">
        <v>23</v>
      </c>
      <c r="B37" s="2" t="s">
        <v>37</v>
      </c>
      <c r="C37" s="2" t="s">
        <v>90</v>
      </c>
      <c r="D37" s="2" t="s">
        <v>90</v>
      </c>
      <c r="E37" s="2" t="s">
        <v>37</v>
      </c>
      <c r="F37" s="2" t="s">
        <v>37</v>
      </c>
      <c r="G37" s="2"/>
      <c r="H37" s="2"/>
      <c r="I37" s="39"/>
      <c r="J37" s="77"/>
      <c r="K37" s="21"/>
    </row>
    <row r="38" spans="1:12" ht="15" customHeight="1" thickBot="1" x14ac:dyDescent="0.3">
      <c r="A38" s="2">
        <v>24</v>
      </c>
      <c r="B38" s="2" t="s">
        <v>37</v>
      </c>
      <c r="C38" s="2" t="s">
        <v>91</v>
      </c>
      <c r="D38" s="2" t="s">
        <v>91</v>
      </c>
      <c r="E38" s="2" t="s">
        <v>37</v>
      </c>
      <c r="F38" s="2" t="s">
        <v>37</v>
      </c>
      <c r="G38" s="2"/>
      <c r="H38" s="2"/>
      <c r="I38" s="39"/>
      <c r="J38" s="77"/>
      <c r="K38" s="21"/>
    </row>
    <row r="39" spans="1:12" ht="15" customHeight="1" thickBot="1" x14ac:dyDescent="0.3">
      <c r="A39" s="2">
        <v>25</v>
      </c>
      <c r="B39" s="2" t="s">
        <v>37</v>
      </c>
      <c r="C39" s="2" t="s">
        <v>92</v>
      </c>
      <c r="D39" s="2" t="s">
        <v>92</v>
      </c>
      <c r="E39" s="2" t="s">
        <v>37</v>
      </c>
      <c r="F39" s="2" t="s">
        <v>37</v>
      </c>
      <c r="G39" s="2"/>
      <c r="H39" s="2"/>
      <c r="I39" s="39"/>
      <c r="J39" s="77"/>
      <c r="K39" s="21"/>
    </row>
    <row r="40" spans="1:12" ht="15" customHeight="1" thickBot="1" x14ac:dyDescent="0.3">
      <c r="A40" s="2">
        <v>26</v>
      </c>
      <c r="B40" s="2" t="s">
        <v>37</v>
      </c>
      <c r="C40" s="2" t="s">
        <v>93</v>
      </c>
      <c r="D40" s="2" t="s">
        <v>93</v>
      </c>
      <c r="E40" s="2" t="s">
        <v>37</v>
      </c>
      <c r="F40" s="2" t="s">
        <v>37</v>
      </c>
      <c r="G40" s="2"/>
      <c r="H40" s="2"/>
      <c r="I40" s="39"/>
      <c r="J40" s="77"/>
      <c r="K40" s="21"/>
    </row>
    <row r="41" spans="1:12" ht="15" customHeight="1" thickBot="1" x14ac:dyDescent="0.3">
      <c r="A41" s="2">
        <v>27</v>
      </c>
      <c r="B41" s="2" t="s">
        <v>37</v>
      </c>
      <c r="C41" s="2" t="s">
        <v>91</v>
      </c>
      <c r="D41" s="2" t="s">
        <v>91</v>
      </c>
      <c r="E41" s="2" t="s">
        <v>37</v>
      </c>
      <c r="F41" s="2" t="s">
        <v>37</v>
      </c>
      <c r="G41" s="2"/>
      <c r="H41" s="2"/>
      <c r="I41" s="39"/>
      <c r="J41" s="77"/>
      <c r="K41" s="21"/>
    </row>
    <row r="42" spans="1:12" ht="15" customHeight="1" thickBot="1" x14ac:dyDescent="0.3">
      <c r="A42" s="2">
        <v>28</v>
      </c>
      <c r="B42" s="2" t="s">
        <v>37</v>
      </c>
      <c r="C42" s="2" t="s">
        <v>94</v>
      </c>
      <c r="D42" s="2" t="s">
        <v>94</v>
      </c>
      <c r="E42" s="2" t="s">
        <v>37</v>
      </c>
      <c r="F42" s="2" t="s">
        <v>37</v>
      </c>
      <c r="G42" s="2"/>
      <c r="H42" s="2"/>
      <c r="I42" s="39"/>
      <c r="J42" s="77"/>
      <c r="K42" s="21"/>
    </row>
    <row r="43" spans="1:12" ht="15" customHeight="1" thickBot="1" x14ac:dyDescent="0.3">
      <c r="A43" s="2">
        <v>29</v>
      </c>
      <c r="B43" s="2" t="s">
        <v>37</v>
      </c>
      <c r="C43" s="2" t="s">
        <v>95</v>
      </c>
      <c r="D43" s="2" t="s">
        <v>95</v>
      </c>
      <c r="E43" s="2" t="s">
        <v>37</v>
      </c>
      <c r="F43" s="2" t="s">
        <v>37</v>
      </c>
      <c r="G43" s="2"/>
      <c r="H43" s="2"/>
      <c r="I43" s="39"/>
      <c r="J43" s="77"/>
      <c r="K43" s="21"/>
    </row>
    <row r="44" spans="1:12" ht="15" customHeight="1" thickBot="1" x14ac:dyDescent="0.3">
      <c r="A44" s="2">
        <v>30</v>
      </c>
      <c r="B44" s="2" t="s">
        <v>37</v>
      </c>
      <c r="C44" s="2" t="s">
        <v>96</v>
      </c>
      <c r="D44" s="2" t="s">
        <v>96</v>
      </c>
      <c r="E44" s="2" t="s">
        <v>37</v>
      </c>
      <c r="F44" s="2" t="s">
        <v>37</v>
      </c>
      <c r="G44" s="2"/>
      <c r="H44" s="2"/>
      <c r="I44" s="39"/>
      <c r="J44" s="78"/>
      <c r="K44" s="21"/>
    </row>
    <row r="45" spans="1:12" ht="15" customHeight="1" thickBot="1" x14ac:dyDescent="0.3">
      <c r="A45" s="2"/>
      <c r="B45" s="2"/>
      <c r="C45" s="2"/>
      <c r="D45" s="2"/>
      <c r="E45" s="2"/>
      <c r="F45" s="2"/>
      <c r="G45" s="2"/>
      <c r="H45" s="2"/>
      <c r="I45" s="39"/>
      <c r="J45" s="22"/>
      <c r="K45" s="21"/>
    </row>
    <row r="46" spans="1:12" ht="14.4" thickBot="1" x14ac:dyDescent="0.3">
      <c r="A46" s="2">
        <v>31</v>
      </c>
      <c r="B46" s="2">
        <v>7</v>
      </c>
      <c r="C46" s="7" t="s">
        <v>97</v>
      </c>
      <c r="D46" s="2" t="s">
        <v>97</v>
      </c>
      <c r="E46" s="2" t="s">
        <v>78</v>
      </c>
      <c r="F46" s="2">
        <v>16.440000000000001</v>
      </c>
      <c r="G46" s="20">
        <v>9453</v>
      </c>
      <c r="H46" s="5">
        <v>575</v>
      </c>
      <c r="I46" s="38">
        <f>H46*$F46</f>
        <v>9453</v>
      </c>
      <c r="J46" s="25" t="s">
        <v>167</v>
      </c>
      <c r="K46" s="37" t="s">
        <v>180</v>
      </c>
      <c r="L46" s="47">
        <f>I46</f>
        <v>9453</v>
      </c>
    </row>
    <row r="47" spans="1:12" ht="14.4" thickBot="1" x14ac:dyDescent="0.3">
      <c r="A47" s="2">
        <v>32</v>
      </c>
      <c r="B47" s="2" t="s">
        <v>37</v>
      </c>
      <c r="C47" s="2" t="s">
        <v>85</v>
      </c>
      <c r="D47" s="2" t="s">
        <v>85</v>
      </c>
      <c r="E47" s="2" t="s">
        <v>37</v>
      </c>
      <c r="F47" s="2" t="s">
        <v>37</v>
      </c>
      <c r="G47" s="2"/>
      <c r="H47" s="2"/>
      <c r="I47" s="39"/>
      <c r="J47" s="25"/>
      <c r="K47" s="21"/>
    </row>
    <row r="48" spans="1:12" ht="14.4" thickBot="1" x14ac:dyDescent="0.3">
      <c r="A48" s="2">
        <v>33</v>
      </c>
      <c r="B48" s="2" t="s">
        <v>37</v>
      </c>
      <c r="C48" s="2" t="s">
        <v>84</v>
      </c>
      <c r="D48" s="2" t="s">
        <v>84</v>
      </c>
      <c r="E48" s="2" t="s">
        <v>37</v>
      </c>
      <c r="F48" s="2" t="s">
        <v>37</v>
      </c>
      <c r="G48" s="2"/>
      <c r="H48" s="2"/>
      <c r="I48" s="39"/>
      <c r="J48" s="25"/>
      <c r="K48" s="21"/>
    </row>
    <row r="49" spans="1:12" ht="14.4" thickBot="1" x14ac:dyDescent="0.3">
      <c r="A49" s="2">
        <v>34</v>
      </c>
      <c r="B49" s="2" t="s">
        <v>37</v>
      </c>
      <c r="C49" s="2" t="s">
        <v>83</v>
      </c>
      <c r="D49" s="2" t="s">
        <v>83</v>
      </c>
      <c r="E49" s="2" t="s">
        <v>37</v>
      </c>
      <c r="F49" s="2" t="s">
        <v>37</v>
      </c>
      <c r="G49" s="2"/>
      <c r="H49" s="2"/>
      <c r="I49" s="39"/>
      <c r="J49" s="25"/>
      <c r="K49" s="21"/>
    </row>
    <row r="50" spans="1:12" ht="14.4" thickBot="1" x14ac:dyDescent="0.3">
      <c r="A50" s="2">
        <v>35</v>
      </c>
      <c r="B50" s="2">
        <v>8</v>
      </c>
      <c r="C50" s="2" t="s">
        <v>98</v>
      </c>
      <c r="D50" s="2" t="s">
        <v>98</v>
      </c>
      <c r="E50" s="2" t="s">
        <v>87</v>
      </c>
      <c r="F50" s="2">
        <v>62.64</v>
      </c>
      <c r="G50" s="20">
        <v>115884</v>
      </c>
      <c r="H50" s="5">
        <v>1850</v>
      </c>
      <c r="I50" s="38">
        <f>H50*$F50</f>
        <v>115884</v>
      </c>
      <c r="J50" s="25" t="s">
        <v>168</v>
      </c>
      <c r="K50" s="37" t="s">
        <v>180</v>
      </c>
      <c r="L50" s="47">
        <f>I50</f>
        <v>115884</v>
      </c>
    </row>
    <row r="51" spans="1:12" ht="170.4" customHeight="1" thickBot="1" x14ac:dyDescent="0.3">
      <c r="A51" s="2">
        <v>36</v>
      </c>
      <c r="B51" s="2" t="s">
        <v>37</v>
      </c>
      <c r="C51" s="2" t="s">
        <v>99</v>
      </c>
      <c r="D51" s="2" t="s">
        <v>99</v>
      </c>
      <c r="E51" s="2" t="s">
        <v>37</v>
      </c>
      <c r="F51" s="2" t="s">
        <v>37</v>
      </c>
      <c r="G51" s="2"/>
      <c r="H51" s="2"/>
      <c r="I51" s="39"/>
      <c r="J51" s="25"/>
      <c r="K51" s="21"/>
    </row>
    <row r="52" spans="1:12" ht="28.2" thickBot="1" x14ac:dyDescent="0.3">
      <c r="A52" s="2">
        <v>37</v>
      </c>
      <c r="B52" s="2">
        <v>9</v>
      </c>
      <c r="C52" s="2" t="s">
        <v>100</v>
      </c>
      <c r="D52" s="2" t="s">
        <v>100</v>
      </c>
      <c r="E52" s="2" t="s">
        <v>87</v>
      </c>
      <c r="F52" s="2">
        <v>34.43</v>
      </c>
      <c r="G52" s="20">
        <v>15493.5</v>
      </c>
      <c r="H52" s="5">
        <v>450</v>
      </c>
      <c r="I52" s="38">
        <f>H52*$F52</f>
        <v>15493.5</v>
      </c>
      <c r="J52" s="27" t="s">
        <v>169</v>
      </c>
      <c r="K52" s="37" t="s">
        <v>180</v>
      </c>
      <c r="L52" s="47">
        <f>I52</f>
        <v>15493.5</v>
      </c>
    </row>
    <row r="53" spans="1:12" ht="14.4" thickBot="1" x14ac:dyDescent="0.3">
      <c r="A53" s="2">
        <v>38</v>
      </c>
      <c r="B53" s="2" t="s">
        <v>37</v>
      </c>
      <c r="C53" s="2" t="s">
        <v>101</v>
      </c>
      <c r="D53" s="2" t="s">
        <v>101</v>
      </c>
      <c r="E53" s="2" t="s">
        <v>37</v>
      </c>
      <c r="F53" s="2" t="s">
        <v>37</v>
      </c>
      <c r="G53" s="2"/>
      <c r="H53" s="2"/>
      <c r="I53" s="39"/>
      <c r="J53" s="76"/>
      <c r="K53" s="21"/>
    </row>
    <row r="54" spans="1:12" ht="15" customHeight="1" thickBot="1" x14ac:dyDescent="0.3">
      <c r="A54" s="2">
        <v>39</v>
      </c>
      <c r="B54" s="2" t="s">
        <v>37</v>
      </c>
      <c r="C54" s="2" t="s">
        <v>102</v>
      </c>
      <c r="D54" s="2" t="s">
        <v>102</v>
      </c>
      <c r="E54" s="2" t="s">
        <v>37</v>
      </c>
      <c r="F54" s="2" t="s">
        <v>37</v>
      </c>
      <c r="G54" s="2"/>
      <c r="H54" s="2"/>
      <c r="I54" s="39"/>
      <c r="J54" s="77"/>
      <c r="K54" s="21"/>
    </row>
    <row r="55" spans="1:12" ht="16.8" customHeight="1" thickBot="1" x14ac:dyDescent="0.3">
      <c r="A55" s="2">
        <v>40</v>
      </c>
      <c r="B55" s="2" t="s">
        <v>37</v>
      </c>
      <c r="C55" s="2" t="s">
        <v>103</v>
      </c>
      <c r="D55" s="2" t="s">
        <v>103</v>
      </c>
      <c r="E55" s="2" t="s">
        <v>37</v>
      </c>
      <c r="F55" s="2" t="s">
        <v>37</v>
      </c>
      <c r="G55" s="2"/>
      <c r="H55" s="2"/>
      <c r="I55" s="39"/>
      <c r="J55" s="77"/>
      <c r="K55" s="21"/>
    </row>
    <row r="56" spans="1:12" ht="65.400000000000006" customHeight="1" thickBot="1" x14ac:dyDescent="0.3">
      <c r="A56" s="2"/>
      <c r="B56" s="2"/>
      <c r="C56" s="2"/>
      <c r="D56" s="2"/>
      <c r="E56" s="2"/>
      <c r="F56" s="2"/>
      <c r="G56" s="2"/>
      <c r="H56" s="2"/>
      <c r="I56" s="39"/>
      <c r="J56" s="78"/>
      <c r="K56" s="21"/>
    </row>
    <row r="57" spans="1:12" ht="28.2" thickBot="1" x14ac:dyDescent="0.3">
      <c r="A57" s="2">
        <v>41</v>
      </c>
      <c r="B57" s="2">
        <v>10</v>
      </c>
      <c r="C57" s="7" t="s">
        <v>104</v>
      </c>
      <c r="D57" s="2" t="s">
        <v>104</v>
      </c>
      <c r="E57" s="2" t="s">
        <v>87</v>
      </c>
      <c r="F57" s="2">
        <v>256.61</v>
      </c>
      <c r="G57" s="20">
        <v>166796.5</v>
      </c>
      <c r="H57" s="5">
        <v>650</v>
      </c>
      <c r="I57" s="38">
        <f>H57*$F57</f>
        <v>166796.5</v>
      </c>
      <c r="J57" s="29" t="s">
        <v>170</v>
      </c>
      <c r="K57" s="37" t="s">
        <v>180</v>
      </c>
      <c r="L57" s="47">
        <f>I57</f>
        <v>166796.5</v>
      </c>
    </row>
    <row r="58" spans="1:12" ht="14.4" thickBot="1" x14ac:dyDescent="0.3">
      <c r="A58" s="2">
        <v>42</v>
      </c>
      <c r="B58" s="2" t="s">
        <v>37</v>
      </c>
      <c r="C58" s="2" t="s">
        <v>105</v>
      </c>
      <c r="D58" s="2" t="s">
        <v>105</v>
      </c>
      <c r="E58" s="2" t="s">
        <v>37</v>
      </c>
      <c r="F58" s="2" t="s">
        <v>37</v>
      </c>
      <c r="G58" s="2"/>
      <c r="H58" s="2"/>
      <c r="I58" s="39"/>
      <c r="J58" s="76"/>
      <c r="K58" s="21"/>
    </row>
    <row r="59" spans="1:12" ht="15" customHeight="1" thickBot="1" x14ac:dyDescent="0.3">
      <c r="A59" s="2">
        <v>43</v>
      </c>
      <c r="B59" s="2" t="s">
        <v>37</v>
      </c>
      <c r="C59" s="2" t="s">
        <v>106</v>
      </c>
      <c r="D59" s="2" t="s">
        <v>106</v>
      </c>
      <c r="E59" s="2" t="s">
        <v>37</v>
      </c>
      <c r="F59" s="2" t="s">
        <v>37</v>
      </c>
      <c r="G59" s="2"/>
      <c r="H59" s="2"/>
      <c r="I59" s="39"/>
      <c r="J59" s="77"/>
      <c r="K59" s="21"/>
    </row>
    <row r="60" spans="1:12" ht="15" customHeight="1" thickBot="1" x14ac:dyDescent="0.3">
      <c r="A60" s="2">
        <v>44</v>
      </c>
      <c r="B60" s="2" t="s">
        <v>37</v>
      </c>
      <c r="C60" s="2" t="s">
        <v>84</v>
      </c>
      <c r="D60" s="2" t="s">
        <v>84</v>
      </c>
      <c r="E60" s="2" t="s">
        <v>37</v>
      </c>
      <c r="F60" s="2" t="s">
        <v>37</v>
      </c>
      <c r="G60" s="2"/>
      <c r="H60" s="2"/>
      <c r="I60" s="39"/>
      <c r="J60" s="77"/>
      <c r="K60" s="21"/>
    </row>
    <row r="61" spans="1:12" ht="15" customHeight="1" thickBot="1" x14ac:dyDescent="0.3">
      <c r="A61" s="2">
        <v>45</v>
      </c>
      <c r="B61" s="2" t="s">
        <v>37</v>
      </c>
      <c r="C61" s="2" t="s">
        <v>83</v>
      </c>
      <c r="D61" s="2" t="s">
        <v>83</v>
      </c>
      <c r="E61" s="2" t="s">
        <v>37</v>
      </c>
      <c r="F61" s="2" t="s">
        <v>37</v>
      </c>
      <c r="G61" s="2"/>
      <c r="H61" s="2"/>
      <c r="I61" s="39"/>
      <c r="J61" s="77"/>
      <c r="K61" s="21"/>
    </row>
    <row r="62" spans="1:12" ht="15" customHeight="1" thickBot="1" x14ac:dyDescent="0.3">
      <c r="A62" s="2"/>
      <c r="B62" s="2"/>
      <c r="C62" s="2"/>
      <c r="D62" s="2"/>
      <c r="E62" s="2"/>
      <c r="F62" s="2"/>
      <c r="G62" s="2"/>
      <c r="H62" s="2"/>
      <c r="I62" s="39"/>
      <c r="J62" s="77"/>
      <c r="K62" s="21"/>
    </row>
    <row r="63" spans="1:12" ht="15" customHeight="1" thickBot="1" x14ac:dyDescent="0.3">
      <c r="A63" s="2"/>
      <c r="B63" s="2"/>
      <c r="C63" s="2"/>
      <c r="D63" s="2"/>
      <c r="E63" s="2"/>
      <c r="F63" s="2"/>
      <c r="G63" s="2"/>
      <c r="H63" s="2"/>
      <c r="I63" s="39"/>
      <c r="J63" s="78"/>
      <c r="K63" s="21"/>
    </row>
    <row r="64" spans="1:12" ht="28.2" thickBot="1" x14ac:dyDescent="0.3">
      <c r="A64" s="2">
        <v>46</v>
      </c>
      <c r="B64" s="2">
        <v>12</v>
      </c>
      <c r="C64" s="7" t="s">
        <v>107</v>
      </c>
      <c r="D64" s="2" t="s">
        <v>107</v>
      </c>
      <c r="E64" s="2" t="s">
        <v>78</v>
      </c>
      <c r="F64" s="2">
        <v>17.98</v>
      </c>
      <c r="G64" s="20">
        <v>58614.8</v>
      </c>
      <c r="H64" s="5">
        <v>3260</v>
      </c>
      <c r="I64" s="38">
        <f>H64*$F64</f>
        <v>58614.8</v>
      </c>
      <c r="J64" s="29" t="s">
        <v>171</v>
      </c>
      <c r="K64" s="37" t="s">
        <v>180</v>
      </c>
      <c r="L64" s="47">
        <f>I64</f>
        <v>58614.8</v>
      </c>
    </row>
    <row r="65" spans="1:12" ht="14.4" thickBot="1" x14ac:dyDescent="0.3">
      <c r="A65" s="2">
        <v>47</v>
      </c>
      <c r="B65" s="2" t="s">
        <v>37</v>
      </c>
      <c r="C65" s="2" t="s">
        <v>108</v>
      </c>
      <c r="D65" s="2" t="s">
        <v>108</v>
      </c>
      <c r="E65" s="2" t="s">
        <v>37</v>
      </c>
      <c r="F65" s="2" t="s">
        <v>37</v>
      </c>
      <c r="G65" s="2"/>
      <c r="H65" s="2"/>
      <c r="I65" s="39"/>
      <c r="J65" s="76"/>
      <c r="K65" s="21"/>
    </row>
    <row r="66" spans="1:12" ht="15" customHeight="1" thickBot="1" x14ac:dyDescent="0.3">
      <c r="A66" s="2">
        <v>48</v>
      </c>
      <c r="B66" s="2" t="s">
        <v>37</v>
      </c>
      <c r="C66" s="2" t="s">
        <v>109</v>
      </c>
      <c r="D66" s="2" t="s">
        <v>109</v>
      </c>
      <c r="E66" s="2" t="s">
        <v>37</v>
      </c>
      <c r="F66" s="2" t="s">
        <v>37</v>
      </c>
      <c r="G66" s="2"/>
      <c r="H66" s="2"/>
      <c r="I66" s="39"/>
      <c r="J66" s="77"/>
      <c r="K66" s="21"/>
    </row>
    <row r="67" spans="1:12" ht="15" customHeight="1" thickBot="1" x14ac:dyDescent="0.3">
      <c r="A67" s="2">
        <v>49</v>
      </c>
      <c r="B67" s="2" t="s">
        <v>37</v>
      </c>
      <c r="C67" s="2" t="s">
        <v>110</v>
      </c>
      <c r="D67" s="2" t="s">
        <v>110</v>
      </c>
      <c r="E67" s="2" t="s">
        <v>37</v>
      </c>
      <c r="F67" s="2" t="s">
        <v>37</v>
      </c>
      <c r="G67" s="2"/>
      <c r="H67" s="2"/>
      <c r="I67" s="39"/>
      <c r="J67" s="77"/>
      <c r="K67" s="21"/>
    </row>
    <row r="68" spans="1:12" ht="15" customHeight="1" thickBot="1" x14ac:dyDescent="0.3">
      <c r="A68" s="2">
        <v>50</v>
      </c>
      <c r="B68" s="2" t="s">
        <v>37</v>
      </c>
      <c r="C68" s="2" t="s">
        <v>111</v>
      </c>
      <c r="D68" s="2" t="s">
        <v>111</v>
      </c>
      <c r="E68" s="2" t="s">
        <v>37</v>
      </c>
      <c r="F68" s="2" t="s">
        <v>37</v>
      </c>
      <c r="G68" s="2"/>
      <c r="H68" s="2"/>
      <c r="I68" s="39"/>
      <c r="J68" s="77"/>
      <c r="K68" s="21"/>
    </row>
    <row r="69" spans="1:12" ht="15" customHeight="1" thickBot="1" x14ac:dyDescent="0.3">
      <c r="A69" s="2">
        <v>51</v>
      </c>
      <c r="B69" s="2" t="s">
        <v>37</v>
      </c>
      <c r="C69" s="2" t="s">
        <v>112</v>
      </c>
      <c r="D69" s="2" t="s">
        <v>112</v>
      </c>
      <c r="E69" s="2" t="s">
        <v>37</v>
      </c>
      <c r="F69" s="2" t="s">
        <v>37</v>
      </c>
      <c r="G69" s="2"/>
      <c r="H69" s="2"/>
      <c r="I69" s="39"/>
      <c r="J69" s="77"/>
      <c r="K69" s="21"/>
    </row>
    <row r="70" spans="1:12" ht="15" customHeight="1" thickBot="1" x14ac:dyDescent="0.3">
      <c r="A70" s="2">
        <v>52</v>
      </c>
      <c r="B70" s="2" t="s">
        <v>37</v>
      </c>
      <c r="C70" s="2" t="s">
        <v>113</v>
      </c>
      <c r="D70" s="2" t="s">
        <v>113</v>
      </c>
      <c r="E70" s="2" t="s">
        <v>37</v>
      </c>
      <c r="F70" s="2" t="s">
        <v>37</v>
      </c>
      <c r="G70" s="2"/>
      <c r="H70" s="2"/>
      <c r="I70" s="39"/>
      <c r="J70" s="77"/>
      <c r="K70" s="21"/>
    </row>
    <row r="71" spans="1:12" ht="15" customHeight="1" thickBot="1" x14ac:dyDescent="0.3">
      <c r="A71" s="2">
        <v>53</v>
      </c>
      <c r="B71" s="2" t="s">
        <v>37</v>
      </c>
      <c r="C71" s="2" t="s">
        <v>114</v>
      </c>
      <c r="D71" s="2" t="s">
        <v>114</v>
      </c>
      <c r="E71" s="2" t="s">
        <v>37</v>
      </c>
      <c r="F71" s="2" t="s">
        <v>37</v>
      </c>
      <c r="G71" s="2"/>
      <c r="H71" s="2"/>
      <c r="I71" s="39"/>
      <c r="J71" s="77"/>
      <c r="K71" s="21"/>
    </row>
    <row r="72" spans="1:12" ht="30.6" customHeight="1" thickBot="1" x14ac:dyDescent="0.3">
      <c r="A72" s="2"/>
      <c r="B72" s="2"/>
      <c r="C72" s="2"/>
      <c r="D72" s="2"/>
      <c r="E72" s="2"/>
      <c r="F72" s="2"/>
      <c r="G72" s="2"/>
      <c r="H72" s="2"/>
      <c r="I72" s="39"/>
      <c r="J72" s="78"/>
      <c r="K72" s="21"/>
    </row>
    <row r="73" spans="1:12" ht="28.2" thickBot="1" x14ac:dyDescent="0.3">
      <c r="A73" s="2">
        <v>54</v>
      </c>
      <c r="B73" s="2">
        <v>13</v>
      </c>
      <c r="C73" s="2" t="s">
        <v>115</v>
      </c>
      <c r="D73" s="2" t="s">
        <v>115</v>
      </c>
      <c r="E73" s="2" t="s">
        <v>116</v>
      </c>
      <c r="F73" s="2">
        <v>2</v>
      </c>
      <c r="G73" s="20">
        <v>65000</v>
      </c>
      <c r="H73" s="5">
        <v>32500</v>
      </c>
      <c r="I73" s="38">
        <f>H73*$F73</f>
        <v>65000</v>
      </c>
      <c r="J73" s="28" t="s">
        <v>171</v>
      </c>
      <c r="K73" s="37" t="s">
        <v>180</v>
      </c>
      <c r="L73" s="48">
        <f>I73</f>
        <v>65000</v>
      </c>
    </row>
    <row r="74" spans="1:12" ht="242.4" customHeight="1" thickBot="1" x14ac:dyDescent="0.3">
      <c r="A74" s="2">
        <v>55</v>
      </c>
      <c r="B74" s="2" t="s">
        <v>37</v>
      </c>
      <c r="C74" s="2" t="s">
        <v>117</v>
      </c>
      <c r="D74" s="2" t="s">
        <v>117</v>
      </c>
      <c r="E74" s="2" t="s">
        <v>37</v>
      </c>
      <c r="F74" s="2" t="s">
        <v>37</v>
      </c>
      <c r="G74" s="2"/>
      <c r="H74" s="2"/>
      <c r="I74" s="39"/>
      <c r="J74" s="25"/>
      <c r="K74" s="49"/>
      <c r="L74" s="49"/>
    </row>
    <row r="75" spans="1:12" ht="212.4" customHeight="1" thickBot="1" x14ac:dyDescent="0.3">
      <c r="A75" s="2">
        <v>56</v>
      </c>
      <c r="B75" s="2" t="s">
        <v>37</v>
      </c>
      <c r="C75" s="2" t="s">
        <v>118</v>
      </c>
      <c r="D75" s="2" t="s">
        <v>118</v>
      </c>
      <c r="E75" s="2" t="s">
        <v>37</v>
      </c>
      <c r="F75" s="2" t="s">
        <v>37</v>
      </c>
      <c r="G75" s="2"/>
      <c r="H75" s="2"/>
      <c r="I75" s="39"/>
      <c r="J75" s="25"/>
      <c r="K75" s="49"/>
      <c r="L75" s="49"/>
    </row>
    <row r="76" spans="1:12" ht="22.2" customHeight="1" thickBot="1" x14ac:dyDescent="0.3">
      <c r="A76" s="2"/>
      <c r="B76" s="2"/>
      <c r="C76" s="2"/>
      <c r="D76" s="2"/>
      <c r="E76" s="2"/>
      <c r="F76" s="2"/>
      <c r="G76" s="2"/>
      <c r="H76" s="2"/>
      <c r="I76" s="39"/>
      <c r="J76" s="25"/>
      <c r="K76" s="21"/>
      <c r="L76" s="21"/>
    </row>
    <row r="77" spans="1:12" ht="28.2" thickBot="1" x14ac:dyDescent="0.3">
      <c r="A77" s="2">
        <v>57</v>
      </c>
      <c r="B77" s="2">
        <v>14</v>
      </c>
      <c r="C77" s="7" t="s">
        <v>119</v>
      </c>
      <c r="D77" s="2" t="s">
        <v>119</v>
      </c>
      <c r="E77" s="2" t="s">
        <v>87</v>
      </c>
      <c r="F77" s="2">
        <v>446.93</v>
      </c>
      <c r="G77" s="20">
        <v>122905.75</v>
      </c>
      <c r="H77" s="5">
        <v>275</v>
      </c>
      <c r="I77" s="38">
        <f>H77*$F77</f>
        <v>122905.75</v>
      </c>
      <c r="J77" s="29" t="s">
        <v>171</v>
      </c>
      <c r="K77" s="37" t="s">
        <v>180</v>
      </c>
      <c r="L77" s="48">
        <f>I77</f>
        <v>122905.75</v>
      </c>
    </row>
    <row r="78" spans="1:12" ht="14.4" thickBot="1" x14ac:dyDescent="0.3">
      <c r="A78" s="2">
        <v>58</v>
      </c>
      <c r="B78" s="2" t="s">
        <v>37</v>
      </c>
      <c r="C78" s="2" t="s">
        <v>120</v>
      </c>
      <c r="D78" s="2" t="s">
        <v>120</v>
      </c>
      <c r="E78" s="2" t="s">
        <v>37</v>
      </c>
      <c r="F78" s="2" t="s">
        <v>37</v>
      </c>
      <c r="G78" s="2"/>
      <c r="H78" s="2"/>
      <c r="I78" s="39"/>
      <c r="J78" s="76"/>
      <c r="K78" s="21"/>
      <c r="L78" s="21"/>
    </row>
    <row r="79" spans="1:12" ht="15" customHeight="1" thickBot="1" x14ac:dyDescent="0.3">
      <c r="A79" s="2">
        <v>59</v>
      </c>
      <c r="B79" s="2" t="s">
        <v>37</v>
      </c>
      <c r="C79" s="2" t="s">
        <v>74</v>
      </c>
      <c r="D79" s="2" t="s">
        <v>74</v>
      </c>
      <c r="E79" s="2" t="s">
        <v>37</v>
      </c>
      <c r="F79" s="2" t="s">
        <v>37</v>
      </c>
      <c r="G79" s="2"/>
      <c r="H79" s="2"/>
      <c r="I79" s="39"/>
      <c r="J79" s="77"/>
      <c r="K79" s="21"/>
      <c r="L79" s="21"/>
    </row>
    <row r="80" spans="1:12" ht="15" customHeight="1" thickBot="1" x14ac:dyDescent="0.3">
      <c r="A80" s="2">
        <v>60</v>
      </c>
      <c r="B80" s="2" t="s">
        <v>37</v>
      </c>
      <c r="C80" s="2" t="s">
        <v>121</v>
      </c>
      <c r="D80" s="2" t="s">
        <v>121</v>
      </c>
      <c r="E80" s="2" t="s">
        <v>37</v>
      </c>
      <c r="F80" s="2" t="s">
        <v>37</v>
      </c>
      <c r="G80" s="2"/>
      <c r="H80" s="2"/>
      <c r="I80" s="39"/>
      <c r="J80" s="77"/>
      <c r="K80" s="21"/>
      <c r="L80" s="21"/>
    </row>
    <row r="81" spans="1:12" ht="15" customHeight="1" thickBot="1" x14ac:dyDescent="0.3">
      <c r="A81" s="2">
        <v>61</v>
      </c>
      <c r="B81" s="2" t="s">
        <v>37</v>
      </c>
      <c r="C81" s="2" t="s">
        <v>74</v>
      </c>
      <c r="D81" s="2" t="s">
        <v>74</v>
      </c>
      <c r="E81" s="2" t="s">
        <v>37</v>
      </c>
      <c r="F81" s="2" t="s">
        <v>37</v>
      </c>
      <c r="G81" s="2"/>
      <c r="H81" s="2"/>
      <c r="I81" s="39"/>
      <c r="J81" s="77"/>
      <c r="K81" s="21"/>
      <c r="L81" s="21"/>
    </row>
    <row r="82" spans="1:12" ht="15" customHeight="1" thickBot="1" x14ac:dyDescent="0.3">
      <c r="A82" s="2">
        <v>62</v>
      </c>
      <c r="B82" s="2" t="s">
        <v>37</v>
      </c>
      <c r="C82" s="2" t="s">
        <v>122</v>
      </c>
      <c r="D82" s="2" t="s">
        <v>122</v>
      </c>
      <c r="E82" s="2" t="s">
        <v>37</v>
      </c>
      <c r="F82" s="2" t="s">
        <v>37</v>
      </c>
      <c r="G82" s="2"/>
      <c r="H82" s="2"/>
      <c r="I82" s="39"/>
      <c r="J82" s="77"/>
      <c r="K82" s="21"/>
      <c r="L82" s="21"/>
    </row>
    <row r="83" spans="1:12" ht="15" customHeight="1" thickBot="1" x14ac:dyDescent="0.3">
      <c r="A83" s="2">
        <v>63</v>
      </c>
      <c r="B83" s="2" t="s">
        <v>37</v>
      </c>
      <c r="C83" s="2" t="s">
        <v>123</v>
      </c>
      <c r="D83" s="2" t="s">
        <v>123</v>
      </c>
      <c r="E83" s="2" t="s">
        <v>37</v>
      </c>
      <c r="F83" s="2" t="s">
        <v>37</v>
      </c>
      <c r="G83" s="2"/>
      <c r="H83" s="2"/>
      <c r="I83" s="39"/>
      <c r="J83" s="77"/>
      <c r="K83" s="21"/>
      <c r="L83" s="21"/>
    </row>
    <row r="84" spans="1:12" ht="15" customHeight="1" thickBot="1" x14ac:dyDescent="0.3">
      <c r="A84" s="2"/>
      <c r="B84" s="2"/>
      <c r="C84" s="2"/>
      <c r="D84" s="2"/>
      <c r="E84" s="2"/>
      <c r="F84" s="2"/>
      <c r="G84" s="2"/>
      <c r="H84" s="2"/>
      <c r="I84" s="39"/>
      <c r="J84" s="78"/>
      <c r="K84" s="21"/>
      <c r="L84" s="21"/>
    </row>
    <row r="85" spans="1:12" ht="14.4" thickBot="1" x14ac:dyDescent="0.3">
      <c r="A85" s="2">
        <v>64</v>
      </c>
      <c r="B85" s="2">
        <v>15</v>
      </c>
      <c r="C85" s="2" t="s">
        <v>124</v>
      </c>
      <c r="D85" s="2" t="s">
        <v>124</v>
      </c>
      <c r="E85" s="2" t="s">
        <v>78</v>
      </c>
      <c r="F85" s="2">
        <v>18.579999999999998</v>
      </c>
      <c r="G85" s="20">
        <v>52953</v>
      </c>
      <c r="H85" s="5">
        <v>2850</v>
      </c>
      <c r="I85" s="38">
        <f>H85*$F85</f>
        <v>52952.999999999993</v>
      </c>
      <c r="J85" s="25" t="s">
        <v>172</v>
      </c>
      <c r="K85" s="37" t="s">
        <v>180</v>
      </c>
      <c r="L85" s="48">
        <f>I85</f>
        <v>52952.999999999993</v>
      </c>
    </row>
    <row r="86" spans="1:12" ht="14.4" thickBot="1" x14ac:dyDescent="0.3">
      <c r="A86" s="2">
        <v>65</v>
      </c>
      <c r="B86" s="2" t="s">
        <v>37</v>
      </c>
      <c r="C86" s="2" t="s">
        <v>85</v>
      </c>
      <c r="D86" s="2" t="s">
        <v>85</v>
      </c>
      <c r="E86" s="2" t="s">
        <v>37</v>
      </c>
      <c r="F86" s="2" t="s">
        <v>37</v>
      </c>
      <c r="G86" s="2"/>
      <c r="H86" s="2"/>
      <c r="I86" s="39"/>
      <c r="J86" s="25"/>
      <c r="K86" s="21"/>
      <c r="L86" s="21"/>
    </row>
    <row r="87" spans="1:12" ht="14.4" thickBot="1" x14ac:dyDescent="0.3">
      <c r="A87" s="2">
        <v>66</v>
      </c>
      <c r="B87" s="2" t="s">
        <v>37</v>
      </c>
      <c r="C87" s="2" t="s">
        <v>84</v>
      </c>
      <c r="D87" s="2" t="s">
        <v>84</v>
      </c>
      <c r="E87" s="2" t="s">
        <v>37</v>
      </c>
      <c r="F87" s="2" t="s">
        <v>37</v>
      </c>
      <c r="G87" s="2"/>
      <c r="H87" s="2"/>
      <c r="I87" s="39"/>
      <c r="J87" s="25"/>
      <c r="K87" s="21"/>
      <c r="L87" s="21"/>
    </row>
    <row r="88" spans="1:12" ht="14.4" thickBot="1" x14ac:dyDescent="0.3">
      <c r="A88" s="2">
        <v>67</v>
      </c>
      <c r="B88" s="2" t="s">
        <v>37</v>
      </c>
      <c r="C88" s="2" t="s">
        <v>83</v>
      </c>
      <c r="D88" s="2" t="s">
        <v>83</v>
      </c>
      <c r="E88" s="2" t="s">
        <v>37</v>
      </c>
      <c r="F88" s="2" t="s">
        <v>37</v>
      </c>
      <c r="G88" s="2"/>
      <c r="H88" s="2"/>
      <c r="I88" s="39"/>
      <c r="J88" s="30"/>
      <c r="K88" s="21"/>
      <c r="L88" s="21"/>
    </row>
    <row r="89" spans="1:12" ht="28.2" thickBot="1" x14ac:dyDescent="0.3">
      <c r="A89" s="2">
        <v>68</v>
      </c>
      <c r="B89" s="2">
        <v>16</v>
      </c>
      <c r="C89" s="7" t="s">
        <v>125</v>
      </c>
      <c r="D89" s="2" t="s">
        <v>125</v>
      </c>
      <c r="E89" s="2" t="s">
        <v>87</v>
      </c>
      <c r="F89" s="2">
        <v>29.97</v>
      </c>
      <c r="G89" s="20">
        <v>13486.5</v>
      </c>
      <c r="H89" s="5">
        <v>450</v>
      </c>
      <c r="I89" s="41">
        <f>H89*$F89</f>
        <v>13486.5</v>
      </c>
      <c r="J89" s="31" t="s">
        <v>173</v>
      </c>
      <c r="K89" s="37" t="s">
        <v>180</v>
      </c>
      <c r="L89" s="48">
        <f>I89</f>
        <v>13486.5</v>
      </c>
    </row>
    <row r="90" spans="1:12" ht="42.6" customHeight="1" thickBot="1" x14ac:dyDescent="0.3">
      <c r="A90" s="2">
        <v>69</v>
      </c>
      <c r="B90" s="2" t="s">
        <v>37</v>
      </c>
      <c r="C90" s="2" t="s">
        <v>126</v>
      </c>
      <c r="D90" s="2" t="s">
        <v>126</v>
      </c>
      <c r="E90" s="2" t="s">
        <v>37</v>
      </c>
      <c r="F90" s="2" t="s">
        <v>37</v>
      </c>
      <c r="G90" s="2"/>
      <c r="H90" s="2"/>
      <c r="I90" s="39"/>
      <c r="J90" s="75"/>
      <c r="K90" s="21"/>
      <c r="L90" s="21"/>
    </row>
    <row r="91" spans="1:12" ht="28.8" customHeight="1" thickBot="1" x14ac:dyDescent="0.3">
      <c r="A91" s="2">
        <v>70</v>
      </c>
      <c r="B91" s="2">
        <v>17</v>
      </c>
      <c r="C91" s="7" t="s">
        <v>125</v>
      </c>
      <c r="D91" s="2" t="s">
        <v>125</v>
      </c>
      <c r="E91" s="2" t="s">
        <v>87</v>
      </c>
      <c r="F91" s="2">
        <v>47.53</v>
      </c>
      <c r="G91" s="20">
        <v>16635.5</v>
      </c>
      <c r="H91" s="5">
        <v>350</v>
      </c>
      <c r="I91" s="38">
        <f>H91*$F91</f>
        <v>16635.5</v>
      </c>
      <c r="J91" s="75"/>
      <c r="K91" s="37" t="s">
        <v>180</v>
      </c>
      <c r="L91" s="48">
        <f>I91</f>
        <v>16635.5</v>
      </c>
    </row>
    <row r="92" spans="1:12" ht="41.4" customHeight="1" thickBot="1" x14ac:dyDescent="0.3">
      <c r="A92" s="2">
        <v>71</v>
      </c>
      <c r="B92" s="2" t="s">
        <v>37</v>
      </c>
      <c r="C92" s="2" t="s">
        <v>127</v>
      </c>
      <c r="D92" s="2" t="s">
        <v>127</v>
      </c>
      <c r="E92" s="2" t="s">
        <v>37</v>
      </c>
      <c r="F92" s="2" t="s">
        <v>37</v>
      </c>
      <c r="G92" s="2"/>
      <c r="H92" s="2"/>
      <c r="I92" s="39"/>
      <c r="J92" s="32"/>
      <c r="K92" s="21"/>
      <c r="L92" s="21"/>
    </row>
    <row r="93" spans="1:12" ht="41.4" customHeight="1" thickBot="1" x14ac:dyDescent="0.3">
      <c r="A93" s="2">
        <v>72</v>
      </c>
      <c r="B93" s="2">
        <v>18</v>
      </c>
      <c r="C93" s="2" t="s">
        <v>128</v>
      </c>
      <c r="D93" s="2" t="s">
        <v>128</v>
      </c>
      <c r="E93" s="2" t="s">
        <v>78</v>
      </c>
      <c r="F93" s="2">
        <v>38.1</v>
      </c>
      <c r="G93" s="20">
        <v>19050</v>
      </c>
      <c r="H93" s="5">
        <v>500</v>
      </c>
      <c r="I93" s="38">
        <f>H93*$F93</f>
        <v>19050</v>
      </c>
      <c r="J93" s="28" t="s">
        <v>174</v>
      </c>
      <c r="K93" s="37" t="s">
        <v>180</v>
      </c>
      <c r="L93" s="48">
        <f>I93</f>
        <v>19050</v>
      </c>
    </row>
    <row r="94" spans="1:12" ht="14.4" thickBot="1" x14ac:dyDescent="0.3">
      <c r="A94" s="2">
        <v>73</v>
      </c>
      <c r="B94" s="2" t="s">
        <v>37</v>
      </c>
      <c r="C94" s="2" t="s">
        <v>129</v>
      </c>
      <c r="D94" s="2" t="s">
        <v>129</v>
      </c>
      <c r="E94" s="2" t="s">
        <v>37</v>
      </c>
      <c r="F94" s="2" t="s">
        <v>37</v>
      </c>
      <c r="G94" s="2"/>
      <c r="H94" s="2"/>
      <c r="I94" s="39"/>
      <c r="J94" s="76"/>
      <c r="K94" s="21"/>
      <c r="L94" s="21"/>
    </row>
    <row r="95" spans="1:12" ht="15" customHeight="1" thickBot="1" x14ac:dyDescent="0.3">
      <c r="A95" s="2">
        <v>74</v>
      </c>
      <c r="B95" s="2" t="s">
        <v>37</v>
      </c>
      <c r="C95" s="2" t="s">
        <v>130</v>
      </c>
      <c r="D95" s="2" t="s">
        <v>130</v>
      </c>
      <c r="E95" s="2" t="s">
        <v>37</v>
      </c>
      <c r="F95" s="2" t="s">
        <v>37</v>
      </c>
      <c r="G95" s="2"/>
      <c r="H95" s="2"/>
      <c r="I95" s="39"/>
      <c r="J95" s="77"/>
      <c r="K95" s="21"/>
      <c r="L95" s="21"/>
    </row>
    <row r="96" spans="1:12" ht="15" customHeight="1" thickBot="1" x14ac:dyDescent="0.3">
      <c r="A96" s="2">
        <v>75</v>
      </c>
      <c r="B96" s="2">
        <v>19</v>
      </c>
      <c r="C96" s="2" t="s">
        <v>131</v>
      </c>
      <c r="D96" s="2" t="s">
        <v>131</v>
      </c>
      <c r="E96" s="2" t="s">
        <v>132</v>
      </c>
      <c r="F96" s="2">
        <v>1</v>
      </c>
      <c r="G96" s="20">
        <v>3600</v>
      </c>
      <c r="H96" s="5">
        <v>3600</v>
      </c>
      <c r="I96" s="38">
        <f t="shared" ref="I96:I97" si="0">H96*$F96</f>
        <v>3600</v>
      </c>
      <c r="J96" s="77"/>
      <c r="K96" s="37" t="s">
        <v>180</v>
      </c>
      <c r="L96" s="48">
        <f>I96</f>
        <v>3600</v>
      </c>
    </row>
    <row r="97" spans="1:12" ht="15" customHeight="1" thickBot="1" x14ac:dyDescent="0.3">
      <c r="A97" s="39">
        <v>76</v>
      </c>
      <c r="B97" s="39">
        <v>20</v>
      </c>
      <c r="C97" s="39" t="s">
        <v>133</v>
      </c>
      <c r="D97" s="39" t="s">
        <v>133</v>
      </c>
      <c r="E97" s="39" t="s">
        <v>134</v>
      </c>
      <c r="F97" s="39">
        <v>8.49</v>
      </c>
      <c r="G97" s="87">
        <v>29715</v>
      </c>
      <c r="H97" s="43">
        <v>3500</v>
      </c>
      <c r="I97" s="38">
        <f t="shared" si="0"/>
        <v>29715</v>
      </c>
      <c r="J97" s="77"/>
      <c r="K97" s="37" t="s">
        <v>180</v>
      </c>
      <c r="L97" s="48">
        <f>I97</f>
        <v>29715</v>
      </c>
    </row>
    <row r="98" spans="1:12" ht="15" customHeight="1" thickBot="1" x14ac:dyDescent="0.3">
      <c r="A98" s="2">
        <v>77</v>
      </c>
      <c r="B98" s="2" t="s">
        <v>37</v>
      </c>
      <c r="C98" s="2" t="s">
        <v>83</v>
      </c>
      <c r="D98" s="2" t="s">
        <v>83</v>
      </c>
      <c r="E98" s="2" t="s">
        <v>37</v>
      </c>
      <c r="F98" s="2" t="s">
        <v>37</v>
      </c>
      <c r="G98" s="2"/>
      <c r="H98" s="2"/>
      <c r="I98" s="39"/>
      <c r="J98" s="77"/>
      <c r="K98" s="21"/>
      <c r="L98" s="21"/>
    </row>
    <row r="99" spans="1:12" ht="88.8" customHeight="1" thickBot="1" x14ac:dyDescent="0.3">
      <c r="A99" s="2">
        <v>78</v>
      </c>
      <c r="B99" s="2" t="s">
        <v>37</v>
      </c>
      <c r="C99" s="2" t="s">
        <v>84</v>
      </c>
      <c r="D99" s="2" t="s">
        <v>84</v>
      </c>
      <c r="E99" s="2" t="s">
        <v>37</v>
      </c>
      <c r="F99" s="2" t="s">
        <v>37</v>
      </c>
      <c r="G99" s="2"/>
      <c r="H99" s="2"/>
      <c r="I99" s="39"/>
      <c r="J99" s="78"/>
      <c r="K99" s="21"/>
      <c r="L99" s="21"/>
    </row>
    <row r="100" spans="1:12" ht="34.799999999999997" customHeight="1" thickBot="1" x14ac:dyDescent="0.3">
      <c r="A100" s="2">
        <v>79</v>
      </c>
      <c r="B100" s="2">
        <v>21</v>
      </c>
      <c r="C100" s="2" t="s">
        <v>135</v>
      </c>
      <c r="D100" s="2" t="s">
        <v>135</v>
      </c>
      <c r="E100" s="2" t="s">
        <v>132</v>
      </c>
      <c r="F100" s="2">
        <v>5</v>
      </c>
      <c r="G100" s="20">
        <v>14250</v>
      </c>
      <c r="H100" s="5">
        <v>2850</v>
      </c>
      <c r="I100" s="38">
        <f t="shared" ref="I100:I102" si="1">H100*$F100</f>
        <v>14250</v>
      </c>
      <c r="J100" s="33" t="s">
        <v>175</v>
      </c>
      <c r="K100" s="37" t="s">
        <v>180</v>
      </c>
      <c r="L100" s="48">
        <f>I100</f>
        <v>14250</v>
      </c>
    </row>
    <row r="101" spans="1:12" ht="183.6" customHeight="1" thickBot="1" x14ac:dyDescent="0.3">
      <c r="A101" s="2"/>
      <c r="B101" s="2"/>
      <c r="C101" s="2"/>
      <c r="D101" s="2"/>
      <c r="E101" s="2"/>
      <c r="F101" s="2"/>
      <c r="G101" s="20"/>
      <c r="H101" s="5"/>
      <c r="I101" s="38"/>
      <c r="J101" s="34"/>
      <c r="K101" s="21"/>
      <c r="L101" s="21"/>
    </row>
    <row r="102" spans="1:12" ht="14.4" thickBot="1" x14ac:dyDescent="0.3">
      <c r="A102" s="2">
        <v>80</v>
      </c>
      <c r="B102" s="2">
        <v>22</v>
      </c>
      <c r="C102" s="2" t="s">
        <v>136</v>
      </c>
      <c r="D102" s="2" t="s">
        <v>136</v>
      </c>
      <c r="E102" s="2" t="s">
        <v>132</v>
      </c>
      <c r="F102" s="2">
        <v>2</v>
      </c>
      <c r="G102" s="20">
        <v>7000</v>
      </c>
      <c r="H102" s="5">
        <v>3500</v>
      </c>
      <c r="I102" s="38">
        <f t="shared" si="1"/>
        <v>7000</v>
      </c>
      <c r="J102" s="25" t="s">
        <v>176</v>
      </c>
      <c r="K102" s="37" t="s">
        <v>180</v>
      </c>
      <c r="L102" s="48">
        <f>I102</f>
        <v>7000</v>
      </c>
    </row>
    <row r="103" spans="1:12" ht="42" thickBot="1" x14ac:dyDescent="0.3">
      <c r="A103" s="2">
        <v>81</v>
      </c>
      <c r="B103" s="2">
        <v>23</v>
      </c>
      <c r="C103" s="7" t="s">
        <v>137</v>
      </c>
      <c r="D103" s="2" t="s">
        <v>137</v>
      </c>
      <c r="E103" s="2" t="s">
        <v>37</v>
      </c>
      <c r="F103" s="2" t="s">
        <v>37</v>
      </c>
      <c r="G103" s="2"/>
      <c r="H103" s="2"/>
      <c r="I103" s="39"/>
      <c r="J103" s="25"/>
      <c r="K103" s="21"/>
      <c r="L103" s="21"/>
    </row>
    <row r="104" spans="1:12" ht="14.4" thickBot="1" x14ac:dyDescent="0.3">
      <c r="A104" s="2">
        <v>82</v>
      </c>
      <c r="B104" s="2" t="s">
        <v>37</v>
      </c>
      <c r="C104" s="7" t="s">
        <v>138</v>
      </c>
      <c r="D104" s="2" t="s">
        <v>138</v>
      </c>
      <c r="E104" s="2" t="s">
        <v>139</v>
      </c>
      <c r="F104" s="2">
        <v>1</v>
      </c>
      <c r="G104" s="20">
        <v>9500</v>
      </c>
      <c r="H104" s="5">
        <v>9500</v>
      </c>
      <c r="I104" s="38">
        <f>H104*$F104</f>
        <v>9500</v>
      </c>
      <c r="J104" s="35" t="s">
        <v>177</v>
      </c>
      <c r="K104" s="37" t="s">
        <v>180</v>
      </c>
      <c r="L104" s="48">
        <f>I104</f>
        <v>9500</v>
      </c>
    </row>
    <row r="105" spans="1:12" ht="69.599999999999994" thickBot="1" x14ac:dyDescent="0.3">
      <c r="A105" s="2">
        <v>83</v>
      </c>
      <c r="B105" s="2">
        <v>24</v>
      </c>
      <c r="C105" s="7" t="s">
        <v>140</v>
      </c>
      <c r="D105" s="2" t="s">
        <v>140</v>
      </c>
      <c r="E105" s="2" t="s">
        <v>37</v>
      </c>
      <c r="F105" s="2" t="s">
        <v>37</v>
      </c>
      <c r="G105" s="2"/>
      <c r="H105" s="2"/>
      <c r="I105" s="39"/>
      <c r="J105" s="25"/>
      <c r="K105" s="21"/>
      <c r="L105" s="21"/>
    </row>
    <row r="106" spans="1:12" ht="14.4" thickBot="1" x14ac:dyDescent="0.3">
      <c r="A106" s="2">
        <v>84</v>
      </c>
      <c r="B106" s="2" t="s">
        <v>37</v>
      </c>
      <c r="C106" s="7" t="s">
        <v>141</v>
      </c>
      <c r="D106" s="2" t="s">
        <v>141</v>
      </c>
      <c r="E106" s="2" t="s">
        <v>139</v>
      </c>
      <c r="F106" s="2">
        <v>1</v>
      </c>
      <c r="G106" s="20">
        <v>7500</v>
      </c>
      <c r="H106" s="5">
        <v>7500</v>
      </c>
      <c r="I106" s="38">
        <f>H106*$F106</f>
        <v>7500</v>
      </c>
      <c r="J106" s="35" t="s">
        <v>177</v>
      </c>
      <c r="K106" s="37" t="s">
        <v>180</v>
      </c>
      <c r="L106" s="48">
        <f>I106</f>
        <v>7500</v>
      </c>
    </row>
    <row r="107" spans="1:12" ht="42" thickBot="1" x14ac:dyDescent="0.3">
      <c r="A107" s="2">
        <v>85</v>
      </c>
      <c r="B107" s="2">
        <v>25</v>
      </c>
      <c r="C107" s="7" t="s">
        <v>142</v>
      </c>
      <c r="D107" s="2" t="s">
        <v>142</v>
      </c>
      <c r="E107" s="2" t="s">
        <v>37</v>
      </c>
      <c r="F107" s="2" t="s">
        <v>37</v>
      </c>
      <c r="G107" s="2"/>
      <c r="H107" s="2"/>
      <c r="I107" s="39"/>
      <c r="J107" s="25"/>
      <c r="K107" s="21"/>
      <c r="L107" s="21"/>
    </row>
    <row r="108" spans="1:12" ht="14.4" thickBot="1" x14ac:dyDescent="0.3">
      <c r="A108" s="2">
        <v>86</v>
      </c>
      <c r="B108" s="2" t="s">
        <v>37</v>
      </c>
      <c r="C108" s="7" t="s">
        <v>143</v>
      </c>
      <c r="D108" s="2" t="s">
        <v>143</v>
      </c>
      <c r="E108" s="2" t="s">
        <v>139</v>
      </c>
      <c r="F108" s="2">
        <v>1</v>
      </c>
      <c r="G108" s="20">
        <v>7500</v>
      </c>
      <c r="H108" s="5">
        <v>7500</v>
      </c>
      <c r="I108" s="38">
        <f>H108*$F108</f>
        <v>7500</v>
      </c>
      <c r="J108" s="35" t="s">
        <v>177</v>
      </c>
      <c r="K108" s="37" t="s">
        <v>180</v>
      </c>
      <c r="L108" s="48">
        <f>I108</f>
        <v>7500</v>
      </c>
    </row>
    <row r="109" spans="1:12" ht="14.4" thickBot="1" x14ac:dyDescent="0.3">
      <c r="A109" s="2">
        <v>87</v>
      </c>
      <c r="B109" s="2" t="s">
        <v>37</v>
      </c>
      <c r="C109" s="7" t="s">
        <v>144</v>
      </c>
      <c r="D109" s="2" t="s">
        <v>144</v>
      </c>
      <c r="E109" s="2" t="s">
        <v>37</v>
      </c>
      <c r="F109" s="2" t="s">
        <v>37</v>
      </c>
      <c r="G109" s="2"/>
      <c r="H109" s="2"/>
      <c r="I109" s="39"/>
      <c r="J109" s="25"/>
      <c r="K109" s="21"/>
      <c r="L109" s="21"/>
    </row>
    <row r="110" spans="1:12" ht="28.2" thickBot="1" x14ac:dyDescent="0.3">
      <c r="A110" s="2">
        <v>88</v>
      </c>
      <c r="B110" s="2">
        <v>26</v>
      </c>
      <c r="C110" s="7" t="s">
        <v>145</v>
      </c>
      <c r="D110" s="2" t="s">
        <v>145</v>
      </c>
      <c r="E110" s="2" t="s">
        <v>37</v>
      </c>
      <c r="F110" s="2" t="s">
        <v>37</v>
      </c>
      <c r="G110" s="2"/>
      <c r="H110" s="2"/>
      <c r="I110" s="39"/>
      <c r="J110" s="25"/>
      <c r="K110" s="21"/>
      <c r="L110" s="21"/>
    </row>
    <row r="111" spans="1:12" ht="14.4" thickBot="1" x14ac:dyDescent="0.3">
      <c r="A111" s="2">
        <v>89</v>
      </c>
      <c r="B111" s="2" t="s">
        <v>37</v>
      </c>
      <c r="C111" s="7" t="s">
        <v>146</v>
      </c>
      <c r="D111" s="2" t="s">
        <v>146</v>
      </c>
      <c r="E111" s="2" t="s">
        <v>147</v>
      </c>
      <c r="F111" s="2">
        <v>220</v>
      </c>
      <c r="G111" s="20">
        <v>33000</v>
      </c>
      <c r="H111" s="5">
        <v>150</v>
      </c>
      <c r="I111" s="38">
        <f t="shared" ref="I111:I112" si="2">H111*$F111</f>
        <v>33000</v>
      </c>
      <c r="J111" s="35" t="s">
        <v>177</v>
      </c>
      <c r="K111" s="37" t="s">
        <v>180</v>
      </c>
      <c r="L111" s="48">
        <f>I111</f>
        <v>33000</v>
      </c>
    </row>
    <row r="112" spans="1:12" ht="14.4" thickBot="1" x14ac:dyDescent="0.3">
      <c r="A112" s="23">
        <v>90</v>
      </c>
      <c r="B112" s="39">
        <v>27</v>
      </c>
      <c r="C112" s="42" t="s">
        <v>148</v>
      </c>
      <c r="D112" s="39" t="s">
        <v>148</v>
      </c>
      <c r="E112" s="39" t="s">
        <v>149</v>
      </c>
      <c r="F112" s="39">
        <v>412.64</v>
      </c>
      <c r="G112" s="42">
        <v>0</v>
      </c>
      <c r="H112" s="43">
        <v>90</v>
      </c>
      <c r="I112" s="38">
        <f t="shared" si="2"/>
        <v>37137.599999999999</v>
      </c>
      <c r="J112" s="25"/>
      <c r="K112" s="37" t="s">
        <v>180</v>
      </c>
      <c r="L112" s="48">
        <f>I112</f>
        <v>37137.599999999999</v>
      </c>
    </row>
    <row r="113" spans="1:12" ht="28.2" thickBot="1" x14ac:dyDescent="0.3">
      <c r="A113" s="2">
        <v>91</v>
      </c>
      <c r="B113" s="2" t="s">
        <v>37</v>
      </c>
      <c r="C113" s="7" t="s">
        <v>150</v>
      </c>
      <c r="D113" s="2" t="s">
        <v>150</v>
      </c>
      <c r="E113" s="2" t="s">
        <v>37</v>
      </c>
      <c r="F113" s="2" t="s">
        <v>37</v>
      </c>
      <c r="G113" s="2"/>
      <c r="H113" s="2"/>
      <c r="I113" s="39"/>
      <c r="J113" s="36" t="s">
        <v>173</v>
      </c>
      <c r="K113" s="49"/>
      <c r="L113" s="49"/>
    </row>
    <row r="114" spans="1:12" ht="14.4" thickBot="1" x14ac:dyDescent="0.3">
      <c r="A114" s="2">
        <v>92</v>
      </c>
      <c r="B114" s="2" t="s">
        <v>37</v>
      </c>
      <c r="C114" s="7" t="s">
        <v>151</v>
      </c>
      <c r="D114" s="2" t="s">
        <v>151</v>
      </c>
      <c r="E114" s="2" t="s">
        <v>37</v>
      </c>
      <c r="F114" s="2" t="s">
        <v>37</v>
      </c>
      <c r="G114" s="2"/>
      <c r="H114" s="2"/>
      <c r="I114" s="39"/>
      <c r="J114" s="25"/>
      <c r="K114" s="21"/>
      <c r="L114" s="21"/>
    </row>
    <row r="115" spans="1:12" ht="14.4" thickBot="1" x14ac:dyDescent="0.3">
      <c r="A115" s="2">
        <v>93</v>
      </c>
      <c r="B115" s="2" t="s">
        <v>37</v>
      </c>
      <c r="C115" s="7" t="s">
        <v>152</v>
      </c>
      <c r="D115" s="2" t="s">
        <v>152</v>
      </c>
      <c r="E115" s="2" t="s">
        <v>37</v>
      </c>
      <c r="F115" s="2" t="s">
        <v>37</v>
      </c>
      <c r="G115" s="2"/>
      <c r="H115" s="2"/>
      <c r="I115" s="39"/>
      <c r="J115" s="25"/>
      <c r="K115" s="21"/>
      <c r="L115" s="21"/>
    </row>
    <row r="116" spans="1:12" ht="14.4" thickBot="1" x14ac:dyDescent="0.3">
      <c r="A116" s="2">
        <v>94</v>
      </c>
      <c r="B116" s="2">
        <v>28</v>
      </c>
      <c r="C116" s="7" t="s">
        <v>153</v>
      </c>
      <c r="D116" s="2" t="s">
        <v>153</v>
      </c>
      <c r="E116" s="2" t="s">
        <v>154</v>
      </c>
      <c r="F116" s="2">
        <v>5</v>
      </c>
      <c r="G116" s="20">
        <v>3000</v>
      </c>
      <c r="H116" s="5">
        <v>600</v>
      </c>
      <c r="I116" s="38">
        <f t="shared" ref="I116:I117" si="3">H116*$F116</f>
        <v>3000</v>
      </c>
      <c r="J116" s="79" t="s">
        <v>178</v>
      </c>
      <c r="K116" s="37" t="s">
        <v>180</v>
      </c>
      <c r="L116" s="48">
        <f>I116</f>
        <v>3000</v>
      </c>
    </row>
    <row r="117" spans="1:12" ht="15" customHeight="1" thickBot="1" x14ac:dyDescent="0.3">
      <c r="A117" s="2">
        <v>95</v>
      </c>
      <c r="B117" s="2">
        <v>29</v>
      </c>
      <c r="C117" s="7" t="s">
        <v>155</v>
      </c>
      <c r="D117" s="2" t="s">
        <v>155</v>
      </c>
      <c r="E117" s="2" t="s">
        <v>154</v>
      </c>
      <c r="F117" s="2">
        <v>10</v>
      </c>
      <c r="G117" s="20">
        <v>7500</v>
      </c>
      <c r="H117" s="5">
        <v>750</v>
      </c>
      <c r="I117" s="38">
        <f t="shared" si="3"/>
        <v>7500</v>
      </c>
      <c r="J117" s="80"/>
      <c r="K117" s="37" t="s">
        <v>180</v>
      </c>
      <c r="L117" s="48">
        <f>I117</f>
        <v>7500</v>
      </c>
    </row>
    <row r="118" spans="1:12" ht="14.4" thickBot="1" x14ac:dyDescent="0.3">
      <c r="A118" s="2"/>
      <c r="B118" s="2"/>
      <c r="C118" s="2"/>
      <c r="D118" s="2"/>
      <c r="E118" s="2"/>
      <c r="F118" s="2"/>
      <c r="G118" s="2"/>
      <c r="H118" s="2"/>
      <c r="I118" s="39"/>
      <c r="J118" s="81"/>
      <c r="K118" s="21"/>
      <c r="L118" s="21"/>
    </row>
  </sheetData>
  <mergeCells count="34">
    <mergeCell ref="M12:M17"/>
    <mergeCell ref="N12:N17"/>
    <mergeCell ref="O12:O17"/>
    <mergeCell ref="A1:B5"/>
    <mergeCell ref="C1:D5"/>
    <mergeCell ref="E1:G1"/>
    <mergeCell ref="E2:G2"/>
    <mergeCell ref="E3:G3"/>
    <mergeCell ref="E4:G4"/>
    <mergeCell ref="E5:G5"/>
    <mergeCell ref="A6:G6"/>
    <mergeCell ref="A7:G7"/>
    <mergeCell ref="A8:G8"/>
    <mergeCell ref="A9:D10"/>
    <mergeCell ref="E9:G9"/>
    <mergeCell ref="E10:G10"/>
    <mergeCell ref="H1:I1"/>
    <mergeCell ref="H2:I2"/>
    <mergeCell ref="H3:I3"/>
    <mergeCell ref="H4:I4"/>
    <mergeCell ref="H5:I5"/>
    <mergeCell ref="H6:I6"/>
    <mergeCell ref="H7:I7"/>
    <mergeCell ref="H8:I8"/>
    <mergeCell ref="H9:I9"/>
    <mergeCell ref="H10:I10"/>
    <mergeCell ref="J90:J91"/>
    <mergeCell ref="J94:J99"/>
    <mergeCell ref="J116:J118"/>
    <mergeCell ref="J36:J44"/>
    <mergeCell ref="J53:J56"/>
    <mergeCell ref="J58:J63"/>
    <mergeCell ref="J65:J72"/>
    <mergeCell ref="J78:J8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Price Comparison</vt:lpstr>
      <vt:lpstr>BOQ Price Bid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FDT COST</cp:lastModifiedBy>
  <dcterms:modified xsi:type="dcterms:W3CDTF">2024-12-11T14:20:22Z</dcterms:modified>
</cp:coreProperties>
</file>