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upti Dalvi\OneDrive - Travel food Services\Documents\Lucknow\Flying Bites – B01\Additional Work\"/>
    </mc:Choice>
  </mc:AlternateContent>
  <bookViews>
    <workbookView xWindow="-120" yWindow="-120" windowWidth="20730" windowHeight="11040" tabRatio="735" activeTab="2"/>
  </bookViews>
  <sheets>
    <sheet name="Counter Rate Analysis" sheetId="16" r:id="rId1"/>
    <sheet name="Counter Rate Analysis - Adani" sheetId="18" r:id="rId2"/>
    <sheet name="Flying Bytes" sheetId="12" r:id="rId3"/>
    <sheet name="Bills" sheetId="15" r:id="rId4"/>
    <sheet name="Manpower" sheetId="17" state="hidden" r:id="rId5"/>
  </sheets>
  <definedNames>
    <definedName name="____aac178">#REF!</definedName>
    <definedName name="____hsd3">NA()</definedName>
    <definedName name="____MRS1">NA()</definedName>
    <definedName name="____sep05">NA()</definedName>
    <definedName name="____sep3">NA()</definedName>
    <definedName name="____snd1">NA()</definedName>
    <definedName name="____ugt3">NA()</definedName>
    <definedName name="____utl3">NA()</definedName>
    <definedName name="___aac178">#REF!</definedName>
    <definedName name="___B98518">NA()</definedName>
    <definedName name="___hsd3">NA()</definedName>
    <definedName name="___iv100000">NA()</definedName>
    <definedName name="___IV66000">NA()</definedName>
    <definedName name="___iv70000">NA()</definedName>
    <definedName name="___iv99999">NA()</definedName>
    <definedName name="___MRS1">NA()</definedName>
    <definedName name="___sep05">NA()</definedName>
    <definedName name="___sep3">NA()</definedName>
    <definedName name="___snd1">NA()</definedName>
    <definedName name="___ugt3">NA()</definedName>
    <definedName name="___utl3">NA()</definedName>
    <definedName name="___xlnm_Print_Area">NA()</definedName>
    <definedName name="__aac178">#REF!</definedName>
    <definedName name="__B98518">NA()</definedName>
    <definedName name="__hsd3">NA()</definedName>
    <definedName name="__iv100000">NA()</definedName>
    <definedName name="__IV66000">NA()</definedName>
    <definedName name="__iv70000">NA()</definedName>
    <definedName name="__iv99999">NA()</definedName>
    <definedName name="__MRS1">NA()</definedName>
    <definedName name="__sep05">NA()</definedName>
    <definedName name="__sep3">NA()</definedName>
    <definedName name="__snd1">NA()</definedName>
    <definedName name="__ugt3">NA()</definedName>
    <definedName name="__utl3">NA()</definedName>
    <definedName name="__xlnm_Database">NA()</definedName>
    <definedName name="__xlnm_Print_Area">"$#REF!.$A$1:$H$22"</definedName>
    <definedName name="__xlnm_Print_Area_1">"$#REF!.$A$1:$AB$35"</definedName>
    <definedName name="__xlnm_Print_Area_2">"$#REF!.$A$1:$H$13"</definedName>
    <definedName name="__xlnm_Print_Titles">NA()</definedName>
    <definedName name="__xlnm_Recorder">NA()</definedName>
    <definedName name="_1">"[4]a!#ref!"</definedName>
    <definedName name="_1_?">NA()</definedName>
    <definedName name="_10_1">NA()</definedName>
    <definedName name="_1Excel_BuiltIn_Print_Area_1_1_1_1">NA()</definedName>
    <definedName name="_2">"[4]a!#ref!"</definedName>
    <definedName name="_2Excel_BuiltIn__FilterDatabase_6_1">NA()</definedName>
    <definedName name="_2Excel_BuiltIn_Print_Area_11_1_1_1_1_1">NA()</definedName>
    <definedName name="_3">"[4]a!#ref!"</definedName>
    <definedName name="_3_1">NA()</definedName>
    <definedName name="_3_10">NA()</definedName>
    <definedName name="_3_11">NA()</definedName>
    <definedName name="_3_12">NA()</definedName>
    <definedName name="_3_13">NA()</definedName>
    <definedName name="_3_14">NA()</definedName>
    <definedName name="_3_15">NA()</definedName>
    <definedName name="_3_16">NA()</definedName>
    <definedName name="_3_17">NA()</definedName>
    <definedName name="_3_2">NA()</definedName>
    <definedName name="_3_3">NA()</definedName>
    <definedName name="_3_4">NA()</definedName>
    <definedName name="_3_5">NA()</definedName>
    <definedName name="_3_6">NA()</definedName>
    <definedName name="_3_7">NA()</definedName>
    <definedName name="_3_8">NA()</definedName>
    <definedName name="_3_9">NA()</definedName>
    <definedName name="_3Excel_BuiltIn_Print_Area_8_1_1_1">NA()</definedName>
    <definedName name="_7a">NA()</definedName>
    <definedName name="_95年">NA()</definedName>
    <definedName name="_a1">NA()</definedName>
    <definedName name="_a2">NA()</definedName>
    <definedName name="_a3">NA()</definedName>
    <definedName name="_aac178">#REF!</definedName>
    <definedName name="_asd1">NA()</definedName>
    <definedName name="_asd2">NA()</definedName>
    <definedName name="_B1">NA()</definedName>
    <definedName name="_B2">NA()</definedName>
    <definedName name="_B3">NA()</definedName>
    <definedName name="_B4">NA()</definedName>
    <definedName name="_B5">NA()</definedName>
    <definedName name="_B6">NA()</definedName>
    <definedName name="_B7">NA()</definedName>
    <definedName name="_B98518">NA()</definedName>
    <definedName name="_BLK1">NA()</definedName>
    <definedName name="_BLK2">NA()</definedName>
    <definedName name="_BOQ1">"city"&amp;" "&amp;"state"</definedName>
    <definedName name="_con3">NA()</definedName>
    <definedName name="_Fill">NA()</definedName>
    <definedName name="_FIT1">NA()</definedName>
    <definedName name="_FIT2">NA()</definedName>
    <definedName name="_hsd3">NA()</definedName>
    <definedName name="_iv100000">NA()</definedName>
    <definedName name="_IV66000">NA()</definedName>
    <definedName name="_iv70000">NA()</definedName>
    <definedName name="_iv99999">NA()</definedName>
    <definedName name="_Key1">NA()</definedName>
    <definedName name="_MRS1">NA()</definedName>
    <definedName name="_MS2">NA()</definedName>
    <definedName name="_Order1">255</definedName>
    <definedName name="_Order2">255</definedName>
    <definedName name="_Parse_Out">NA()</definedName>
    <definedName name="_q1">"city"&amp;" "&amp;"state"</definedName>
    <definedName name="_qtr02">NA()</definedName>
    <definedName name="_qtr4">NA()</definedName>
    <definedName name="_RAF1">NA()</definedName>
    <definedName name="_Regression_Int">1</definedName>
    <definedName name="_S1">NA()</definedName>
    <definedName name="_Sch1">"[5]pointno.5!#ref!"</definedName>
    <definedName name="_Sch12">"[5]pointno.5!#ref!"</definedName>
    <definedName name="_Sch13">"[5]pointno.5!#ref!"</definedName>
    <definedName name="_Sch3">"[5]pointno.5!#ref!"</definedName>
    <definedName name="_Sch4">"[5]pointno.5!#ref!"</definedName>
    <definedName name="_Sch7">"[5]pointno.5!#ref!"</definedName>
    <definedName name="_Sch8">"[5]pointno.5!#ref!"</definedName>
    <definedName name="_Sch91011">"[5]pointno.5!#ref!"</definedName>
    <definedName name="_sep05">NA()</definedName>
    <definedName name="_sep3">NA()</definedName>
    <definedName name="_snd1">NA()</definedName>
    <definedName name="_Sort">NA()</definedName>
    <definedName name="_spr1">NA()</definedName>
    <definedName name="_sum010">NA()</definedName>
    <definedName name="_sum020">NA()</definedName>
    <definedName name="_sum120">NA()</definedName>
    <definedName name="_sum140">NA()</definedName>
    <definedName name="_SUM200">NA()</definedName>
    <definedName name="_SUM400">NA()</definedName>
    <definedName name="_SUM410">NA()</definedName>
    <definedName name="_SUM420">NA()</definedName>
    <definedName name="_SUM440">NA()</definedName>
    <definedName name="_SUM460">NA()</definedName>
    <definedName name="_SUM480">NA()</definedName>
    <definedName name="_SUM500">NA()</definedName>
    <definedName name="_SUM510">NA()</definedName>
    <definedName name="_SUM530">NA()</definedName>
    <definedName name="_SUM540">NA()</definedName>
    <definedName name="_SUM560">NA()</definedName>
    <definedName name="_SUM570">NA()</definedName>
    <definedName name="_SUM580">NA()</definedName>
    <definedName name="_SUM590">NA()</definedName>
    <definedName name="_SUM700">NA()</definedName>
    <definedName name="_SUM701">NA()</definedName>
    <definedName name="_SUM702">NA()</definedName>
    <definedName name="_SUM703">NA()</definedName>
    <definedName name="_SUM704">NA()</definedName>
    <definedName name="_sum770">NA()</definedName>
    <definedName name="_SUM800">NA()</definedName>
    <definedName name="_sum900">NA()</definedName>
    <definedName name="_SUM901">NA()</definedName>
    <definedName name="_SUM902">NA()</definedName>
    <definedName name="_SUM903">NA()</definedName>
    <definedName name="_SUM904">NA()</definedName>
    <definedName name="_ugt3">NA()</definedName>
    <definedName name="_utl3">NA()</definedName>
    <definedName name="_wrn1">NA()</definedName>
    <definedName name="_wrn2">NA()</definedName>
    <definedName name="_wrn3">NA()</definedName>
    <definedName name="a">NA()</definedName>
    <definedName name="a_1">NA()</definedName>
    <definedName name="A_NOS">NA()</definedName>
    <definedName name="A19504583">NA()</definedName>
    <definedName name="a1m72">NA()</definedName>
    <definedName name="aa">NA()</definedName>
    <definedName name="AAA">NA()</definedName>
    <definedName name="AAC_Blocks">NA()</definedName>
    <definedName name="AB">NA()</definedName>
    <definedName name="abc">NA()</definedName>
    <definedName name="AbsorptionKostenstelle">NA()</definedName>
    <definedName name="ac">"[8]a!#ref!"</definedName>
    <definedName name="AccessDatabase">"D:\VOLTAGE DROP FOR THREE PHASE.mdb"</definedName>
    <definedName name="adil">NA()</definedName>
    <definedName name="adil1">NA()</definedName>
    <definedName name="Adjustable_Span_ESOSI">NA()</definedName>
    <definedName name="Adjustable_Telescopic_prop">NA()</definedName>
    <definedName name="advance">NA()</definedName>
    <definedName name="advstaff">NA()</definedName>
    <definedName name="Afa_SoAfaKumBil">NA()</definedName>
    <definedName name="Afa_SoAfaKumKalk">NA()</definedName>
    <definedName name="AfaKumBil">NA()</definedName>
    <definedName name="AfaLfdJahrBil">NA()</definedName>
    <definedName name="AfaLfdMonatBil">NA()</definedName>
    <definedName name="ak">"city"&amp;" "&amp;"state"</definedName>
    <definedName name="Aktualisiere_KoAr">"[9]makro1!$b$1"</definedName>
    <definedName name="ALU_door_window">NA()</definedName>
    <definedName name="alu_haerware">NA()</definedName>
    <definedName name="alu_haerware1">NA()</definedName>
    <definedName name="alu_hardware">NA()</definedName>
    <definedName name="amount">"[13]sheet3!#ref!"</definedName>
    <definedName name="amount_Saled">NA()</definedName>
    <definedName name="AMT">NA()</definedName>
    <definedName name="anuj">NA()</definedName>
    <definedName name="anuj1">NA()</definedName>
    <definedName name="anuj10">"city"&amp;" "&amp;"state"</definedName>
    <definedName name="anuj100">NA()</definedName>
    <definedName name="anuj101">NA()</definedName>
    <definedName name="anuj102">NA()</definedName>
    <definedName name="anuj103">NA()</definedName>
    <definedName name="anuj104">NA()</definedName>
    <definedName name="anuj105">NA()</definedName>
    <definedName name="anuj11">NA()</definedName>
    <definedName name="anuj12">NA()</definedName>
    <definedName name="anuj13">NA()</definedName>
    <definedName name="anuj14">NA()</definedName>
    <definedName name="anuj15">NA()</definedName>
    <definedName name="anuj17">NA()</definedName>
    <definedName name="anuj18">NA()</definedName>
    <definedName name="anuj19">NA()</definedName>
    <definedName name="anuj2">NA()</definedName>
    <definedName name="anuj20">NA()</definedName>
    <definedName name="anuj21">NA()</definedName>
    <definedName name="anuj23">NA()</definedName>
    <definedName name="anuj24">NA()</definedName>
    <definedName name="anuj26">NA()</definedName>
    <definedName name="anuj3">NA()</definedName>
    <definedName name="anuj30">NA()</definedName>
    <definedName name="anuj4">NA()</definedName>
    <definedName name="anuj40">NA()</definedName>
    <definedName name="anuj5">NA()</definedName>
    <definedName name="anuj50">NA()</definedName>
    <definedName name="anuj51">NA()</definedName>
    <definedName name="anuj52">NA()</definedName>
    <definedName name="anuj53">NA()</definedName>
    <definedName name="anuj54">NA()</definedName>
    <definedName name="anuj55">NA()</definedName>
    <definedName name="anuj57">NA()</definedName>
    <definedName name="anuj58">NA()</definedName>
    <definedName name="anuj59">NA()</definedName>
    <definedName name="anuj6">NA()</definedName>
    <definedName name="anuj62">NA()</definedName>
    <definedName name="anuj63">NA()</definedName>
    <definedName name="anuj64">NA()</definedName>
    <definedName name="anuj7">NA()</definedName>
    <definedName name="anuj70">NA()</definedName>
    <definedName name="anuj71">NA()</definedName>
    <definedName name="anuj72">NA()</definedName>
    <definedName name="anuj73">NA()</definedName>
    <definedName name="anuj74">NA()</definedName>
    <definedName name="anuj75">NA()</definedName>
    <definedName name="anuj76">NA()</definedName>
    <definedName name="anuj77">NA()</definedName>
    <definedName name="anuj78">NA()</definedName>
    <definedName name="anuj79">NA()</definedName>
    <definedName name="anuj80">NA()</definedName>
    <definedName name="anuj81">NA()</definedName>
    <definedName name="anuj82">NA()</definedName>
    <definedName name="anuj83">NA()</definedName>
    <definedName name="anuj84">NA()</definedName>
    <definedName name="anuj85">NA()</definedName>
    <definedName name="anuj86">NA()</definedName>
    <definedName name="anuj87">NA()</definedName>
    <definedName name="anuj88">NA()</definedName>
    <definedName name="anuj89">NA()</definedName>
    <definedName name="anuj9">NA()</definedName>
    <definedName name="anuj90">NA()</definedName>
    <definedName name="anuj91">NA()</definedName>
    <definedName name="anuj92">"city"&amp;" "&amp;"state"</definedName>
    <definedName name="anuj93">NA()</definedName>
    <definedName name="anuj94">NA()</definedName>
    <definedName name="anuj95">NA()</definedName>
    <definedName name="anuj96">NA()</definedName>
    <definedName name="anuj97">NA()</definedName>
    <definedName name="anuj98">NA()</definedName>
    <definedName name="anuj99">NA()</definedName>
    <definedName name="AR">NA()</definedName>
    <definedName name="area">NA()</definedName>
    <definedName name="AREAS_CA_CANOPY__WAREHOUSE">NA()</definedName>
    <definedName name="AREAS_CB_Canteen_Building">NA()</definedName>
    <definedName name="AREAS_CIPT_Tanker_CIP_Shed">NA()</definedName>
    <definedName name="AREAS_CLRR_Contract_Labour_Rest_Room">NA()</definedName>
    <definedName name="AREAS_CS_Chemical_Store">NA()</definedName>
    <definedName name="AREAS_ETPC_ETP_Civil_Works">NA()</definedName>
    <definedName name="AREAS_EX_EXTERNAL_WORKS">NA()</definedName>
    <definedName name="AREAS_FC_Farmer_s_Conference">NA()</definedName>
    <definedName name="AREAS_FU_Fumigation">NA()</definedName>
    <definedName name="AREAS_GA_General_Area___Overall">NA()</definedName>
    <definedName name="AREAS_GP_Guard_Posts">NA()</definedName>
    <definedName name="AREAS_LS_LubeOil_Stores">NA()</definedName>
    <definedName name="AREAS_MR_TB_Milk_Reception_Tanker_s_Bay">NA()</definedName>
    <definedName name="AREAS_MTF_Milk_Tank_Foundations">NA()</definedName>
    <definedName name="AREAS_PB_PROCESS_BUILDING">NA()</definedName>
    <definedName name="AREAS_PR_Pipe_Racks">NA()</definedName>
    <definedName name="AREAS_SR_2_Security_Room___2">NA()</definedName>
    <definedName name="AREAS_SR_3_Store_Room">NA()</definedName>
    <definedName name="AREAS_ST_Stacks_near_Utility_Buildings">NA()</definedName>
    <definedName name="AREAS_SY_Scrap_Yard">NA()</definedName>
    <definedName name="AREAS_TWW_Truck_Wheel_Wash">NA()</definedName>
    <definedName name="AREAS_TY_Transformer_Yard">NA()</definedName>
    <definedName name="AREAS_UB_UTILITY_BLOCK">NA()</definedName>
    <definedName name="AREAS_WH_Ware_House_Area">NA()</definedName>
    <definedName name="arif">NA()</definedName>
    <definedName name="arp">NA()</definedName>
    <definedName name="ARUN">NA()</definedName>
    <definedName name="AS">NA()</definedName>
    <definedName name="ASD">NA()</definedName>
    <definedName name="Ausbuchung">NA()</definedName>
    <definedName name="az">NA()</definedName>
    <definedName name="B">NA()</definedName>
    <definedName name="b_nos">NA()</definedName>
    <definedName name="bal">NA()</definedName>
    <definedName name="Bal_Sheet">"[5]pointno.5!#ref!"</definedName>
    <definedName name="BAND">NA()</definedName>
    <definedName name="Basement">NA()</definedName>
    <definedName name="Basement_1">NA()</definedName>
    <definedName name="Basement_2">NA()</definedName>
    <definedName name="Basement_3">NA()</definedName>
    <definedName name="Basement_4">NA()</definedName>
    <definedName name="bat">NA()</definedName>
    <definedName name="BB">NA()</definedName>
    <definedName name="Beam_Clamp">NA()</definedName>
    <definedName name="BED">NA()</definedName>
    <definedName name="BED_WALL">NA()</definedName>
    <definedName name="Beg_Bal">NA()</definedName>
    <definedName name="beh1245632">NA()</definedName>
    <definedName name="beh1245632_1">NA()</definedName>
    <definedName name="beh1245632_2">NA()</definedName>
    <definedName name="beh1245632_3">NA()</definedName>
    <definedName name="BEL">NA()</definedName>
    <definedName name="bent">NA()</definedName>
    <definedName name="BeschäftigungsabweichungVerdichtTechVerw">NA()</definedName>
    <definedName name="Betriebswirtschaftliche_Betrachtung">NA()</definedName>
    <definedName name="BHIST">NA()</definedName>
    <definedName name="Bid_Curr">"[13]data!$c$14"</definedName>
    <definedName name="Bilanzielle_Betrachtung">NA()</definedName>
    <definedName name="bill">NA()</definedName>
    <definedName name="Bonus_E">NA()</definedName>
    <definedName name="BOQ">"city"&amp;" "&amp;"state"</definedName>
    <definedName name="BORDER">"[14]precalculation!#ref!"</definedName>
    <definedName name="BORDERKostenstelle">NA()</definedName>
    <definedName name="bp">NA()</definedName>
    <definedName name="Brick_Aggregate">NA()</definedName>
    <definedName name="Bricks">NA()</definedName>
    <definedName name="Brickwork">NA()</definedName>
    <definedName name="brickwork_utility">NA()</definedName>
    <definedName name="bsd">NA()</definedName>
    <definedName name="BSGrouping">NA()</definedName>
    <definedName name="bsheet">NA()</definedName>
    <definedName name="Bsp">NA()</definedName>
    <definedName name="BuiltIn_Print_Area___0">NA()</definedName>
    <definedName name="Button_1">"VOLTAGE_DROP_FOR_THREE_PHASE_Sheet2_List"</definedName>
    <definedName name="BVA">NA()</definedName>
    <definedName name="c_nos">NA()</definedName>
    <definedName name="C_order">NA()</definedName>
    <definedName name="canteen">NA()</definedName>
    <definedName name="CARP">NA()</definedName>
    <definedName name="CARP1">NA()</definedName>
    <definedName name="CARP2">NA()</definedName>
    <definedName name="Carriage">NA()</definedName>
    <definedName name="Carriage_AAC">NA()</definedName>
    <definedName name="Carriage_Aggregate">NA()</definedName>
    <definedName name="Carriage_Aggregate_20">NA()</definedName>
    <definedName name="Carriage_Aggregate40">NA()</definedName>
    <definedName name="Carriage_Bitumen">NA()</definedName>
    <definedName name="Carriage_Bricks">NA()</definedName>
    <definedName name="Carriage_cement">NA()</definedName>
    <definedName name="Carriage_Marble">NA()</definedName>
    <definedName name="Carriage_MS_bar_6mm">NA()</definedName>
    <definedName name="Carriage_of_Brick_Agg">NA()</definedName>
    <definedName name="Carriage_RMC">NA()</definedName>
    <definedName name="Carriage_Sand">NA()</definedName>
    <definedName name="Carriage_Steel">NA()</definedName>
    <definedName name="Carriage_tile">NA()</definedName>
    <definedName name="Carriage_Water_proof">NA()</definedName>
    <definedName name="category">NA()</definedName>
    <definedName name="ccv">NA()</definedName>
    <definedName name="Ceiling_Painting">NA()</definedName>
    <definedName name="Cement">NA()</definedName>
    <definedName name="CF_SC">NA()</definedName>
    <definedName name="Channel_Shoulders">NA()</definedName>
    <definedName name="CHOW">NA()</definedName>
    <definedName name="CI">NA()</definedName>
    <definedName name="CIF">"[23]환율!$d$8"</definedName>
    <definedName name="City">NA()</definedName>
    <definedName name="CIVIL_WORKS">NA()</definedName>
    <definedName name="clasif">NA()</definedName>
    <definedName name="CO">"'[17]labour rates'!$c$7"</definedName>
    <definedName name="COAD">"'[18]civil works'!$k$7"</definedName>
    <definedName name="coalsp">NA()</definedName>
    <definedName name="Coarse_Sand">NA()</definedName>
    <definedName name="cobo">NA()</definedName>
    <definedName name="codes">NA()</definedName>
    <definedName name="codesf">NA()</definedName>
    <definedName name="codex">NA()</definedName>
    <definedName name="Cold_twisted_steel_bars___TMT">NA()</definedName>
    <definedName name="Column_Clamp">NA()</definedName>
    <definedName name="COLUMN_LAST">NA()</definedName>
    <definedName name="column_shuttering">NA()</definedName>
    <definedName name="com">NA()</definedName>
    <definedName name="Company_Name_ISC">"[16]calc_isc!$k$4"</definedName>
    <definedName name="Company_Name_SC">"[16]calc_sc!$k$4"</definedName>
    <definedName name="Component">NA()</definedName>
    <definedName name="conm">NA()</definedName>
    <definedName name="conpmp">NA()</definedName>
    <definedName name="CONS">NA()</definedName>
    <definedName name="consumable">NA()</definedName>
    <definedName name="consumption">NA()</definedName>
    <definedName name="cook">NA()</definedName>
    <definedName name="COOL">NA()</definedName>
    <definedName name="cord">NA()</definedName>
    <definedName name="Corner_Ange_2_5m">NA()</definedName>
    <definedName name="Corner_Angel">NA()</definedName>
    <definedName name="Corner_Angel_1_5m">NA()</definedName>
    <definedName name="cran20">NA()</definedName>
    <definedName name="crane">NA()</definedName>
    <definedName name="creditors">NA()</definedName>
    <definedName name="credotor">NA()</definedName>
    <definedName name="Curr_out">NA()</definedName>
    <definedName name="Curr_out_ex">NA()</definedName>
    <definedName name="Curr_sum">NA()</definedName>
    <definedName name="Curr_sum_ex">NA()</definedName>
    <definedName name="cx">NA()</definedName>
    <definedName name="CZ">NA()</definedName>
    <definedName name="D">NA()</definedName>
    <definedName name="d_nos">NA()</definedName>
    <definedName name="da">NA()</definedName>
    <definedName name="Data">NA()</definedName>
    <definedName name="Date">NA()</definedName>
    <definedName name="DC">"[23]환율!$d$14"</definedName>
    <definedName name="ddd">NA()</definedName>
    <definedName name="DEBITED">NA()</definedName>
    <definedName name="Depreciation">NA()</definedName>
    <definedName name="DEPTH">NA()</definedName>
    <definedName name="detail">NA()</definedName>
    <definedName name="detailkalk1">NA()</definedName>
    <definedName name="dfqwfqw">NA()</definedName>
    <definedName name="Diesel">NA()</definedName>
    <definedName name="DIRECT1">"city"&amp;" "&amp;"state"</definedName>
    <definedName name="DIV">NA()</definedName>
    <definedName name="DivTB">NA()</definedName>
    <definedName name="dja">NA()</definedName>
    <definedName name="dk">NA()</definedName>
    <definedName name="DMRC_TOTA">NA()</definedName>
    <definedName name="DMRC_TOTAL">NA()</definedName>
    <definedName name="DOOR_Painting">NA()</definedName>
    <definedName name="Double_Clip">NA()</definedName>
    <definedName name="dpr">NA()</definedName>
    <definedName name="DR">NA()</definedName>
    <definedName name="dt">NA()</definedName>
    <definedName name="Dur">"[13]data!$h$18"</definedName>
    <definedName name="dy">NA()</definedName>
    <definedName name="E">NA()</definedName>
    <definedName name="e_nos">NA()</definedName>
    <definedName name="earthwork">NA()</definedName>
    <definedName name="earthwork_utility">NA()</definedName>
    <definedName name="EE">NA()</definedName>
    <definedName name="EGP">3.8204629</definedName>
    <definedName name="ELE">NA()</definedName>
    <definedName name="EMI">NA()</definedName>
    <definedName name="EMI_1">NA()</definedName>
    <definedName name="EMI_2">NA()</definedName>
    <definedName name="EMI_3">NA()</definedName>
    <definedName name="EMI_4">NA()</definedName>
    <definedName name="EMI_5">NA()</definedName>
    <definedName name="EMI_6">NA()</definedName>
    <definedName name="End_Bal">NA()</definedName>
    <definedName name="Er">NA()</definedName>
    <definedName name="erer">NA()</definedName>
    <definedName name="euro">13.7603</definedName>
    <definedName name="EVA">NA()</definedName>
    <definedName name="EVA_RDS">NA()</definedName>
    <definedName name="EVA_SDR">NA()</definedName>
    <definedName name="EVA_SWR">NA()</definedName>
    <definedName name="EVA_WSP">NA()</definedName>
    <definedName name="Ex_Cost">NA()</definedName>
    <definedName name="excav">NA()</definedName>
    <definedName name="Excel_BuiltIn__FilterDatabase_10">NA()</definedName>
    <definedName name="Excel_BuiltIn__FilterDatabase_3">NA()</definedName>
    <definedName name="Excel_BuiltIn__FilterDatabase_4">NA()</definedName>
    <definedName name="Excel_BuiltIn__FilterDatabase_4_1">NA()</definedName>
    <definedName name="Excel_BuiltIn__FilterDatabase_5">NA()</definedName>
    <definedName name="Excel_BuiltIn__FilterDatabase_5_1">NA()</definedName>
    <definedName name="Excel_BuiltIn__FilterDatabase_5_1_1">NA()</definedName>
    <definedName name="Excel_BuiltIn__FilterDatabase_6">NA()</definedName>
    <definedName name="Excel_BuiltIn__FilterDatabase_6_1">NA()</definedName>
    <definedName name="Excel_BuiltIn__FilterDatabase_7">NA()</definedName>
    <definedName name="Excel_BuiltIn__FilterDatabase_7_1">NA()</definedName>
    <definedName name="Excel_BuiltIn__FilterDatabase_7_1_1">NA()</definedName>
    <definedName name="Excel_BuiltIn__FilterDatabase_8">NA()</definedName>
    <definedName name="Excel_BuiltIn__FilterDatabase_9">NA()</definedName>
    <definedName name="Excel_BuiltIn__FilterDatabase_9_1">NA()</definedName>
    <definedName name="Excel_BuiltIn_Database_0">NA()</definedName>
    <definedName name="Excel_BuiltIn_Print_Area">NA()</definedName>
    <definedName name="Excel_BuiltIn_Print_Area_1">NA()</definedName>
    <definedName name="Excel_BuiltIn_Print_Area_1_1">NA()</definedName>
    <definedName name="Excel_BuiltIn_Print_Area_1_1_1">NA()</definedName>
    <definedName name="Excel_BuiltIn_Print_Area_1_1_1_1">NA()</definedName>
    <definedName name="Excel_BuiltIn_Print_Area_1_1_1_1_1">NA()</definedName>
    <definedName name="Excel_BuiltIn_Print_Area_1_1_2">NA()</definedName>
    <definedName name="Excel_BuiltIn_Print_Area_1_2">NA()</definedName>
    <definedName name="Excel_BuiltIn_Print_Area_1_3">NA()</definedName>
    <definedName name="Excel_BuiltIn_Print_Area_1_4">NA()</definedName>
    <definedName name="Excel_BuiltIn_Print_Area_1_6">NA()</definedName>
    <definedName name="Excel_BuiltIn_Print_Area_10">NA()</definedName>
    <definedName name="Excel_BuiltIn_Print_Area_10_1">NA()</definedName>
    <definedName name="Excel_BuiltIn_Print_Area_11">NA()</definedName>
    <definedName name="Excel_BuiltIn_Print_Area_11_1">NA()</definedName>
    <definedName name="Excel_BuiltIn_Print_Area_11_1_1">NA()</definedName>
    <definedName name="Excel_BuiltIn_Print_Area_11_1_1_1">NA()</definedName>
    <definedName name="Excel_BuiltIn_Print_Area_11_1_1_1_1">NA()</definedName>
    <definedName name="Excel_BuiltIn_Print_Area_11_2">NA()</definedName>
    <definedName name="Excel_BuiltIn_Print_Area_11_3">NA()</definedName>
    <definedName name="Excel_BuiltIn_Print_Area_11_4">NA()</definedName>
    <definedName name="Excel_BuiltIn_Print_Area_12">NA()</definedName>
    <definedName name="Excel_BuiltIn_Print_Area_13">NA()</definedName>
    <definedName name="Excel_BuiltIn_Print_Area_2">NA()</definedName>
    <definedName name="Excel_BuiltIn_Print_Area_2_1">NA()</definedName>
    <definedName name="Excel_BuiltIn_Print_Area_2_1_1">NA()</definedName>
    <definedName name="Excel_BuiltIn_Print_Area_2_1_2">NA()</definedName>
    <definedName name="Excel_BuiltIn_Print_Area_2_1_3">NA()</definedName>
    <definedName name="Excel_BuiltIn_Print_Area_2_1_4">NA()</definedName>
    <definedName name="Excel_BuiltIn_Print_Area_2_2">NA()</definedName>
    <definedName name="Excel_BuiltIn_Print_Area_2_3">NA()</definedName>
    <definedName name="Excel_BuiltIn_Print_Area_2_4">NA()</definedName>
    <definedName name="Excel_BuiltIn_Print_Area_3">NA()</definedName>
    <definedName name="Excel_BuiltIn_Print_Area_3_1">NA()</definedName>
    <definedName name="Excel_BuiltIn_Print_Area_3_1_1">NA()</definedName>
    <definedName name="Excel_BuiltIn_Print_Area_3_1_1_1">NA()</definedName>
    <definedName name="Excel_BuiltIn_Print_Area_3_1_1_1_1">NA()</definedName>
    <definedName name="Excel_BuiltIn_Print_Area_3_1_1_1_1_1">NA()</definedName>
    <definedName name="Excel_BuiltIn_Print_Area_3_1_1_1_1_1_1">NA()</definedName>
    <definedName name="Excel_BuiltIn_Print_Area_4">NA()</definedName>
    <definedName name="Excel_BuiltIn_Print_Area_4_1">NA()</definedName>
    <definedName name="Excel_BuiltIn_Print_Area_4_1_1">NA()</definedName>
    <definedName name="Excel_BuiltIn_Print_Area_4_1_1_1">NA()</definedName>
    <definedName name="Excel_BuiltIn_Print_Area_4_1_1_1_1">NA()</definedName>
    <definedName name="Excel_BuiltIn_Print_Area_5">NA()</definedName>
    <definedName name="Excel_BuiltIn_Print_Area_5_1">NA()</definedName>
    <definedName name="Excel_BuiltIn_Print_Area_5_1_1">NA()</definedName>
    <definedName name="Excel_BuiltIn_Print_Area_5_1_1_1">NA()</definedName>
    <definedName name="Excel_BuiltIn_Print_Area_5_1_1_1_1">NA()</definedName>
    <definedName name="Excel_BuiltIn_Print_Area_6">NA()</definedName>
    <definedName name="Excel_BuiltIn_Print_Area_6_1">NA()</definedName>
    <definedName name="Excel_BuiltIn_Print_Area_6_1_1">NA()</definedName>
    <definedName name="Excel_BuiltIn_Print_Area_6_1_1_1">NA()</definedName>
    <definedName name="Excel_BuiltIn_Print_Area_7">NA()</definedName>
    <definedName name="Excel_BuiltIn_Print_Area_7_1">NA()</definedName>
    <definedName name="Excel_BuiltIn_Print_Area_7_1_1">NA()</definedName>
    <definedName name="Excel_BuiltIn_Print_Area_7_1_1_1">NA()</definedName>
    <definedName name="Excel_BuiltIn_Print_Area_7_1_1_1_1">NA()</definedName>
    <definedName name="Excel_BuiltIn_Print_Area_8_1">NA()</definedName>
    <definedName name="Excel_BuiltIn_Print_Area_8_1_1">NA()</definedName>
    <definedName name="Excel_BuiltIn_Print_Area_8_1_1_1">NA()</definedName>
    <definedName name="Excel_BuiltIn_Print_Area_8_1_1_1_1">NA()</definedName>
    <definedName name="Excel_BuiltIn_Print_Area_8_1_1_1_1_1">NA()</definedName>
    <definedName name="Excel_BuiltIn_Print_Area_9">NA()</definedName>
    <definedName name="Excel_BuiltIn_Print_Area_9_1">NA()</definedName>
    <definedName name="Excel_BuiltIn_Print_Area_9_1_1">NA()</definedName>
    <definedName name="Excel_BuiltIn_Print_Area_9_1_1_1">NA()</definedName>
    <definedName name="Excel_BuiltIn_Print_Area_9_1_1_1_1">NA()</definedName>
    <definedName name="Excel_BuiltIn_Print_Titles_1">NA()</definedName>
    <definedName name="Excel_BuiltIn_Print_Titles_1_1">NA()</definedName>
    <definedName name="Excel_BuiltIn_Print_Titles_1_1_1">NA()</definedName>
    <definedName name="Excel_BuiltIn_Print_Titles_1_1_2">NA()</definedName>
    <definedName name="Excel_BuiltIn_Print_Titles_1_3">NA()</definedName>
    <definedName name="Excel_BuiltIn_Print_Titles_1_4">NA()</definedName>
    <definedName name="Excel_BuiltIn_Print_Titles_1_6">NA()</definedName>
    <definedName name="Excel_BuiltIn_Print_Titles_11">NA()</definedName>
    <definedName name="Excel_BuiltIn_Print_Titles_11_1">NA()</definedName>
    <definedName name="Excel_BuiltIn_Print_Titles_11_2">NA()</definedName>
    <definedName name="Excel_BuiltIn_Print_Titles_11_3">NA()</definedName>
    <definedName name="Excel_BuiltIn_Print_Titles_11_4">NA()</definedName>
    <definedName name="Excel_BuiltIn_Print_Titles_12">NA()</definedName>
    <definedName name="Excel_BuiltIn_print_titles_12_1">NA()</definedName>
    <definedName name="Excel_BuiltIn_print_titles_12_2">NA()</definedName>
    <definedName name="Excel_BuiltIn_print_titles_12_3">NA()</definedName>
    <definedName name="Excel_BuiltIn_print_titles_12_4">NA()</definedName>
    <definedName name="Excel_BuiltIn_Print_Titles_13">NA()</definedName>
    <definedName name="Excel_BuiltIn_Print_Titles_13_1">NA()</definedName>
    <definedName name="Excel_BuiltIn_Print_Titles_13_2">NA()</definedName>
    <definedName name="Excel_BuiltIn_Print_Titles_13_3">NA()</definedName>
    <definedName name="Excel_BuiltIn_Print_Titles_13_4">NA()</definedName>
    <definedName name="Excel_BuiltIn_Print_Titles_2">NA()</definedName>
    <definedName name="Excel_BuiltIn_Print_Titles_2_1">NA()</definedName>
    <definedName name="Excel_BuiltIn_Print_Titles_2_2">NA()</definedName>
    <definedName name="Excel_BuiltIn_Print_Titles_2_3">NA()</definedName>
    <definedName name="Excel_BuiltIn_Print_Titles_2_4">NA()</definedName>
    <definedName name="Excel_BuiltIn_Print_Titles_3">NA()</definedName>
    <definedName name="Excel_BuiltIn_Print_Titles_3_1">NA()</definedName>
    <definedName name="Excel_BuiltIn_Print_Titles_4">NA()</definedName>
    <definedName name="Excel_BuiltIn_Print_Titles_4_1">NA()</definedName>
    <definedName name="Excel_BuiltIn_Print_Titles_5_1">NA()</definedName>
    <definedName name="Excel_BuiltIn_Print_Titles_5_1_1">NA()</definedName>
    <definedName name="Excel_BuiltIn_Print_Titles_6_1">NA()</definedName>
    <definedName name="Excel_BuiltIn_Print_Titles_7">NA()</definedName>
    <definedName name="Excel_BuiltIn_Print_Titles_7_1">NA()</definedName>
    <definedName name="Excel_BuiltIn_Print_Titles_7_1_1">NA()</definedName>
    <definedName name="Excel_BuiltIn_Print_Titles_8_1">NA()</definedName>
    <definedName name="Excel_BuiltIn_Print_Titles_9_1">NA()</definedName>
    <definedName name="External_paint">NA()</definedName>
    <definedName name="Extra_Pay">NA()</definedName>
    <definedName name="F">NA()</definedName>
    <definedName name="f_nos">NA()</definedName>
    <definedName name="factoryeqip">NA()</definedName>
    <definedName name="faktor">1</definedName>
    <definedName name="faktor2">1.317</definedName>
    <definedName name="faktor3">1</definedName>
    <definedName name="faktor7">1</definedName>
    <definedName name="FC">"[23]환율!$d$15"</definedName>
    <definedName name="FD">NA()</definedName>
    <definedName name="fdgsdf">NA()</definedName>
    <definedName name="FEDC">"[23]환율!$d$13"</definedName>
    <definedName name="FFGSADFSAF">NA()</definedName>
    <definedName name="final_report">NA()</definedName>
    <definedName name="final_report1">NA()</definedName>
    <definedName name="Fine_Sand">NA()</definedName>
    <definedName name="finishes">NA()</definedName>
    <definedName name="First">NA()</definedName>
    <definedName name="FK_Inp">NA()</definedName>
    <definedName name="Flame_Finished_Granite_Green_Fanatsy">NA()</definedName>
    <definedName name="floor">NA()</definedName>
    <definedName name="FLOORING">NA()</definedName>
    <definedName name="Floriana_Marble">NA()</definedName>
    <definedName name="FM_Inp">NA()</definedName>
    <definedName name="fp">NA()</definedName>
    <definedName name="freight">NA()</definedName>
    <definedName name="fsadfsdafsdaf">NA()</definedName>
    <definedName name="FSDFSAD">NA()</definedName>
    <definedName name="Fuel_Coal">NA()</definedName>
    <definedName name="Full_Print">NA()</definedName>
    <definedName name="Fuse">NA()</definedName>
    <definedName name="FYU">NA()</definedName>
    <definedName name="FZ_Elin">NA()</definedName>
    <definedName name="FZ_Inp">NA()</definedName>
    <definedName name="G">NA()</definedName>
    <definedName name="gen">1</definedName>
    <definedName name="GesamtabweichungVerdichtTechVerw">NA()</definedName>
    <definedName name="GF">NA()</definedName>
    <definedName name="gg">"city"&amp;" "&amp;"state"</definedName>
    <definedName name="ggfh">NA()</definedName>
    <definedName name="ggg">NA()</definedName>
    <definedName name="GL">NA()</definedName>
    <definedName name="GLA">NA()</definedName>
    <definedName name="GP">NA()</definedName>
    <definedName name="GR">NA()</definedName>
    <definedName name="granite_brown">NA()</definedName>
    <definedName name="grind">NA()</definedName>
    <definedName name="group">NA()</definedName>
    <definedName name="grouping">NA()</definedName>
    <definedName name="H">NA()</definedName>
    <definedName name="Header_Row">NA()</definedName>
    <definedName name="hj">"city"&amp;" "&amp;"state"</definedName>
    <definedName name="HK_Inp">NA()</definedName>
    <definedName name="hkjjhkhkhk">NA()</definedName>
    <definedName name="hmp">NA()</definedName>
    <definedName name="HTML_CodePage">1252</definedName>
    <definedName name="HTML_Control">{"'Furniture&amp; O.E'!$A$4:$D$27"}</definedName>
    <definedName name="HTML_Description">""</definedName>
    <definedName name="HTML_Email">""</definedName>
    <definedName name="HTML_Header">"Furniture&amp; O.E"</definedName>
    <definedName name="HTML_LastUpdate">"09/15/2000"</definedName>
    <definedName name="HTML_LineAfter">0</definedName>
    <definedName name="HTML_LineBefore">0</definedName>
    <definedName name="HTML_Name">"Raman"</definedName>
    <definedName name="HTML_OBDlg2">1</definedName>
    <definedName name="HTML_OBDlg4">1</definedName>
    <definedName name="HTML_OS">0</definedName>
    <definedName name="HTML_PathFile">"C:\My Documents\MyHTML.htm"</definedName>
    <definedName name="HTML_Title">"New Codes"</definedName>
    <definedName name="I">NA()</definedName>
    <definedName name="icon">NA()</definedName>
    <definedName name="ii">NA()</definedName>
    <definedName name="INCOMTAX">NA()</definedName>
    <definedName name="Index">NA()</definedName>
    <definedName name="infr_old_budget">NA()</definedName>
    <definedName name="INFRASTRUCTURE_ENTRY">NA()</definedName>
    <definedName name="Int">NA()</definedName>
    <definedName name="Interest_Rate">NA()</definedName>
    <definedName name="Interior">NA()</definedName>
    <definedName name="Inverece">NA()</definedName>
    <definedName name="INVSTMNT">NA()</definedName>
    <definedName name="isccc">"[16]calc_isc!$k$9"</definedName>
    <definedName name="iscoc">"[16]calc_isc!$k$7"</definedName>
    <definedName name="IS현황">"[13]sheet3!#ref!"</definedName>
    <definedName name="itb">"city"&amp;" "&amp;"state"</definedName>
    <definedName name="ITEX">NA()</definedName>
    <definedName name="J">"[4]a!#ref!"</definedName>
    <definedName name="jai">NA()</definedName>
    <definedName name="Jamuna_Sand">NA()</definedName>
    <definedName name="jhdsghghfh">NA()</definedName>
    <definedName name="jhdsghghfh1">NA()</definedName>
    <definedName name="joint">NA()</definedName>
    <definedName name="june">NA()</definedName>
    <definedName name="K">NA()</definedName>
    <definedName name="Kail_II_nd_class_board">NA()</definedName>
    <definedName name="Kail_II_nd_class_scantling">NA()</definedName>
    <definedName name="kalk1">NA()</definedName>
    <definedName name="kalk3">NA()</definedName>
    <definedName name="Kavi">NA()</definedName>
    <definedName name="Kerosene_Oil">NA()</definedName>
    <definedName name="kl">NA()</definedName>
    <definedName name="krs">NA()</definedName>
    <definedName name="L">NA()</definedName>
    <definedName name="LA">NA()</definedName>
    <definedName name="lala">NA()</definedName>
    <definedName name="LAST_COLUMN">NA()</definedName>
    <definedName name="Last_Row">NA()</definedName>
    <definedName name="LE">NA()</definedName>
    <definedName name="LeistungKostenstelle">NA()</definedName>
    <definedName name="LeistungVerdichtTechVerw">NA()</definedName>
    <definedName name="LK">NA()</definedName>
    <definedName name="load">NA()</definedName>
    <definedName name="loan">NA()</definedName>
    <definedName name="Loan_Amount">NA()</definedName>
    <definedName name="Loan_Start">NA()</definedName>
    <definedName name="Loan_Years">NA()</definedName>
    <definedName name="Loansinvest">NA()</definedName>
    <definedName name="LOCAL_STAFF">NA()</definedName>
    <definedName name="LOCAL_STAFF_ENTRY">NA()</definedName>
    <definedName name="Location">"[13]data!$c$10"</definedName>
    <definedName name="Location___0">NA()</definedName>
    <definedName name="Location___10">NA()</definedName>
    <definedName name="Location___11">NA()</definedName>
    <definedName name="Location___16">NA()</definedName>
    <definedName name="Location___17">NA()</definedName>
    <definedName name="Location___20">NA()</definedName>
    <definedName name="Location___22">NA()</definedName>
    <definedName name="Location___23">NA()</definedName>
    <definedName name="Location___24">NA()</definedName>
    <definedName name="Location___25">NA()</definedName>
    <definedName name="Location___31">NA()</definedName>
    <definedName name="Location___6">NA()</definedName>
    <definedName name="lodr">NA()</definedName>
    <definedName name="logc_order">NA()</definedName>
    <definedName name="look">NA()</definedName>
    <definedName name="LOP">NA()</definedName>
    <definedName name="m">{"'Furniture&amp; O.E'!$A$4:$D$27"}</definedName>
    <definedName name="M_s___AHUJA_BUILDER_S">NA()</definedName>
    <definedName name="M1_">NA()</definedName>
    <definedName name="M2_">NA()</definedName>
    <definedName name="MACHINE_EQUIPMENT">NA()</definedName>
    <definedName name="MACHINE_EQUIPMENT_ENTRY">NA()</definedName>
    <definedName name="man">NA()</definedName>
    <definedName name="man_power_sum">NA()</definedName>
    <definedName name="manpower_details">NA()</definedName>
    <definedName name="marble">NA()</definedName>
    <definedName name="Marble_Dust">NA()</definedName>
    <definedName name="MAS">NA()</definedName>
    <definedName name="mat">NA()</definedName>
    <definedName name="MATE">NA()</definedName>
    <definedName name="Material_rate_entry">NA()</definedName>
    <definedName name="MAY03PH2">NA()</definedName>
    <definedName name="mfg">NA()</definedName>
    <definedName name="MI">NA()</definedName>
    <definedName name="misc3">NA()</definedName>
    <definedName name="mm">NA()</definedName>
    <definedName name="mo">NA()</definedName>
    <definedName name="Mobile_crane">NA()</definedName>
    <definedName name="Monat1Kostenstelle">NA()</definedName>
    <definedName name="MONTH_CONDITION">NA()</definedName>
    <definedName name="MONTH_DETAILS">NA()</definedName>
    <definedName name="Monthly">NA()</definedName>
    <definedName name="MP">NA()</definedName>
    <definedName name="MS_bar">NA()</definedName>
    <definedName name="MS_bar_6mm">NA()</definedName>
    <definedName name="MS_Tube_40mm">NA()</definedName>
    <definedName name="msheet">NA()</definedName>
    <definedName name="mta">NA()</definedName>
    <definedName name="Mural_Tiles">NA()</definedName>
    <definedName name="MZ">NA()</definedName>
    <definedName name="Name">"[13]data!$c$8"</definedName>
    <definedName name="NO">NA()</definedName>
    <definedName name="NO_">NA()</definedName>
    <definedName name="No_units">NA()</definedName>
    <definedName name="NOK">NA()</definedName>
    <definedName name="NOS">NA()</definedName>
    <definedName name="NUDABil">NA()</definedName>
    <definedName name="Num_Pmt_Per_Year">NA()</definedName>
    <definedName name="Number_of_Payments">MATCH(0.01,End_Bal,-1)+1</definedName>
    <definedName name="officeexp">NA()</definedName>
    <definedName name="OLE_LINK1">"$boq.$"</definedName>
    <definedName name="OLE_LINK2">"$boq.$"</definedName>
    <definedName name="oooo">NA()</definedName>
    <definedName name="OP">NA()</definedName>
    <definedName name="OVER_HEADS_ENTRY">NA()</definedName>
    <definedName name="OVERHEADS">NA()</definedName>
    <definedName name="p">NA()</definedName>
    <definedName name="P1R">NA()</definedName>
    <definedName name="P2R">NA()</definedName>
    <definedName name="P3R">NA()</definedName>
    <definedName name="P4R">NA()</definedName>
    <definedName name="P5R">NA()</definedName>
    <definedName name="PA">NA()</definedName>
    <definedName name="PAD">NA()</definedName>
    <definedName name="Pane2">NA()</definedName>
    <definedName name="paver">NA()</definedName>
    <definedName name="Paving_Bitumen_S_90">NA()</definedName>
    <definedName name="Pay_Date">NA()</definedName>
    <definedName name="Pay_Num">NA()</definedName>
    <definedName name="Payment_Date">DATE(YEAR(Loan_Start),MONTH(Loan_Start)+"payment_number",DAY(Loan_Start))</definedName>
    <definedName name="pbt">NA()</definedName>
    <definedName name="pc">NA()</definedName>
    <definedName name="pcc_utility">NA()</definedName>
    <definedName name="period">NA()</definedName>
    <definedName name="PF">NA()</definedName>
    <definedName name="PFC">NA()</definedName>
    <definedName name="PFL">NA()</definedName>
    <definedName name="PhaseCode">NA()</definedName>
    <definedName name="PHE">NA()</definedName>
    <definedName name="photo">NA()</definedName>
    <definedName name="pin">NA()</definedName>
    <definedName name="pipe_rack">NA()</definedName>
    <definedName name="pipe3">NA()</definedName>
    <definedName name="pj">NA()</definedName>
    <definedName name="PL">NA()</definedName>
    <definedName name="plan">NA()</definedName>
    <definedName name="PlanFixKostenstelle">NA()</definedName>
    <definedName name="PlanTotalKostenstelle">NA()</definedName>
    <definedName name="PlanVariabelKostenstelle">NA()</definedName>
    <definedName name="PLASTER">NA()</definedName>
    <definedName name="Plasticizer">NA()</definedName>
    <definedName name="pmp">NA()</definedName>
    <definedName name="POB6RTRT">NA()</definedName>
    <definedName name="POC">NA()</definedName>
    <definedName name="POR1C1R59C22RTSQKS15C6LRTPPPPPT">NA()</definedName>
    <definedName name="Powder">NA()</definedName>
    <definedName name="PPPPPPPP">NA()</definedName>
    <definedName name="PR">NA()</definedName>
    <definedName name="PrevYears">NA()</definedName>
    <definedName name="Princ">NA()</definedName>
    <definedName name="Print">NA()</definedName>
    <definedName name="Print_Area_MI">NA()</definedName>
    <definedName name="Print_Area_Reset">OFFSET(Full_Print,0,0,Last_Row)</definedName>
    <definedName name="Print_Checklist">NA()</definedName>
    <definedName name="Print_Cover">NA()</definedName>
    <definedName name="Print_ITR">NA()</definedName>
    <definedName name="Print_Range">NA()</definedName>
    <definedName name="Print_Settlement">NA()</definedName>
    <definedName name="Print_Tiltes">NA()</definedName>
    <definedName name="Print_Title">NA()</definedName>
    <definedName name="Print_TRA">NA()</definedName>
    <definedName name="printing">NA()</definedName>
    <definedName name="ProjectLocation">NA()</definedName>
    <definedName name="ProjectNumber">NA()</definedName>
    <definedName name="ProjectSubtitle">NA()</definedName>
    <definedName name="ProjectTitle">NA()</definedName>
    <definedName name="Prop_2m">NA()</definedName>
    <definedName name="Prov">"[5]pointno.5!#ref!"</definedName>
    <definedName name="PRWMAY07">NA()</definedName>
    <definedName name="PRWSEP05">NA()</definedName>
    <definedName name="Pumping_Charge">NA()</definedName>
    <definedName name="purchase">NA()</definedName>
    <definedName name="pwd">NA()</definedName>
    <definedName name="q">NA()</definedName>
    <definedName name="qater">NA()</definedName>
    <definedName name="qq">NA()</definedName>
    <definedName name="Quarter">NA()</definedName>
    <definedName name="quarter_1">NA()</definedName>
    <definedName name="quarter_2">NA()</definedName>
    <definedName name="quarter_3">NA()</definedName>
    <definedName name="quarter_4">NA()</definedName>
    <definedName name="quarterly_report">NA()</definedName>
    <definedName name="QuerSummeKostenstelle">NA()</definedName>
    <definedName name="QuerSummeKst">NA()</definedName>
    <definedName name="QZ">NA()</definedName>
    <definedName name="R_">"[4]a!#ref!"</definedName>
    <definedName name="RA">NA()</definedName>
    <definedName name="rad">NA()</definedName>
    <definedName name="RAF">NA()</definedName>
    <definedName name="raftboq03">"city"&amp;" "&amp;"state"</definedName>
    <definedName name="Rajnagar_Marble">NA()</definedName>
    <definedName name="ramu">NA()</definedName>
    <definedName name="RAT">NA()</definedName>
    <definedName name="rates">NA()</definedName>
    <definedName name="Ratna_A_Border">NA()</definedName>
    <definedName name="Ratna_A_dark_base">NA()</definedName>
    <definedName name="Ratna_A_Floor">NA()</definedName>
    <definedName name="Ratna_A_Highlighter">NA()</definedName>
    <definedName name="Ratna_A_light_base">NA()</definedName>
    <definedName name="Ratna_Ezio_C_Border">NA()</definedName>
    <definedName name="Ratna_Ezio_C_dark_base">NA()</definedName>
    <definedName name="Ratna_Ezio_C_Floor">NA()</definedName>
    <definedName name="Ratna_Ezio_C_Highlighter">NA()</definedName>
    <definedName name="Ratna_Ezio_C_light_base">NA()</definedName>
    <definedName name="Ratna_Sireno_A_Border">NA()</definedName>
    <definedName name="Ratna_Sireno_A_dark_base">NA()</definedName>
    <definedName name="Ratna_Sireno_A_Floor">NA()</definedName>
    <definedName name="Ratna_Sireno_A_Highlighter">NA()</definedName>
    <definedName name="Ratna_Sireno_A_light_base">NA()</definedName>
    <definedName name="RATNAGIRI">NA()</definedName>
    <definedName name="rb">NA()</definedName>
    <definedName name="rcc">NA()</definedName>
    <definedName name="rcc_columns">NA()</definedName>
    <definedName name="rd">NA()</definedName>
    <definedName name="RDS">NA()</definedName>
    <definedName name="re">NA()</definedName>
    <definedName name="Reconcilation">"city"&amp;" "&amp;"state"</definedName>
    <definedName name="Reflected_interlocking_80">NA()</definedName>
    <definedName name="REGULAR_STAFF">NA()</definedName>
    <definedName name="REGULAR_STAFF_ENTRY">NA()</definedName>
    <definedName name="renamedetailcalk">NA()</definedName>
    <definedName name="RentSubsidy_B">NA()</definedName>
    <definedName name="repair">NA()</definedName>
    <definedName name="RestwertBil">NA()</definedName>
    <definedName name="RestwertKalk">NA()</definedName>
    <definedName name="RF">"[4]a!#ref!"</definedName>
    <definedName name="rig">NA()</definedName>
    <definedName name="RMC_Production_cost">NA()</definedName>
    <definedName name="road">NA()</definedName>
    <definedName name="ROBR">NA()</definedName>
    <definedName name="ROEX">NA()</definedName>
    <definedName name="ROHO">NA()</definedName>
    <definedName name="roll">NA()</definedName>
    <definedName name="rope">NA()</definedName>
    <definedName name="RP">250</definedName>
    <definedName name="rrrrr">"city"&amp;" "&amp;"state"</definedName>
    <definedName name="rund">2</definedName>
    <definedName name="rund_ats">0</definedName>
    <definedName name="runden">"[16]interface_isc!$e$100"</definedName>
    <definedName name="S1_">NA()</definedName>
    <definedName name="S2_">NA()</definedName>
    <definedName name="SAD">NA()</definedName>
    <definedName name="Safeda_Balli">NA()</definedName>
    <definedName name="Salaries1010">NA()</definedName>
    <definedName name="Salaries1010_A">NA()</definedName>
    <definedName name="SALES">NA()</definedName>
    <definedName name="Salesbreak">NA()</definedName>
    <definedName name="samosa">"city"&amp;" "&amp;"state"</definedName>
    <definedName name="samp">NA()</definedName>
    <definedName name="san">NA()</definedName>
    <definedName name="sanjay">NA()</definedName>
    <definedName name="sanju">NA()</definedName>
    <definedName name="sat">NA()</definedName>
    <definedName name="Scaffolding">NA()</definedName>
    <definedName name="sccc">"[16]calc_sc!$k$9"</definedName>
    <definedName name="Sch6A">"[5]pointno.5!#ref!"</definedName>
    <definedName name="Sch6B">"[5]pointno.5!#ref!"</definedName>
    <definedName name="Sch6C">"[5]pointno.5!#ref!"</definedName>
    <definedName name="Sched_Pay">NA()</definedName>
    <definedName name="Scheduled_Extra_Payments">NA()</definedName>
    <definedName name="Scheduled_Interest_Rate">NA()</definedName>
    <definedName name="Scheduled_Monthly_Payment">NA()</definedName>
    <definedName name="scoc">"[16]calc_sc!$k$7"</definedName>
    <definedName name="SCOPE">"city"&amp;" "&amp;"state"</definedName>
    <definedName name="sdafdsa">NA()</definedName>
    <definedName name="SDF">NA()</definedName>
    <definedName name="sdfds">NA()</definedName>
    <definedName name="sdfsd">NA()</definedName>
    <definedName name="sdhghjfshadyaeqjujweqorei">NA()</definedName>
    <definedName name="sdsdd">NA()</definedName>
    <definedName name="SEATING">NA()</definedName>
    <definedName name="security">NA()</definedName>
    <definedName name="sep">NA()</definedName>
    <definedName name="sep_">NA()</definedName>
    <definedName name="set">NA()</definedName>
    <definedName name="sets">NA()</definedName>
    <definedName name="sfvdafv">NA()</definedName>
    <definedName name="sg">0.92</definedName>
    <definedName name="Sharique">NA()</definedName>
    <definedName name="Shop_Floor_Hour_Rate___2000">"kapil"</definedName>
    <definedName name="shuttering">NA()</definedName>
    <definedName name="siba">NA()</definedName>
    <definedName name="siba1">NA()</definedName>
    <definedName name="siba2">NA()</definedName>
    <definedName name="sibabb">NA()</definedName>
    <definedName name="Single_Clip">NA()</definedName>
    <definedName name="SKBEL">NA()</definedName>
    <definedName name="snd">NA()</definedName>
    <definedName name="SoAfaKumBil">NA()</definedName>
    <definedName name="SoAfaKumKalk">NA()</definedName>
    <definedName name="SoAfaLfdJahrBil">NA()</definedName>
    <definedName name="SoAfaLfdJahrKalk">NA()</definedName>
    <definedName name="SoAfaLfdMonatKalk">NA()</definedName>
    <definedName name="SONU">NA()</definedName>
    <definedName name="SORT">NA()</definedName>
    <definedName name="SPR">NA()</definedName>
    <definedName name="spray">NA()</definedName>
    <definedName name="srh">NA()</definedName>
    <definedName name="srp">NA()</definedName>
    <definedName name="srtthyrt">NA()</definedName>
    <definedName name="ss">NA()</definedName>
    <definedName name="st">NA()</definedName>
    <definedName name="staff">NA()</definedName>
    <definedName name="Stage">NA()</definedName>
    <definedName name="stg">NA()</definedName>
    <definedName name="stock">NA()</definedName>
    <definedName name="Stone_Aggregate_10_mm">NA()</definedName>
    <definedName name="Stone_Aggregate_20_mm">NA()</definedName>
    <definedName name="Stone_Aggregate_40_mm">NA()</definedName>
    <definedName name="Stone_Dust">NA()</definedName>
    <definedName name="storm">NA()</definedName>
    <definedName name="sum">NA()</definedName>
    <definedName name="SUMMARY">NA()</definedName>
    <definedName name="sumrisk">NA()</definedName>
    <definedName name="sundry">NA()</definedName>
    <definedName name="sundryexp">NA()</definedName>
    <definedName name="SUNIL">NA()</definedName>
    <definedName name="SUNIL1">NA()</definedName>
    <definedName name="SUNIL3">NA()</definedName>
    <definedName name="suresh">NA()</definedName>
    <definedName name="surf">NA()</definedName>
    <definedName name="SUSHIL">NA()</definedName>
    <definedName name="sweep">NA()</definedName>
    <definedName name="SXA">NA()</definedName>
    <definedName name="SXZCAX">"city"&amp;" "&amp;"state"</definedName>
    <definedName name="T_A">NA()</definedName>
    <definedName name="t_area">NA()</definedName>
    <definedName name="TAHOMA">NA()</definedName>
    <definedName name="tank">NA()</definedName>
    <definedName name="Tarun">"city"&amp;" "&amp;"state"</definedName>
    <definedName name="telephone">NA()</definedName>
    <definedName name="text">NA()</definedName>
    <definedName name="Tile_work">NA()</definedName>
    <definedName name="tipp">NA()</definedName>
    <definedName name="TO_AR">NA()</definedName>
    <definedName name="TopEx_">NA()</definedName>
    <definedName name="TOR">NA()</definedName>
    <definedName name="TOT_SALES">"[15]공장별판관비배부!$k$35"</definedName>
    <definedName name="TOTAL">NA()</definedName>
    <definedName name="TOTAL_CONSUMPTION">NA()</definedName>
    <definedName name="Total_Interest">NA()</definedName>
    <definedName name="Total_Pay">NA()</definedName>
    <definedName name="Total_Payment">"scheduled_payment"+"extra_payment"</definedName>
    <definedName name="totalf">NA()</definedName>
    <definedName name="TotalLine341">NA()</definedName>
    <definedName name="totalthisbill">NA()</definedName>
    <definedName name="tr">NA()</definedName>
    <definedName name="trans">NA()</definedName>
    <definedName name="tt">NA()</definedName>
    <definedName name="tttt">NA()</definedName>
    <definedName name="type">NA()</definedName>
    <definedName name="ugt">NA()</definedName>
    <definedName name="Umlage">"[9]makro1!$a$1"</definedName>
    <definedName name="US">2388</definedName>
    <definedName name="utility">NA()</definedName>
    <definedName name="utility1">NA()</definedName>
    <definedName name="V">NA()</definedName>
    <definedName name="Values_Entered">IF(Loan_Amount*Interest_Rate*Loan_Years*Loan_Start&gt;0,1,0)</definedName>
    <definedName name="VAT_Comp_Kurz">NA()</definedName>
    <definedName name="VAT_Companies">NA()</definedName>
    <definedName name="vbv">NA()</definedName>
    <definedName name="vbvbvb">NA()</definedName>
    <definedName name="vbvbvvv">NA()</definedName>
    <definedName name="vehicle">NA()</definedName>
    <definedName name="VerbrauchsabweichungVerdichtTechVerw">NA()</definedName>
    <definedName name="vib">NA()</definedName>
    <definedName name="vibroll">NA()</definedName>
    <definedName name="VOLTAGE_DROP_FOR_THREE_PHASE_Sheet2_List">NA()</definedName>
    <definedName name="W">NA()</definedName>
    <definedName name="W_proofing">NA()</definedName>
    <definedName name="Wall_form_panel">NA()</definedName>
    <definedName name="Wall_form_panel_1250x400">NA()</definedName>
    <definedName name="Wall_form_panel_1250x500">NA()</definedName>
    <definedName name="Wall_Painting">NA()</definedName>
    <definedName name="Water_Proofing_compound">NA()</definedName>
    <definedName name="Weight_Inp">NA()</definedName>
    <definedName name="WH">NA()</definedName>
    <definedName name="White_Cement">NA()</definedName>
    <definedName name="WKD">"[4]a!#ref!"</definedName>
    <definedName name="WOOD_DOOR">NA()</definedName>
    <definedName name="WorkingCostCentre">NA()</definedName>
    <definedName name="wrn_Detailkalk_">NA()</definedName>
    <definedName name="wrn_detailkalk01_">NA()</definedName>
    <definedName name="wrn_detailkalk1_">NA()</definedName>
    <definedName name="wrn_Full___Report_">NA()</definedName>
    <definedName name="wrn_Kalk_">NA()</definedName>
    <definedName name="wrn_kalk01_">NA()</definedName>
    <definedName name="wrn_kalk1_">NA()</definedName>
    <definedName name="wrn_WorkBook___Print_">NA()</definedName>
    <definedName name="wrnfulla">NA()</definedName>
    <definedName name="WRNFULLA1">NA()</definedName>
    <definedName name="X">NA()</definedName>
    <definedName name="xdfd">NA()</definedName>
    <definedName name="xx">NA()</definedName>
    <definedName name="XXX">NA()</definedName>
    <definedName name="xxxx">NA()</definedName>
    <definedName name="xxxxxx">NA()</definedName>
    <definedName name="xyz">"city"&amp;" "&amp;"state"</definedName>
    <definedName name="ytm_pbt">NA()</definedName>
    <definedName name="yyy">NA()</definedName>
    <definedName name="yyyy">NA()</definedName>
    <definedName name="yyyyyy">NA()</definedName>
    <definedName name="Z">"[4]a!#ref!"</definedName>
    <definedName name="Z_">"[4]a!#ref!"</definedName>
    <definedName name="ZA">NA()</definedName>
    <definedName name="ZeileErsteLine341">NA()</definedName>
    <definedName name="Zinkelen_xlw">NA()</definedName>
    <definedName name="ZX">NA()</definedName>
    <definedName name="zz">NA()</definedName>
    <definedName name="가1">NA()</definedName>
    <definedName name="가2">NA()</definedName>
    <definedName name="가3">NA()</definedName>
    <definedName name="껍데기">NA()</definedName>
    <definedName name="누적매출">NA()</definedName>
    <definedName name="당기매출">NA()</definedName>
    <definedName name="모른다니까">NA()</definedName>
    <definedName name="몰라">NA()</definedName>
    <definedName name="손실충당금내역">NA()</definedName>
    <definedName name="차체">NA()</definedName>
    <definedName name="총경비">NA()</definedName>
    <definedName name="총노무비">NA()</definedName>
    <definedName name="총재료비">NA()</definedName>
    <definedName name="특장">NA()</definedName>
    <definedName name="환율">NA()</definedName>
    <definedName name="환율비">NA()</definedName>
    <definedName name="金額">NA()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" i="18" l="1"/>
  <c r="K11" i="18"/>
  <c r="K10" i="18"/>
  <c r="K8" i="18"/>
  <c r="A8" i="18"/>
  <c r="A9" i="18" s="1"/>
  <c r="A10" i="18" s="1"/>
  <c r="I7" i="18"/>
  <c r="K7" i="18" s="1"/>
  <c r="K6" i="18"/>
  <c r="I6" i="18"/>
  <c r="K5" i="18"/>
  <c r="K4" i="18"/>
  <c r="K13" i="16"/>
  <c r="K50" i="15"/>
  <c r="E13" i="17"/>
  <c r="I13" i="17" s="1"/>
  <c r="L13" i="17" s="1"/>
  <c r="E12" i="17"/>
  <c r="E7" i="17"/>
  <c r="I7" i="17" s="1"/>
  <c r="L7" i="17" s="1"/>
  <c r="I12" i="17"/>
  <c r="L12" i="17" s="1"/>
  <c r="I9" i="17"/>
  <c r="L9" i="17" s="1"/>
  <c r="E11" i="17"/>
  <c r="I11" i="17" s="1"/>
  <c r="L11" i="17" s="1"/>
  <c r="E8" i="17"/>
  <c r="I8" i="17" s="1"/>
  <c r="L8" i="17" s="1"/>
  <c r="E10" i="17"/>
  <c r="I10" i="17" s="1"/>
  <c r="L10" i="17" s="1"/>
  <c r="E9" i="17"/>
  <c r="E6" i="17"/>
  <c r="I6" i="17" s="1"/>
  <c r="L6" i="17" s="1"/>
  <c r="K11" i="16"/>
  <c r="K10" i="16"/>
  <c r="K8" i="16"/>
  <c r="I6" i="16"/>
  <c r="I7" i="16" s="1"/>
  <c r="K7" i="16" s="1"/>
  <c r="K5" i="16"/>
  <c r="A8" i="16"/>
  <c r="A9" i="16" s="1"/>
  <c r="A10" i="16" s="1"/>
  <c r="K4" i="16"/>
  <c r="J9" i="18" l="1"/>
  <c r="K9" i="18" s="1"/>
  <c r="K12" i="18" s="1"/>
  <c r="K51" i="15"/>
  <c r="K52" i="15" s="1"/>
  <c r="L15" i="17"/>
  <c r="K6" i="16"/>
  <c r="K14" i="18" l="1"/>
  <c r="K12" i="16"/>
  <c r="J9" i="16"/>
  <c r="K9" i="16" s="1"/>
  <c r="K14" i="16" l="1"/>
  <c r="J49" i="15" l="1"/>
  <c r="J50" i="15" s="1"/>
  <c r="J51" i="15" s="1"/>
  <c r="J12" i="15"/>
  <c r="J13" i="15" s="1"/>
  <c r="J14" i="15" s="1"/>
  <c r="J52" i="15" l="1"/>
  <c r="J15" i="15"/>
</calcChain>
</file>

<file path=xl/sharedStrings.xml><?xml version="1.0" encoding="utf-8"?>
<sst xmlns="http://schemas.openxmlformats.org/spreadsheetml/2006/main" count="152" uniqueCount="86">
  <si>
    <t>Rate</t>
  </si>
  <si>
    <t xml:space="preserve">Additional Work </t>
  </si>
  <si>
    <t>Sr. No</t>
  </si>
  <si>
    <t xml:space="preserve">Project Details </t>
  </si>
  <si>
    <t xml:space="preserve">Particular </t>
  </si>
  <si>
    <t xml:space="preserve">Qty </t>
  </si>
  <si>
    <t xml:space="preserve">Rate </t>
  </si>
  <si>
    <t xml:space="preserve">Amount </t>
  </si>
  <si>
    <t xml:space="preserve">Sink </t>
  </si>
  <si>
    <t>Electrical Meter</t>
  </si>
  <si>
    <t xml:space="preserve">Total </t>
  </si>
  <si>
    <t>GST @ 18%</t>
  </si>
  <si>
    <t xml:space="preserve">Grand total </t>
  </si>
  <si>
    <t>B01-Flying Bites, Busing Gate, T3, Lucknow Airport</t>
  </si>
  <si>
    <t>Particular</t>
  </si>
  <si>
    <t>UOM</t>
  </si>
  <si>
    <t>Qty</t>
  </si>
  <si>
    <t>Amount(INR)</t>
  </si>
  <si>
    <t>Sub Total</t>
  </si>
  <si>
    <t>Sqft.</t>
  </si>
  <si>
    <t>Material Rate</t>
  </si>
  <si>
    <t>Electrician</t>
  </si>
  <si>
    <t>Mark up</t>
  </si>
  <si>
    <t>Total</t>
  </si>
  <si>
    <t>Rate Analysis</t>
  </si>
  <si>
    <t>Total Cost</t>
  </si>
  <si>
    <t>Overheads</t>
  </si>
  <si>
    <t>Round off</t>
  </si>
  <si>
    <t>Secure Energy Meter</t>
  </si>
  <si>
    <t>SS Sink :</t>
  </si>
  <si>
    <t>Plumber/Fitting</t>
  </si>
  <si>
    <t>Accessories</t>
  </si>
  <si>
    <t>Remarks</t>
  </si>
  <si>
    <t>Refabrication</t>
  </si>
  <si>
    <t>S.N</t>
  </si>
  <si>
    <t>Item</t>
  </si>
  <si>
    <t>Unit Location</t>
  </si>
  <si>
    <t>Spec.</t>
  </si>
  <si>
    <t>L</t>
  </si>
  <si>
    <t>B</t>
  </si>
  <si>
    <t>Pcs</t>
  </si>
  <si>
    <t>Amount(Rs.)</t>
  </si>
  <si>
    <t>19mm FR Plywood</t>
  </si>
  <si>
    <t xml:space="preserve">Shutter </t>
  </si>
  <si>
    <t>Century FR</t>
  </si>
  <si>
    <t>shutter , Floor, Side Partition &amp; Back with Door</t>
  </si>
  <si>
    <t>Merino</t>
  </si>
  <si>
    <t>12mm Corian Cladding</t>
  </si>
  <si>
    <t>Front Corian</t>
  </si>
  <si>
    <t>Corian Fabrication</t>
  </si>
  <si>
    <t>Re fixing of Front artwork</t>
  </si>
  <si>
    <t>Adhesive Corian &amp; Silicon</t>
  </si>
  <si>
    <t>No</t>
  </si>
  <si>
    <t>Overhead &amp; Wastages</t>
  </si>
  <si>
    <t>Screw, Adhesive, Machine hours, Wastages</t>
  </si>
  <si>
    <t>Re Fabrication</t>
  </si>
  <si>
    <t>Labour Carpentry , Finishing, SS  fixing, Local Transport, Material loading, bits tools etc.</t>
  </si>
  <si>
    <t>EA</t>
  </si>
  <si>
    <t>A</t>
  </si>
  <si>
    <t>Contractor Markup</t>
  </si>
  <si>
    <t>C</t>
  </si>
  <si>
    <t>COST</t>
  </si>
  <si>
    <t>Filler Counter</t>
  </si>
  <si>
    <t>1mm Laminate</t>
  </si>
  <si>
    <t>Transportation, &amp; Traveling, Accomodation, Allowances</t>
  </si>
  <si>
    <t>RATE</t>
  </si>
  <si>
    <t>3 Manpower &amp; To &amp; Fro</t>
  </si>
  <si>
    <t>Supervisor</t>
  </si>
  <si>
    <t>Carpenter</t>
  </si>
  <si>
    <t>Painter</t>
  </si>
  <si>
    <t>Tile Meson</t>
  </si>
  <si>
    <t xml:space="preserve">Ceiling </t>
  </si>
  <si>
    <t>MS Welder</t>
  </si>
  <si>
    <t>Manpower Type</t>
  </si>
  <si>
    <t>Per Day Wages</t>
  </si>
  <si>
    <t>Accomodation</t>
  </si>
  <si>
    <t xml:space="preserve">Footing </t>
  </si>
  <si>
    <t>Local Conveyance</t>
  </si>
  <si>
    <t>No. of Manpower Deployed</t>
  </si>
  <si>
    <t>Days</t>
  </si>
  <si>
    <t>S.No</t>
  </si>
  <si>
    <t>Labour Hel0er</t>
  </si>
  <si>
    <t>TOTAL MANPOWER</t>
  </si>
  <si>
    <t>Detail of Manpower Losses due to Changes &amp; Delay in Takeover the Site.</t>
  </si>
  <si>
    <t>Changes made in RA</t>
  </si>
  <si>
    <t>Adani operated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</si>
</sst>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5" formatCode="_(* #,##0.00_);_(* \(#,##0.00\);_(* \-??_);_(@_)"/>
    <numFmt numFmtId="167" formatCode="_(* #,##0.00_);_(* \(#,##0.00\);_(* &quot;-&quot;??_);_(@_)"/>
    <numFmt numFmtId="168" formatCode="_ * #,##0_ ;_ * \-#,##0_ ;_ * &quot;-&quot;??_ ;_ @_ "/>
    <numFmt numFmtId="169" formatCode="_ * #,##0.0_ ;_ * \-#,##0.0_ ;_ * &quot;-&quot;??_ ;_ @_ "/>
  </numFmts>
  <fonts count="19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808080"/>
      <name val="Calibri"/>
      <family val="2"/>
      <charset val="1"/>
    </font>
    <font>
      <sz val="10"/>
      <name val="Arial"/>
      <family val="2"/>
    </font>
    <font>
      <sz val="11"/>
      <color indexed="10"/>
      <name val="Calibri"/>
      <family val="2"/>
    </font>
    <font>
      <sz val="11"/>
      <color rgb="FF000000"/>
      <name val="Calibri"/>
      <family val="2"/>
      <charset val="1"/>
    </font>
    <font>
      <sz val="11"/>
      <color indexed="8"/>
      <name val="Calibri"/>
      <family val="2"/>
      <charset val="1"/>
    </font>
    <font>
      <sz val="10"/>
      <name val="Times New Roman"/>
      <family val="1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.5"/>
      <color theme="1"/>
      <name val="Adani Regular"/>
    </font>
    <font>
      <b/>
      <sz val="10.5"/>
      <color rgb="FF000000"/>
      <name val="Adani Regular"/>
    </font>
    <font>
      <b/>
      <sz val="10.5"/>
      <color theme="1"/>
      <name val="Adani Regular"/>
    </font>
    <font>
      <sz val="10.5"/>
      <color rgb="FF000000"/>
      <name val="Adani Regula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5" fillId="0" borderId="0" applyBorder="0" applyProtection="0"/>
    <xf numFmtId="0" fontId="6" fillId="0" borderId="0"/>
    <xf numFmtId="0" fontId="7" fillId="0" borderId="0" applyBorder="0" applyProtection="0"/>
    <xf numFmtId="0" fontId="4" fillId="0" borderId="0"/>
    <xf numFmtId="43" fontId="4" fillId="0" borderId="0" applyFont="0" applyFill="0" applyBorder="0" applyAlignment="0" applyProtection="0"/>
    <xf numFmtId="0" fontId="6" fillId="0" borderId="0"/>
    <xf numFmtId="0" fontId="4" fillId="0" borderId="0"/>
    <xf numFmtId="0" fontId="9" fillId="0" borderId="0"/>
    <xf numFmtId="0" fontId="10" fillId="0" borderId="0"/>
    <xf numFmtId="0" fontId="6" fillId="0" borderId="0"/>
    <xf numFmtId="0" fontId="3" fillId="0" borderId="0"/>
    <xf numFmtId="0" fontId="6" fillId="0" borderId="0"/>
    <xf numFmtId="43" fontId="6" fillId="0" borderId="0" applyFont="0" applyFill="0" applyBorder="0" applyAlignment="0" applyProtection="0"/>
    <xf numFmtId="165" fontId="6" fillId="0" borderId="0" applyFill="0" applyBorder="0" applyAlignment="0" applyProtection="0"/>
    <xf numFmtId="0" fontId="6" fillId="0" borderId="0"/>
    <xf numFmtId="167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/>
    <xf numFmtId="43" fontId="8" fillId="0" borderId="0" applyFont="0" applyFill="0" applyBorder="0" applyAlignment="0" applyProtection="0"/>
  </cellStyleXfs>
  <cellXfs count="71">
    <xf numFmtId="0" fontId="0" fillId="0" borderId="0" xfId="0"/>
    <xf numFmtId="43" fontId="12" fillId="0" borderId="1" xfId="25" applyFont="1" applyBorder="1"/>
    <xf numFmtId="43" fontId="0" fillId="0" borderId="1" xfId="25" applyFont="1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3" fontId="0" fillId="0" borderId="1" xfId="25" applyFont="1" applyBorder="1" applyAlignment="1">
      <alignment vertical="center"/>
    </xf>
    <xf numFmtId="43" fontId="0" fillId="0" borderId="1" xfId="0" applyNumberFormat="1" applyBorder="1" applyAlignment="1">
      <alignment vertical="center"/>
    </xf>
    <xf numFmtId="0" fontId="0" fillId="0" borderId="1" xfId="0" applyBorder="1"/>
    <xf numFmtId="43" fontId="0" fillId="0" borderId="1" xfId="0" applyNumberFormat="1" applyBorder="1"/>
    <xf numFmtId="43" fontId="12" fillId="0" borderId="1" xfId="0" applyNumberFormat="1" applyFont="1" applyBorder="1"/>
    <xf numFmtId="0" fontId="13" fillId="0" borderId="0" xfId="0" applyFont="1"/>
    <xf numFmtId="0" fontId="13" fillId="0" borderId="1" xfId="0" applyFont="1" applyBorder="1"/>
    <xf numFmtId="43" fontId="0" fillId="0" borderId="1" xfId="29" applyFont="1" applyBorder="1"/>
    <xf numFmtId="43" fontId="13" fillId="0" borderId="1" xfId="29" applyFont="1" applyBorder="1"/>
    <xf numFmtId="43" fontId="14" fillId="0" borderId="1" xfId="29" applyFont="1" applyBorder="1"/>
    <xf numFmtId="43" fontId="0" fillId="0" borderId="0" xfId="29" applyFont="1"/>
    <xf numFmtId="43" fontId="12" fillId="0" borderId="1" xfId="25" applyFont="1" applyFill="1" applyBorder="1"/>
    <xf numFmtId="0" fontId="15" fillId="2" borderId="2" xfId="0" applyFont="1" applyFill="1" applyBorder="1" applyAlignment="1">
      <alignment vertical="center"/>
    </xf>
    <xf numFmtId="0" fontId="15" fillId="2" borderId="3" xfId="0" applyFont="1" applyFill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6" fillId="0" borderId="2" xfId="0" applyFont="1" applyBorder="1" applyAlignment="1">
      <alignment horizontal="left" vertical="center"/>
    </xf>
    <xf numFmtId="0" fontId="16" fillId="0" borderId="3" xfId="0" applyFont="1" applyBorder="1" applyAlignment="1">
      <alignment vertical="center"/>
    </xf>
    <xf numFmtId="0" fontId="15" fillId="0" borderId="3" xfId="0" applyFont="1" applyBorder="1" applyAlignment="1">
      <alignment horizontal="left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vertical="center"/>
    </xf>
    <xf numFmtId="0" fontId="17" fillId="0" borderId="3" xfId="0" applyFont="1" applyBorder="1" applyAlignment="1">
      <alignment horizontal="center" vertical="center"/>
    </xf>
    <xf numFmtId="43" fontId="17" fillId="0" borderId="3" xfId="29" applyFont="1" applyBorder="1" applyAlignment="1">
      <alignment horizontal="center" vertical="center"/>
    </xf>
    <xf numFmtId="168" fontId="17" fillId="0" borderId="3" xfId="29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vertical="center" wrapText="1"/>
    </xf>
    <xf numFmtId="0" fontId="18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43" fontId="15" fillId="0" borderId="3" xfId="29" applyFont="1" applyBorder="1" applyAlignment="1">
      <alignment horizontal="center" vertical="center"/>
    </xf>
    <xf numFmtId="168" fontId="15" fillId="0" borderId="3" xfId="29" applyNumberFormat="1" applyFont="1" applyBorder="1" applyAlignment="1">
      <alignment horizontal="center" vertical="center"/>
    </xf>
    <xf numFmtId="0" fontId="18" fillId="0" borderId="3" xfId="0" applyFont="1" applyBorder="1" applyAlignment="1">
      <alignment vertical="center" wrapText="1"/>
    </xf>
    <xf numFmtId="0" fontId="18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43" fontId="17" fillId="3" borderId="3" xfId="29" applyFont="1" applyFill="1" applyBorder="1" applyAlignment="1">
      <alignment horizontal="center" vertical="center"/>
    </xf>
    <xf numFmtId="168" fontId="17" fillId="3" borderId="3" xfId="29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43" fontId="15" fillId="3" borderId="3" xfId="29" applyFont="1" applyFill="1" applyBorder="1" applyAlignment="1">
      <alignment horizontal="center" vertical="center"/>
    </xf>
    <xf numFmtId="168" fontId="15" fillId="3" borderId="3" xfId="29" applyNumberFormat="1" applyFont="1" applyFill="1" applyBorder="1" applyAlignment="1">
      <alignment horizontal="center" vertical="center"/>
    </xf>
    <xf numFmtId="168" fontId="0" fillId="0" borderId="0" xfId="0" applyNumberFormat="1"/>
    <xf numFmtId="0" fontId="18" fillId="0" borderId="4" xfId="0" applyFont="1" applyBorder="1" applyAlignment="1">
      <alignment vertical="center" wrapText="1"/>
    </xf>
    <xf numFmtId="169" fontId="0" fillId="0" borderId="1" xfId="29" applyNumberFormat="1" applyFont="1" applyBorder="1"/>
    <xf numFmtId="169" fontId="0" fillId="0" borderId="0" xfId="29" applyNumberFormat="1" applyFont="1"/>
    <xf numFmtId="168" fontId="0" fillId="0" borderId="1" xfId="29" applyNumberFormat="1" applyFont="1" applyBorder="1"/>
    <xf numFmtId="43" fontId="12" fillId="2" borderId="1" xfId="25" applyFont="1" applyFill="1" applyBorder="1"/>
    <xf numFmtId="43" fontId="0" fillId="2" borderId="1" xfId="25" applyFont="1" applyFill="1" applyBorder="1"/>
    <xf numFmtId="0" fontId="0" fillId="2" borderId="1" xfId="0" applyFill="1" applyBorder="1"/>
    <xf numFmtId="43" fontId="12" fillId="2" borderId="1" xfId="0" applyNumberFormat="1" applyFon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43" fontId="0" fillId="0" borderId="7" xfId="25" applyFont="1" applyBorder="1" applyAlignment="1">
      <alignment horizontal="center"/>
    </xf>
    <xf numFmtId="43" fontId="0" fillId="0" borderId="8" xfId="25" applyFont="1" applyBorder="1" applyAlignment="1">
      <alignment horizontal="center"/>
    </xf>
    <xf numFmtId="43" fontId="0" fillId="0" borderId="9" xfId="25" applyFont="1" applyBorder="1" applyAlignment="1">
      <alignment horizontal="center"/>
    </xf>
    <xf numFmtId="43" fontId="12" fillId="0" borderId="7" xfId="25" applyFont="1" applyBorder="1" applyAlignment="1">
      <alignment horizontal="center"/>
    </xf>
    <xf numFmtId="43" fontId="12" fillId="0" borderId="8" xfId="25" applyFont="1" applyBorder="1" applyAlignment="1">
      <alignment horizontal="center"/>
    </xf>
    <xf numFmtId="43" fontId="12" fillId="0" borderId="9" xfId="25" applyFont="1" applyBorder="1" applyAlignment="1">
      <alignment horizontal="center"/>
    </xf>
  </cellXfs>
  <cellStyles count="30">
    <cellStyle name="Comma" xfId="29" builtinId="3"/>
    <cellStyle name="Comma 2" xfId="5"/>
    <cellStyle name="Comma 2 2" xfId="13"/>
    <cellStyle name="Comma 2 2 2" xfId="22"/>
    <cellStyle name="Comma 2 2 2 5" xfId="14"/>
    <cellStyle name="Comma 2 3" xfId="19"/>
    <cellStyle name="Comma 2 5" xfId="25"/>
    <cellStyle name="Comma 3" xfId="17"/>
    <cellStyle name="Comma 84" xfId="16"/>
    <cellStyle name="Comma 84 2" xfId="23"/>
    <cellStyle name="Excel Built-in Explanatory Text" xfId="3"/>
    <cellStyle name="Excel Built-in Explanatory Text 2" xfId="8"/>
    <cellStyle name="Explanatory Text" xfId="1" builtinId="53" customBuiltin="1"/>
    <cellStyle name="Normal" xfId="0" builtinId="0"/>
    <cellStyle name="Normal - Style1" xfId="27"/>
    <cellStyle name="Normal 10 2" xfId="6"/>
    <cellStyle name="Normal 11" xfId="28"/>
    <cellStyle name="Normal 13" xfId="10"/>
    <cellStyle name="Normal 14 2" xfId="7"/>
    <cellStyle name="Normal 14 2 2" xfId="20"/>
    <cellStyle name="Normal 15" xfId="2"/>
    <cellStyle name="Normal 2" xfId="4"/>
    <cellStyle name="Normal 2 1" xfId="12"/>
    <cellStyle name="Normal 2 2" xfId="15"/>
    <cellStyle name="Normal 2 3" xfId="18"/>
    <cellStyle name="Normal 2 3 2" xfId="26"/>
    <cellStyle name="Normal 2 4" xfId="24"/>
    <cellStyle name="Normal 3" xfId="11"/>
    <cellStyle name="Normal 3 2" xfId="21"/>
    <cellStyle name="Normal 4" xfId="9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99"/>
      <rgbColor rgb="FF808000"/>
      <rgbColor rgb="FF800080"/>
      <rgbColor rgb="FF0070C0"/>
      <rgbColor rgb="FFC0C0C0"/>
      <rgbColor rgb="FF808080"/>
      <rgbColor rgb="FF9999FF"/>
      <rgbColor rgb="FF993366"/>
      <rgbColor rgb="FFFFFFCC"/>
      <rgbColor rgb="FFCCFFFF"/>
      <rgbColor rgb="FF660066"/>
      <rgbColor rgb="FFF37B70"/>
      <rgbColor rgb="FF0066CC"/>
      <rgbColor rgb="FFD9D9D9"/>
      <rgbColor rgb="FF000066"/>
      <rgbColor rgb="FFFF00FF"/>
      <rgbColor rgb="FFFFFF00"/>
      <rgbColor rgb="FF00FFFF"/>
      <rgbColor rgb="FF800080"/>
      <rgbColor rgb="FF800000"/>
      <rgbColor rgb="FF0066FF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0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7990</xdr:colOff>
      <xdr:row>32</xdr:row>
      <xdr:rowOff>84334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A2EDC7F-966D-C2DC-39D7-412BB95E4C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75190" cy="593649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</xdr:row>
      <xdr:rowOff>99060</xdr:rowOff>
    </xdr:from>
    <xdr:to>
      <xdr:col>7</xdr:col>
      <xdr:colOff>91818</xdr:colOff>
      <xdr:row>66</xdr:row>
      <xdr:rowOff>15740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30B8579-0AB5-D246-B456-C4BD0021F9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134100"/>
          <a:ext cx="4359018" cy="5768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K13" sqref="K13"/>
    </sheetView>
  </sheetViews>
  <sheetFormatPr defaultRowHeight="15"/>
  <cols>
    <col min="1" max="1" width="4.28515625" bestFit="1" customWidth="1"/>
    <col min="2" max="2" width="37.42578125" bestFit="1" customWidth="1"/>
    <col min="3" max="3" width="13.85546875" bestFit="1" customWidth="1"/>
    <col min="4" max="4" width="26.42578125" bestFit="1" customWidth="1"/>
    <col min="5" max="6" width="5.42578125" bestFit="1" customWidth="1"/>
    <col min="7" max="7" width="4.5703125" bestFit="1" customWidth="1"/>
    <col min="8" max="8" width="5.7109375" bestFit="1" customWidth="1"/>
    <col min="9" max="10" width="8.28515625" bestFit="1" customWidth="1"/>
    <col min="11" max="11" width="14.28515625" bestFit="1" customWidth="1"/>
  </cols>
  <sheetData>
    <row r="1" spans="1:11">
      <c r="A1" s="17"/>
      <c r="B1" s="18" t="s">
        <v>33</v>
      </c>
      <c r="C1" s="19"/>
      <c r="D1" s="19"/>
      <c r="E1" s="19"/>
      <c r="F1" s="19"/>
      <c r="G1" s="19"/>
      <c r="H1" s="19"/>
      <c r="I1" s="19"/>
      <c r="J1" s="19"/>
      <c r="K1" s="19"/>
    </row>
    <row r="2" spans="1:11">
      <c r="A2" s="20"/>
      <c r="B2" s="21" t="s">
        <v>62</v>
      </c>
      <c r="C2" s="21"/>
      <c r="D2" s="22"/>
      <c r="E2" s="22"/>
      <c r="F2" s="22"/>
      <c r="G2" s="22"/>
      <c r="H2" s="22"/>
      <c r="I2" s="22"/>
      <c r="J2" s="22"/>
      <c r="K2" s="22"/>
    </row>
    <row r="3" spans="1:11">
      <c r="A3" s="23" t="s">
        <v>34</v>
      </c>
      <c r="B3" s="24" t="s">
        <v>35</v>
      </c>
      <c r="C3" s="24" t="s">
        <v>36</v>
      </c>
      <c r="D3" s="25" t="s">
        <v>37</v>
      </c>
      <c r="E3" s="25" t="s">
        <v>38</v>
      </c>
      <c r="F3" s="25" t="s">
        <v>39</v>
      </c>
      <c r="G3" s="25" t="s">
        <v>40</v>
      </c>
      <c r="H3" s="25" t="s">
        <v>15</v>
      </c>
      <c r="I3" s="26" t="s">
        <v>16</v>
      </c>
      <c r="J3" s="27" t="s">
        <v>0</v>
      </c>
      <c r="K3" s="27" t="s">
        <v>41</v>
      </c>
    </row>
    <row r="4" spans="1:11">
      <c r="A4" s="28">
        <v>1</v>
      </c>
      <c r="B4" s="29" t="s">
        <v>42</v>
      </c>
      <c r="C4" s="29" t="s">
        <v>43</v>
      </c>
      <c r="D4" s="30" t="s">
        <v>44</v>
      </c>
      <c r="E4" s="31"/>
      <c r="F4" s="31"/>
      <c r="G4" s="31"/>
      <c r="H4" s="31" t="s">
        <v>19</v>
      </c>
      <c r="I4" s="32">
        <v>24</v>
      </c>
      <c r="J4" s="33">
        <v>127</v>
      </c>
      <c r="K4" s="33">
        <f t="shared" ref="K4:K11" si="0">I4*J4</f>
        <v>3048</v>
      </c>
    </row>
    <row r="5" spans="1:11" ht="67.5">
      <c r="A5" s="28">
        <v>2</v>
      </c>
      <c r="B5" s="29" t="s">
        <v>63</v>
      </c>
      <c r="C5" s="29" t="s">
        <v>45</v>
      </c>
      <c r="D5" s="30" t="s">
        <v>46</v>
      </c>
      <c r="E5" s="31"/>
      <c r="F5" s="31"/>
      <c r="G5" s="31"/>
      <c r="H5" s="31" t="s">
        <v>19</v>
      </c>
      <c r="I5" s="32">
        <v>24</v>
      </c>
      <c r="J5" s="33">
        <v>45.31</v>
      </c>
      <c r="K5" s="33">
        <f t="shared" si="0"/>
        <v>1087.44</v>
      </c>
    </row>
    <row r="6" spans="1:11">
      <c r="A6" s="28">
        <v>2</v>
      </c>
      <c r="B6" s="34" t="s">
        <v>47</v>
      </c>
      <c r="C6" s="34" t="s">
        <v>48</v>
      </c>
      <c r="D6" s="31"/>
      <c r="E6" s="31">
        <v>750</v>
      </c>
      <c r="F6" s="31">
        <v>1800</v>
      </c>
      <c r="G6" s="31">
        <v>1</v>
      </c>
      <c r="H6" s="30" t="s">
        <v>19</v>
      </c>
      <c r="I6" s="32">
        <f>E6/1000*F6/1000*10.764</f>
        <v>14.5314</v>
      </c>
      <c r="J6" s="33">
        <v>880</v>
      </c>
      <c r="K6" s="33">
        <f t="shared" si="0"/>
        <v>12787.632</v>
      </c>
    </row>
    <row r="7" spans="1:11" ht="27">
      <c r="A7" s="28">
        <v>2</v>
      </c>
      <c r="B7" s="34" t="s">
        <v>49</v>
      </c>
      <c r="C7" s="34" t="s">
        <v>50</v>
      </c>
      <c r="D7" s="31"/>
      <c r="E7" s="31"/>
      <c r="F7" s="31"/>
      <c r="G7" s="31"/>
      <c r="H7" s="30" t="s">
        <v>19</v>
      </c>
      <c r="I7" s="32">
        <f>SUM(I6:I6)</f>
        <v>14.5314</v>
      </c>
      <c r="J7" s="33">
        <v>450</v>
      </c>
      <c r="K7" s="33">
        <f t="shared" si="0"/>
        <v>6539.13</v>
      </c>
    </row>
    <row r="8" spans="1:11">
      <c r="A8" s="28">
        <f t="shared" ref="A8:A10" si="1">A7+1</f>
        <v>3</v>
      </c>
      <c r="B8" s="34" t="s">
        <v>51</v>
      </c>
      <c r="C8" s="34"/>
      <c r="D8" s="31"/>
      <c r="E8" s="31"/>
      <c r="F8" s="31"/>
      <c r="G8" s="31"/>
      <c r="H8" s="30" t="s">
        <v>52</v>
      </c>
      <c r="I8" s="32">
        <v>3</v>
      </c>
      <c r="J8" s="33">
        <v>850</v>
      </c>
      <c r="K8" s="33">
        <f t="shared" si="0"/>
        <v>2550</v>
      </c>
    </row>
    <row r="9" spans="1:11" ht="27">
      <c r="A9" s="28">
        <f t="shared" si="1"/>
        <v>4</v>
      </c>
      <c r="B9" s="34" t="s">
        <v>53</v>
      </c>
      <c r="C9" s="34"/>
      <c r="D9" s="35" t="s">
        <v>54</v>
      </c>
      <c r="E9" s="31"/>
      <c r="F9" s="31"/>
      <c r="G9" s="31"/>
      <c r="H9" s="30" t="s">
        <v>52</v>
      </c>
      <c r="I9" s="32">
        <v>1</v>
      </c>
      <c r="J9" s="33">
        <f>SUM(K4:K8)*5%</f>
        <v>1300.6101000000001</v>
      </c>
      <c r="K9" s="33">
        <f t="shared" si="0"/>
        <v>1300.6101000000001</v>
      </c>
    </row>
    <row r="10" spans="1:11" ht="54">
      <c r="A10" s="28">
        <f t="shared" si="1"/>
        <v>5</v>
      </c>
      <c r="B10" s="34" t="s">
        <v>55</v>
      </c>
      <c r="C10" s="34"/>
      <c r="D10" s="36" t="s">
        <v>56</v>
      </c>
      <c r="E10" s="31"/>
      <c r="F10" s="31"/>
      <c r="G10" s="31"/>
      <c r="H10" s="30" t="s">
        <v>57</v>
      </c>
      <c r="I10" s="32">
        <v>1</v>
      </c>
      <c r="J10" s="33">
        <v>5100</v>
      </c>
      <c r="K10" s="33">
        <f t="shared" si="0"/>
        <v>5100</v>
      </c>
    </row>
    <row r="11" spans="1:11" ht="27">
      <c r="A11" s="28">
        <v>6</v>
      </c>
      <c r="B11" s="34" t="s">
        <v>64</v>
      </c>
      <c r="C11" s="34"/>
      <c r="D11" s="36" t="s">
        <v>66</v>
      </c>
      <c r="E11" s="31"/>
      <c r="F11" s="31"/>
      <c r="G11" s="31"/>
      <c r="H11" s="30" t="s">
        <v>57</v>
      </c>
      <c r="I11" s="32">
        <v>1</v>
      </c>
      <c r="J11" s="33">
        <v>6000</v>
      </c>
      <c r="K11" s="33">
        <f t="shared" si="0"/>
        <v>6000</v>
      </c>
    </row>
    <row r="12" spans="1:11">
      <c r="A12" s="37" t="s">
        <v>58</v>
      </c>
      <c r="B12" s="38" t="s">
        <v>18</v>
      </c>
      <c r="C12" s="38"/>
      <c r="D12" s="39"/>
      <c r="E12" s="40"/>
      <c r="F12" s="40"/>
      <c r="G12" s="40"/>
      <c r="H12" s="41"/>
      <c r="I12" s="42"/>
      <c r="J12" s="43"/>
      <c r="K12" s="43">
        <f>SUM(K4:K11)</f>
        <v>38412.812100000003</v>
      </c>
    </row>
    <row r="13" spans="1:11">
      <c r="A13" s="28" t="s">
        <v>39</v>
      </c>
      <c r="B13" s="34" t="s">
        <v>59</v>
      </c>
      <c r="C13" s="34"/>
      <c r="D13" s="36"/>
      <c r="E13" s="31"/>
      <c r="F13" s="31"/>
      <c r="G13" s="31"/>
      <c r="H13" s="30"/>
      <c r="I13" s="32"/>
      <c r="J13" s="33"/>
      <c r="K13" s="33">
        <f>K12*25%</f>
        <v>9603.2030250000007</v>
      </c>
    </row>
    <row r="14" spans="1:11">
      <c r="A14" s="44" t="s">
        <v>60</v>
      </c>
      <c r="B14" s="45" t="s">
        <v>61</v>
      </c>
      <c r="C14" s="45"/>
      <c r="D14" s="46"/>
      <c r="E14" s="47"/>
      <c r="F14" s="47"/>
      <c r="G14" s="47"/>
      <c r="H14" s="48"/>
      <c r="I14" s="49"/>
      <c r="J14" s="50"/>
      <c r="K14" s="50">
        <f>K12+K13</f>
        <v>48016.015125000005</v>
      </c>
    </row>
    <row r="15" spans="1:11">
      <c r="B15" s="52" t="s">
        <v>65</v>
      </c>
      <c r="K15" s="51">
        <v>48000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opLeftCell="A6" workbookViewId="0">
      <selection activeCell="L15" sqref="L15"/>
    </sheetView>
  </sheetViews>
  <sheetFormatPr defaultRowHeight="15"/>
  <cols>
    <col min="1" max="1" width="4.28515625" bestFit="1" customWidth="1"/>
    <col min="2" max="2" width="37.42578125" bestFit="1" customWidth="1"/>
    <col min="3" max="3" width="13.85546875" bestFit="1" customWidth="1"/>
    <col min="4" max="4" width="26.42578125" bestFit="1" customWidth="1"/>
    <col min="5" max="6" width="5.42578125" bestFit="1" customWidth="1"/>
    <col min="7" max="7" width="4.5703125" bestFit="1" customWidth="1"/>
    <col min="8" max="8" width="5.7109375" bestFit="1" customWidth="1"/>
    <col min="9" max="10" width="8.28515625" bestFit="1" customWidth="1"/>
    <col min="11" max="11" width="14.28515625" bestFit="1" customWidth="1"/>
  </cols>
  <sheetData>
    <row r="1" spans="1:11">
      <c r="A1" s="17"/>
      <c r="B1" s="18" t="s">
        <v>33</v>
      </c>
      <c r="C1" s="19"/>
      <c r="D1" s="19"/>
      <c r="E1" s="19"/>
      <c r="F1" s="19"/>
      <c r="G1" s="19"/>
      <c r="H1" s="19"/>
      <c r="I1" s="19"/>
      <c r="J1" s="19"/>
      <c r="K1" s="19"/>
    </row>
    <row r="2" spans="1:11">
      <c r="A2" s="20"/>
      <c r="B2" s="21" t="s">
        <v>62</v>
      </c>
      <c r="C2" s="21"/>
      <c r="D2" s="22"/>
      <c r="E2" s="22"/>
      <c r="F2" s="22"/>
      <c r="G2" s="22"/>
      <c r="H2" s="22"/>
      <c r="I2" s="22"/>
      <c r="J2" s="22"/>
      <c r="K2" s="22"/>
    </row>
    <row r="3" spans="1:11">
      <c r="A3" s="23" t="s">
        <v>34</v>
      </c>
      <c r="B3" s="24" t="s">
        <v>35</v>
      </c>
      <c r="C3" s="24" t="s">
        <v>36</v>
      </c>
      <c r="D3" s="25" t="s">
        <v>37</v>
      </c>
      <c r="E3" s="25" t="s">
        <v>38</v>
      </c>
      <c r="F3" s="25" t="s">
        <v>39</v>
      </c>
      <c r="G3" s="25" t="s">
        <v>40</v>
      </c>
      <c r="H3" s="25" t="s">
        <v>15</v>
      </c>
      <c r="I3" s="26" t="s">
        <v>16</v>
      </c>
      <c r="J3" s="27" t="s">
        <v>0</v>
      </c>
      <c r="K3" s="27" t="s">
        <v>41</v>
      </c>
    </row>
    <row r="4" spans="1:11">
      <c r="A4" s="28">
        <v>1</v>
      </c>
      <c r="B4" s="29" t="s">
        <v>42</v>
      </c>
      <c r="C4" s="29" t="s">
        <v>43</v>
      </c>
      <c r="D4" s="30" t="s">
        <v>44</v>
      </c>
      <c r="E4" s="31"/>
      <c r="F4" s="31"/>
      <c r="G4" s="31"/>
      <c r="H4" s="31" t="s">
        <v>19</v>
      </c>
      <c r="I4" s="32">
        <v>24</v>
      </c>
      <c r="J4" s="33">
        <v>127</v>
      </c>
      <c r="K4" s="33">
        <f t="shared" ref="K4:K11" si="0">I4*J4</f>
        <v>3048</v>
      </c>
    </row>
    <row r="5" spans="1:11" ht="67.5">
      <c r="A5" s="28">
        <v>2</v>
      </c>
      <c r="B5" s="29" t="s">
        <v>63</v>
      </c>
      <c r="C5" s="29" t="s">
        <v>45</v>
      </c>
      <c r="D5" s="30" t="s">
        <v>46</v>
      </c>
      <c r="E5" s="31"/>
      <c r="F5" s="31"/>
      <c r="G5" s="31"/>
      <c r="H5" s="31" t="s">
        <v>19</v>
      </c>
      <c r="I5" s="32">
        <v>24</v>
      </c>
      <c r="J5" s="33">
        <v>45.31</v>
      </c>
      <c r="K5" s="33">
        <f t="shared" si="0"/>
        <v>1087.44</v>
      </c>
    </row>
    <row r="6" spans="1:11">
      <c r="A6" s="28">
        <v>2</v>
      </c>
      <c r="B6" s="34" t="s">
        <v>47</v>
      </c>
      <c r="C6" s="34" t="s">
        <v>48</v>
      </c>
      <c r="D6" s="31"/>
      <c r="E6" s="31">
        <v>750</v>
      </c>
      <c r="F6" s="31">
        <v>1800</v>
      </c>
      <c r="G6" s="31">
        <v>1</v>
      </c>
      <c r="H6" s="30" t="s">
        <v>19</v>
      </c>
      <c r="I6" s="32">
        <f>E6/1000*F6/1000*10.764</f>
        <v>14.5314</v>
      </c>
      <c r="J6" s="33">
        <v>880</v>
      </c>
      <c r="K6" s="33">
        <f t="shared" si="0"/>
        <v>12787.632</v>
      </c>
    </row>
    <row r="7" spans="1:11" ht="27">
      <c r="A7" s="28">
        <v>2</v>
      </c>
      <c r="B7" s="34" t="s">
        <v>49</v>
      </c>
      <c r="C7" s="34" t="s">
        <v>50</v>
      </c>
      <c r="D7" s="31"/>
      <c r="E7" s="31"/>
      <c r="F7" s="31"/>
      <c r="G7" s="31"/>
      <c r="H7" s="30" t="s">
        <v>19</v>
      </c>
      <c r="I7" s="32">
        <f>SUM(I6:I6)</f>
        <v>14.5314</v>
      </c>
      <c r="J7" s="33">
        <v>450</v>
      </c>
      <c r="K7" s="33">
        <f t="shared" si="0"/>
        <v>6539.13</v>
      </c>
    </row>
    <row r="8" spans="1:11">
      <c r="A8" s="28">
        <f t="shared" ref="A8:A10" si="1">A7+1</f>
        <v>3</v>
      </c>
      <c r="B8" s="34" t="s">
        <v>51</v>
      </c>
      <c r="C8" s="34"/>
      <c r="D8" s="31"/>
      <c r="E8" s="31"/>
      <c r="F8" s="31"/>
      <c r="G8" s="31"/>
      <c r="H8" s="30" t="s">
        <v>52</v>
      </c>
      <c r="I8" s="32">
        <v>3</v>
      </c>
      <c r="J8" s="33">
        <v>850</v>
      </c>
      <c r="K8" s="33">
        <f t="shared" si="0"/>
        <v>2550</v>
      </c>
    </row>
    <row r="9" spans="1:11" ht="27">
      <c r="A9" s="28">
        <f t="shared" si="1"/>
        <v>4</v>
      </c>
      <c r="B9" s="34" t="s">
        <v>53</v>
      </c>
      <c r="C9" s="34"/>
      <c r="D9" s="35" t="s">
        <v>54</v>
      </c>
      <c r="E9" s="31"/>
      <c r="F9" s="31"/>
      <c r="G9" s="31"/>
      <c r="H9" s="30" t="s">
        <v>52</v>
      </c>
      <c r="I9" s="32">
        <v>1</v>
      </c>
      <c r="J9" s="33">
        <f>SUM(K4:K8)*5%</f>
        <v>1300.6101000000001</v>
      </c>
      <c r="K9" s="33">
        <f t="shared" si="0"/>
        <v>1300.6101000000001</v>
      </c>
    </row>
    <row r="10" spans="1:11" ht="54">
      <c r="A10" s="28">
        <f t="shared" si="1"/>
        <v>5</v>
      </c>
      <c r="B10" s="34" t="s">
        <v>55</v>
      </c>
      <c r="C10" s="34"/>
      <c r="D10" s="36" t="s">
        <v>56</v>
      </c>
      <c r="E10" s="31"/>
      <c r="F10" s="31"/>
      <c r="G10" s="31"/>
      <c r="H10" s="30" t="s">
        <v>57</v>
      </c>
      <c r="I10" s="32">
        <v>1</v>
      </c>
      <c r="J10" s="33">
        <v>5100</v>
      </c>
      <c r="K10" s="33">
        <f t="shared" si="0"/>
        <v>5100</v>
      </c>
    </row>
    <row r="11" spans="1:11" ht="27">
      <c r="A11" s="28">
        <v>6</v>
      </c>
      <c r="B11" s="34" t="s">
        <v>64</v>
      </c>
      <c r="C11" s="34"/>
      <c r="D11" s="36" t="s">
        <v>66</v>
      </c>
      <c r="E11" s="31"/>
      <c r="F11" s="31"/>
      <c r="G11" s="31"/>
      <c r="H11" s="30" t="s">
        <v>57</v>
      </c>
      <c r="I11" s="32">
        <v>1</v>
      </c>
      <c r="J11" s="33">
        <v>2000</v>
      </c>
      <c r="K11" s="33">
        <f t="shared" si="0"/>
        <v>2000</v>
      </c>
    </row>
    <row r="12" spans="1:11">
      <c r="A12" s="37" t="s">
        <v>58</v>
      </c>
      <c r="B12" s="38" t="s">
        <v>18</v>
      </c>
      <c r="C12" s="38"/>
      <c r="D12" s="39"/>
      <c r="E12" s="40"/>
      <c r="F12" s="40"/>
      <c r="G12" s="40"/>
      <c r="H12" s="41"/>
      <c r="I12" s="42"/>
      <c r="J12" s="43"/>
      <c r="K12" s="43">
        <f>SUM(K4:K11)</f>
        <v>34412.812100000003</v>
      </c>
    </row>
    <row r="13" spans="1:11">
      <c r="A13" s="28" t="s">
        <v>39</v>
      </c>
      <c r="B13" s="34" t="s">
        <v>59</v>
      </c>
      <c r="C13" s="34"/>
      <c r="D13" s="36"/>
      <c r="E13" s="31"/>
      <c r="F13" s="31"/>
      <c r="G13" s="31"/>
      <c r="H13" s="30"/>
      <c r="I13" s="32"/>
      <c r="J13" s="33"/>
      <c r="K13" s="33">
        <f>K12*15%</f>
        <v>5161.9218150000006</v>
      </c>
    </row>
    <row r="14" spans="1:11">
      <c r="A14" s="44" t="s">
        <v>60</v>
      </c>
      <c r="B14" s="45" t="s">
        <v>61</v>
      </c>
      <c r="C14" s="45"/>
      <c r="D14" s="46"/>
      <c r="E14" s="47"/>
      <c r="F14" s="47"/>
      <c r="G14" s="47"/>
      <c r="H14" s="48"/>
      <c r="I14" s="49"/>
      <c r="J14" s="50"/>
      <c r="K14" s="50">
        <f>K12+K13</f>
        <v>39574.733915000004</v>
      </c>
    </row>
    <row r="15" spans="1:11">
      <c r="B15" s="52" t="s">
        <v>65</v>
      </c>
      <c r="K15" s="51">
        <v>40000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I9"/>
  <sheetViews>
    <sheetView tabSelected="1" workbookViewId="0">
      <selection activeCell="I9" sqref="I9"/>
    </sheetView>
  </sheetViews>
  <sheetFormatPr defaultRowHeight="15"/>
  <cols>
    <col min="1" max="1" width="9.28515625" bestFit="1" customWidth="1"/>
    <col min="2" max="2" width="38.28515625" bestFit="1" customWidth="1"/>
    <col min="3" max="3" width="30.140625" bestFit="1" customWidth="1"/>
    <col min="4" max="4" width="6.5703125" bestFit="1" customWidth="1"/>
    <col min="5" max="5" width="10" bestFit="1" customWidth="1"/>
    <col min="6" max="6" width="11.5703125" bestFit="1" customWidth="1"/>
    <col min="7" max="7" width="14.140625" bestFit="1" customWidth="1"/>
    <col min="8" max="8" width="11.5703125" bestFit="1" customWidth="1"/>
    <col min="9" max="9" width="22" customWidth="1"/>
  </cols>
  <sheetData>
    <row r="3" spans="1:9">
      <c r="A3" s="68" t="s">
        <v>1</v>
      </c>
      <c r="B3" s="69"/>
      <c r="C3" s="69"/>
      <c r="D3" s="69"/>
      <c r="E3" s="69"/>
      <c r="F3" s="70"/>
      <c r="G3" s="58"/>
      <c r="H3" s="58"/>
      <c r="I3" s="7"/>
    </row>
    <row r="4" spans="1:9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56" t="s">
        <v>6</v>
      </c>
      <c r="H4" s="56" t="s">
        <v>7</v>
      </c>
      <c r="I4" s="16" t="s">
        <v>32</v>
      </c>
    </row>
    <row r="5" spans="1:9" ht="30">
      <c r="A5" s="3">
        <v>1</v>
      </c>
      <c r="B5" s="4" t="s">
        <v>13</v>
      </c>
      <c r="C5" s="5" t="s">
        <v>8</v>
      </c>
      <c r="D5" s="5">
        <v>1</v>
      </c>
      <c r="E5" s="5">
        <v>6500</v>
      </c>
      <c r="F5" s="6">
        <v>6500</v>
      </c>
      <c r="G5" s="57">
        <v>5000</v>
      </c>
      <c r="H5" s="57">
        <v>5000</v>
      </c>
      <c r="I5" s="7" t="s">
        <v>84</v>
      </c>
    </row>
    <row r="6" spans="1:9">
      <c r="A6" s="3">
        <v>2</v>
      </c>
      <c r="B6" s="7"/>
      <c r="C6" s="2" t="s">
        <v>9</v>
      </c>
      <c r="D6" s="2">
        <v>1</v>
      </c>
      <c r="E6" s="2">
        <v>22500</v>
      </c>
      <c r="F6" s="8">
        <v>22500</v>
      </c>
      <c r="G6" s="57">
        <v>12600</v>
      </c>
      <c r="H6" s="57">
        <v>12600</v>
      </c>
      <c r="I6" s="7" t="s">
        <v>85</v>
      </c>
    </row>
    <row r="7" spans="1:9">
      <c r="A7" s="65" t="s">
        <v>10</v>
      </c>
      <c r="B7" s="66"/>
      <c r="C7" s="66"/>
      <c r="D7" s="66"/>
      <c r="E7" s="67"/>
      <c r="F7" s="2">
        <v>29000</v>
      </c>
      <c r="G7" s="58"/>
      <c r="H7" s="57">
        <v>17600</v>
      </c>
      <c r="I7" s="7"/>
    </row>
    <row r="8" spans="1:9">
      <c r="A8" s="65" t="s">
        <v>11</v>
      </c>
      <c r="B8" s="66"/>
      <c r="C8" s="66"/>
      <c r="D8" s="66"/>
      <c r="E8" s="67"/>
      <c r="F8" s="2">
        <v>5220</v>
      </c>
      <c r="G8" s="58"/>
      <c r="H8" s="57">
        <v>3168</v>
      </c>
      <c r="I8" s="7"/>
    </row>
    <row r="9" spans="1:9">
      <c r="A9" s="62" t="s">
        <v>12</v>
      </c>
      <c r="B9" s="63"/>
      <c r="C9" s="63"/>
      <c r="D9" s="63"/>
      <c r="E9" s="64"/>
      <c r="F9" s="9">
        <v>34220</v>
      </c>
      <c r="G9" s="58"/>
      <c r="H9" s="59">
        <v>20768</v>
      </c>
      <c r="I9" s="7"/>
    </row>
  </sheetData>
  <mergeCells count="4">
    <mergeCell ref="A8:E8"/>
    <mergeCell ref="A9:E9"/>
    <mergeCell ref="A3:F3"/>
    <mergeCell ref="A7:E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6:K53"/>
  <sheetViews>
    <sheetView topLeftCell="A37" workbookViewId="0">
      <selection activeCell="M51" sqref="M51"/>
    </sheetView>
  </sheetViews>
  <sheetFormatPr defaultRowHeight="15"/>
  <cols>
    <col min="9" max="9" width="17.28515625" customWidth="1"/>
    <col min="10" max="10" width="13.28515625" style="15" bestFit="1" customWidth="1"/>
    <col min="11" max="11" width="11.42578125" customWidth="1"/>
  </cols>
  <sheetData>
    <row r="6" spans="9:10">
      <c r="I6" s="10" t="s">
        <v>28</v>
      </c>
    </row>
    <row r="8" spans="9:10">
      <c r="I8" s="11" t="s">
        <v>24</v>
      </c>
      <c r="J8" s="12"/>
    </row>
    <row r="9" spans="9:10">
      <c r="I9" s="11" t="s">
        <v>14</v>
      </c>
      <c r="J9" s="13" t="s">
        <v>17</v>
      </c>
    </row>
    <row r="10" spans="9:10">
      <c r="I10" s="7" t="s">
        <v>20</v>
      </c>
      <c r="J10" s="12">
        <v>18280</v>
      </c>
    </row>
    <row r="11" spans="9:10">
      <c r="I11" s="7" t="s">
        <v>21</v>
      </c>
      <c r="J11" s="12">
        <v>1800</v>
      </c>
    </row>
    <row r="12" spans="9:10">
      <c r="I12" s="7" t="s">
        <v>26</v>
      </c>
      <c r="J12" s="12">
        <f>SUM(J10:J11)*2%</f>
        <v>401.6</v>
      </c>
    </row>
    <row r="13" spans="9:10">
      <c r="I13" s="7" t="s">
        <v>23</v>
      </c>
      <c r="J13" s="12">
        <f>SUM(J10:J12)</f>
        <v>20481.599999999999</v>
      </c>
    </row>
    <row r="14" spans="9:10">
      <c r="I14" s="7" t="s">
        <v>22</v>
      </c>
      <c r="J14" s="12">
        <f>J13*10%</f>
        <v>2048.16</v>
      </c>
    </row>
    <row r="15" spans="9:10">
      <c r="I15" s="7" t="s">
        <v>25</v>
      </c>
      <c r="J15" s="13">
        <f>J13+J14</f>
        <v>22529.759999999998</v>
      </c>
    </row>
    <row r="16" spans="9:10">
      <c r="I16" s="7" t="s">
        <v>27</v>
      </c>
      <c r="J16" s="14">
        <v>22500</v>
      </c>
    </row>
    <row r="43" spans="9:11">
      <c r="I43" s="7" t="s">
        <v>29</v>
      </c>
      <c r="J43" s="12"/>
      <c r="K43" s="60"/>
    </row>
    <row r="44" spans="9:11">
      <c r="I44" s="11" t="s">
        <v>24</v>
      </c>
      <c r="J44" s="12"/>
      <c r="K44" s="61"/>
    </row>
    <row r="45" spans="9:11">
      <c r="I45" s="11" t="s">
        <v>14</v>
      </c>
      <c r="J45" s="13" t="s">
        <v>17</v>
      </c>
      <c r="K45" s="13" t="s">
        <v>17</v>
      </c>
    </row>
    <row r="46" spans="9:11">
      <c r="I46" s="7" t="s">
        <v>20</v>
      </c>
      <c r="J46" s="12">
        <v>3813.56</v>
      </c>
      <c r="K46" s="12">
        <v>3813.56</v>
      </c>
    </row>
    <row r="47" spans="9:11">
      <c r="I47" s="7" t="s">
        <v>31</v>
      </c>
      <c r="J47" s="12">
        <v>500</v>
      </c>
      <c r="K47" s="12">
        <v>500</v>
      </c>
    </row>
    <row r="48" spans="9:11">
      <c r="I48" s="7" t="s">
        <v>30</v>
      </c>
      <c r="J48" s="12">
        <v>1200</v>
      </c>
      <c r="K48" s="12"/>
    </row>
    <row r="49" spans="9:11">
      <c r="I49" s="7" t="s">
        <v>26</v>
      </c>
      <c r="J49" s="12">
        <f>SUM(J46:J48)*2%</f>
        <v>110.27119999999999</v>
      </c>
      <c r="K49" s="12"/>
    </row>
    <row r="50" spans="9:11">
      <c r="I50" s="7" t="s">
        <v>23</v>
      </c>
      <c r="J50" s="12">
        <f>SUM(J46:J49)</f>
        <v>5623.8311999999996</v>
      </c>
      <c r="K50" s="12">
        <f>SUM(K46:K49)</f>
        <v>4313.5599999999995</v>
      </c>
    </row>
    <row r="51" spans="9:11">
      <c r="I51" s="7" t="s">
        <v>22</v>
      </c>
      <c r="J51" s="12">
        <f>J50*15%</f>
        <v>843.57467999999994</v>
      </c>
      <c r="K51" s="12">
        <f>K50*15%</f>
        <v>647.03399999999988</v>
      </c>
    </row>
    <row r="52" spans="9:11">
      <c r="I52" s="7" t="s">
        <v>25</v>
      </c>
      <c r="J52" s="13">
        <f>J50+J51</f>
        <v>6467.4058799999993</v>
      </c>
      <c r="K52" s="13">
        <f>K50+K51</f>
        <v>4960.5939999999991</v>
      </c>
    </row>
    <row r="53" spans="9:11">
      <c r="I53" s="7" t="s">
        <v>27</v>
      </c>
      <c r="J53" s="14">
        <v>6500</v>
      </c>
      <c r="K53" s="14">
        <v>5000</v>
      </c>
    </row>
  </sheetData>
  <mergeCells count="1">
    <mergeCell ref="K43:K4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L15"/>
  <sheetViews>
    <sheetView workbookViewId="0">
      <selection activeCell="M10" sqref="M10"/>
    </sheetView>
  </sheetViews>
  <sheetFormatPr defaultRowHeight="15"/>
  <cols>
    <col min="4" max="4" width="14.28515625" bestFit="1" customWidth="1"/>
    <col min="5" max="5" width="13.28515625" style="54" bestFit="1" customWidth="1"/>
    <col min="6" max="6" width="13" bestFit="1" customWidth="1"/>
    <col min="7" max="7" width="9" bestFit="1" customWidth="1"/>
    <col min="8" max="8" width="15.85546875" bestFit="1" customWidth="1"/>
    <col min="9" max="9" width="15.7109375" customWidth="1"/>
    <col min="10" max="10" width="6.28515625" customWidth="1"/>
    <col min="11" max="11" width="9" bestFit="1" customWidth="1"/>
    <col min="12" max="12" width="9.85546875" style="15" bestFit="1" customWidth="1"/>
  </cols>
  <sheetData>
    <row r="2" spans="3:12">
      <c r="C2" s="10" t="s">
        <v>83</v>
      </c>
    </row>
    <row r="5" spans="3:12">
      <c r="C5" s="7" t="s">
        <v>80</v>
      </c>
      <c r="D5" s="7" t="s">
        <v>73</v>
      </c>
      <c r="E5" s="53" t="s">
        <v>74</v>
      </c>
      <c r="F5" s="7" t="s">
        <v>75</v>
      </c>
      <c r="G5" s="7" t="s">
        <v>76</v>
      </c>
      <c r="H5" s="7" t="s">
        <v>77</v>
      </c>
      <c r="I5" s="7" t="s">
        <v>10</v>
      </c>
      <c r="J5" s="7" t="s">
        <v>78</v>
      </c>
      <c r="K5" s="7" t="s">
        <v>79</v>
      </c>
      <c r="L5" s="12" t="s">
        <v>23</v>
      </c>
    </row>
    <row r="6" spans="3:12">
      <c r="C6" s="7">
        <v>1</v>
      </c>
      <c r="D6" s="7" t="s">
        <v>67</v>
      </c>
      <c r="E6" s="55">
        <f>40000/30</f>
        <v>1333.3333333333333</v>
      </c>
      <c r="F6" s="55">
        <v>350</v>
      </c>
      <c r="G6" s="55">
        <v>500</v>
      </c>
      <c r="H6" s="55">
        <v>200</v>
      </c>
      <c r="I6" s="55">
        <f>SUM(E6:H6)</f>
        <v>2383.333333333333</v>
      </c>
      <c r="J6" s="55">
        <v>1</v>
      </c>
      <c r="K6" s="55">
        <v>7</v>
      </c>
      <c r="L6" s="12">
        <f>I6*J6*K6</f>
        <v>16683.333333333332</v>
      </c>
    </row>
    <row r="7" spans="3:12">
      <c r="C7" s="7">
        <v>2</v>
      </c>
      <c r="D7" s="7" t="s">
        <v>68</v>
      </c>
      <c r="E7" s="55">
        <f>28000/30</f>
        <v>933.33333333333337</v>
      </c>
      <c r="F7" s="55">
        <v>200</v>
      </c>
      <c r="G7" s="55">
        <v>350</v>
      </c>
      <c r="H7" s="55">
        <v>100</v>
      </c>
      <c r="I7" s="55">
        <f t="shared" ref="I7:I13" si="0">SUM(E7:H7)</f>
        <v>1583.3333333333335</v>
      </c>
      <c r="J7" s="55">
        <v>1</v>
      </c>
      <c r="K7" s="55">
        <v>5</v>
      </c>
      <c r="L7" s="12">
        <f t="shared" ref="L7:L13" si="1">I7*J7*K7</f>
        <v>7916.6666666666679</v>
      </c>
    </row>
    <row r="8" spans="3:12">
      <c r="C8" s="7">
        <v>3</v>
      </c>
      <c r="D8" s="7" t="s">
        <v>21</v>
      </c>
      <c r="E8" s="55">
        <f>30000/30</f>
        <v>1000</v>
      </c>
      <c r="F8" s="55">
        <v>200</v>
      </c>
      <c r="G8" s="55">
        <v>350</v>
      </c>
      <c r="H8" s="55">
        <v>100</v>
      </c>
      <c r="I8" s="55">
        <f t="shared" si="0"/>
        <v>1650</v>
      </c>
      <c r="J8" s="55">
        <v>1</v>
      </c>
      <c r="K8" s="55">
        <v>5</v>
      </c>
      <c r="L8" s="12">
        <f t="shared" si="1"/>
        <v>8250</v>
      </c>
    </row>
    <row r="9" spans="3:12">
      <c r="C9" s="7">
        <v>4</v>
      </c>
      <c r="D9" s="7" t="s">
        <v>69</v>
      </c>
      <c r="E9" s="55">
        <f>25000/30</f>
        <v>833.33333333333337</v>
      </c>
      <c r="F9" s="55">
        <v>200</v>
      </c>
      <c r="G9" s="55">
        <v>350</v>
      </c>
      <c r="H9" s="55">
        <v>100</v>
      </c>
      <c r="I9" s="55">
        <f t="shared" si="0"/>
        <v>1483.3333333333335</v>
      </c>
      <c r="J9" s="55">
        <v>0</v>
      </c>
      <c r="K9" s="55">
        <v>0</v>
      </c>
      <c r="L9" s="12">
        <f t="shared" si="1"/>
        <v>0</v>
      </c>
    </row>
    <row r="10" spans="3:12">
      <c r="C10" s="7">
        <v>5</v>
      </c>
      <c r="D10" s="7" t="s">
        <v>70</v>
      </c>
      <c r="E10" s="55">
        <f>25000/30</f>
        <v>833.33333333333337</v>
      </c>
      <c r="F10" s="55">
        <v>200</v>
      </c>
      <c r="G10" s="55">
        <v>350</v>
      </c>
      <c r="H10" s="55">
        <v>100</v>
      </c>
      <c r="I10" s="55">
        <f t="shared" si="0"/>
        <v>1483.3333333333335</v>
      </c>
      <c r="J10" s="55">
        <v>0</v>
      </c>
      <c r="K10" s="55">
        <v>0</v>
      </c>
      <c r="L10" s="12">
        <f t="shared" si="1"/>
        <v>0</v>
      </c>
    </row>
    <row r="11" spans="3:12">
      <c r="C11" s="7">
        <v>6</v>
      </c>
      <c r="D11" s="7" t="s">
        <v>71</v>
      </c>
      <c r="E11" s="55">
        <f>25000/30</f>
        <v>833.33333333333337</v>
      </c>
      <c r="F11" s="55">
        <v>200</v>
      </c>
      <c r="G11" s="55">
        <v>350</v>
      </c>
      <c r="H11" s="55">
        <v>100</v>
      </c>
      <c r="I11" s="55">
        <f t="shared" si="0"/>
        <v>1483.3333333333335</v>
      </c>
      <c r="J11" s="55">
        <v>0</v>
      </c>
      <c r="K11" s="55">
        <v>0</v>
      </c>
      <c r="L11" s="12">
        <f t="shared" si="1"/>
        <v>0</v>
      </c>
    </row>
    <row r="12" spans="3:12">
      <c r="C12" s="7">
        <v>7</v>
      </c>
      <c r="D12" s="7" t="s">
        <v>72</v>
      </c>
      <c r="E12" s="55">
        <f>30000/30</f>
        <v>1000</v>
      </c>
      <c r="F12" s="55">
        <v>200</v>
      </c>
      <c r="G12" s="55">
        <v>350</v>
      </c>
      <c r="H12" s="55">
        <v>100</v>
      </c>
      <c r="I12" s="55">
        <f t="shared" si="0"/>
        <v>1650</v>
      </c>
      <c r="J12" s="55">
        <v>2</v>
      </c>
      <c r="K12" s="55">
        <v>7</v>
      </c>
      <c r="L12" s="12">
        <f t="shared" si="1"/>
        <v>23100</v>
      </c>
    </row>
    <row r="13" spans="3:12">
      <c r="C13" s="7">
        <v>8</v>
      </c>
      <c r="D13" s="7" t="s">
        <v>81</v>
      </c>
      <c r="E13" s="55">
        <f>18000/30</f>
        <v>600</v>
      </c>
      <c r="F13" s="55">
        <v>200</v>
      </c>
      <c r="G13" s="55">
        <v>350</v>
      </c>
      <c r="H13" s="55">
        <v>100</v>
      </c>
      <c r="I13" s="55">
        <f t="shared" si="0"/>
        <v>1250</v>
      </c>
      <c r="J13" s="55">
        <v>1</v>
      </c>
      <c r="K13" s="7">
        <v>5</v>
      </c>
      <c r="L13" s="12">
        <f t="shared" si="1"/>
        <v>6250</v>
      </c>
    </row>
    <row r="14" spans="3:12">
      <c r="C14" s="7"/>
      <c r="D14" s="7"/>
      <c r="E14" s="55"/>
      <c r="F14" s="55"/>
      <c r="G14" s="55"/>
      <c r="H14" s="55"/>
      <c r="I14" s="55"/>
      <c r="J14" s="55"/>
      <c r="K14" s="7"/>
      <c r="L14" s="12"/>
    </row>
    <row r="15" spans="3:12">
      <c r="C15" s="7"/>
      <c r="D15" s="11" t="s">
        <v>82</v>
      </c>
      <c r="E15" s="53"/>
      <c r="F15" s="7"/>
      <c r="G15" s="7"/>
      <c r="H15" s="7"/>
      <c r="I15" s="7"/>
      <c r="J15" s="7"/>
      <c r="K15" s="7"/>
      <c r="L15" s="13">
        <f>SUM(L6:L13)</f>
        <v>62200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2929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Counter Rate Analysis</vt:lpstr>
      <vt:lpstr>Counter Rate Analysis - Adani</vt:lpstr>
      <vt:lpstr>Flying Bytes</vt:lpstr>
      <vt:lpstr>Bills</vt:lpstr>
      <vt:lpstr>Manpower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Mohd Safi</dc:creator>
  <cp:lastModifiedBy>Trupti Dalvi</cp:lastModifiedBy>
  <cp:revision>843</cp:revision>
  <cp:lastPrinted>2023-09-29T09:57:52Z</cp:lastPrinted>
  <dcterms:created xsi:type="dcterms:W3CDTF">2017-11-13T07:26:25Z</dcterms:created>
  <dcterms:modified xsi:type="dcterms:W3CDTF">2024-08-16T07:48:25Z</dcterms:modified>
  <dc:language>en-IN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2m" linkTarget="Prop_2m">
    <vt:lpwstr>#N/A</vt:lpwstr>
  </property>
  <property fmtid="{D5CDD505-2E9C-101B-9397-08002B2CF9AE}" pid="3" name="AppVersion">
    <vt:lpwstr>16.0300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MSIP_Label_bffa3880-44e8-458b-8d4d-5acc5ed3d728_Enabled">
    <vt:lpwstr>true</vt:lpwstr>
  </property>
  <property fmtid="{D5CDD505-2E9C-101B-9397-08002B2CF9AE}" pid="10" name="MSIP_Label_bffa3880-44e8-458b-8d4d-5acc5ed3d728_SetDate">
    <vt:lpwstr>2023-09-21T13:07:21Z</vt:lpwstr>
  </property>
  <property fmtid="{D5CDD505-2E9C-101B-9397-08002B2CF9AE}" pid="11" name="MSIP_Label_bffa3880-44e8-458b-8d4d-5acc5ed3d728_Method">
    <vt:lpwstr>Standard</vt:lpwstr>
  </property>
  <property fmtid="{D5CDD505-2E9C-101B-9397-08002B2CF9AE}" pid="12" name="MSIP_Label_bffa3880-44e8-458b-8d4d-5acc5ed3d728_Name">
    <vt:lpwstr>bffa3880-44e8-458b-8d4d-5acc5ed3d728</vt:lpwstr>
  </property>
  <property fmtid="{D5CDD505-2E9C-101B-9397-08002B2CF9AE}" pid="13" name="MSIP_Label_bffa3880-44e8-458b-8d4d-5acc5ed3d728_SiteId">
    <vt:lpwstr>2ba9001d-d7f9-43a3-a098-6a927ac715ca</vt:lpwstr>
  </property>
  <property fmtid="{D5CDD505-2E9C-101B-9397-08002B2CF9AE}" pid="14" name="MSIP_Label_bffa3880-44e8-458b-8d4d-5acc5ed3d728_ActionId">
    <vt:lpwstr>4d272f93-dd64-40cb-bd57-4a4a92da0c9d</vt:lpwstr>
  </property>
  <property fmtid="{D5CDD505-2E9C-101B-9397-08002B2CF9AE}" pid="15" name="MSIP_Label_bffa3880-44e8-458b-8d4d-5acc5ed3d728_ContentBits">
    <vt:lpwstr>0</vt:lpwstr>
  </property>
</Properties>
</file>