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4" i="1"/>
  <c r="P5" i="1"/>
  <c r="P9" i="1"/>
  <c r="P3" i="1"/>
  <c r="N10" i="1"/>
  <c r="N4" i="1"/>
  <c r="N5" i="1"/>
  <c r="N6" i="1"/>
  <c r="N7" i="1"/>
  <c r="N8" i="1"/>
  <c r="N9" i="1"/>
  <c r="N3" i="1"/>
  <c r="P10" i="1" l="1"/>
  <c r="L4" i="1"/>
  <c r="L5" i="1"/>
  <c r="L6" i="1"/>
  <c r="L7" i="1"/>
  <c r="L8" i="1"/>
  <c r="L9" i="1"/>
  <c r="L3" i="1"/>
  <c r="F4" i="1"/>
  <c r="F5" i="1"/>
  <c r="F6" i="1"/>
  <c r="F7" i="1"/>
  <c r="F8" i="1"/>
  <c r="F9" i="1"/>
  <c r="H4" i="1"/>
  <c r="H5" i="1"/>
  <c r="H6" i="1"/>
  <c r="H7" i="1"/>
  <c r="H8" i="1"/>
  <c r="H9" i="1"/>
  <c r="J4" i="1"/>
  <c r="J5" i="1"/>
  <c r="J6" i="1"/>
  <c r="J7" i="1"/>
  <c r="J8" i="1"/>
  <c r="J9" i="1"/>
  <c r="J3" i="1"/>
  <c r="H3" i="1"/>
  <c r="F3" i="1"/>
  <c r="K10" i="1" l="1"/>
  <c r="K11" i="1" s="1"/>
  <c r="E10" i="1"/>
  <c r="E11" i="1" s="1"/>
  <c r="G10" i="1"/>
  <c r="G11" i="1" s="1"/>
  <c r="I10" i="1"/>
  <c r="I11" i="1" s="1"/>
</calcChain>
</file>

<file path=xl/sharedStrings.xml><?xml version="1.0" encoding="utf-8"?>
<sst xmlns="http://schemas.openxmlformats.org/spreadsheetml/2006/main" count="28" uniqueCount="22">
  <si>
    <t>Replacement of Honeycomb Pad</t>
  </si>
  <si>
    <t>Replacement of Blower Motor 5 HP 440 Volt</t>
  </si>
  <si>
    <t>Blower cleaning &amp; alignment on CNC machine at Greater Noida</t>
  </si>
  <si>
    <t xml:space="preserve">Sleeve </t>
  </si>
  <si>
    <t>Bearing</t>
  </si>
  <si>
    <t>Ring</t>
  </si>
  <si>
    <t>Freight</t>
  </si>
  <si>
    <t>Work description</t>
  </si>
  <si>
    <t>Sr. Nos.</t>
  </si>
  <si>
    <t>Unit</t>
  </si>
  <si>
    <t>Qty</t>
  </si>
  <si>
    <t>Total amount</t>
  </si>
  <si>
    <t>Taxable amount</t>
  </si>
  <si>
    <t>Sq. ft.</t>
  </si>
  <si>
    <t>Nos.</t>
  </si>
  <si>
    <t>Single Eng. Amount</t>
  </si>
  <si>
    <t>Sigma Amount</t>
  </si>
  <si>
    <t>VTR Eng. Amount</t>
  </si>
  <si>
    <t>L1</t>
  </si>
  <si>
    <t>Comparison of fresh air unit</t>
  </si>
  <si>
    <t>Suprem</t>
  </si>
  <si>
    <t>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</si>
</sst>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O5" sqref="O5"/>
    </sheetView>
  </sheetViews>
  <sheetFormatPr defaultRowHeight="15" x14ac:dyDescent="0.25"/>
  <cols>
    <col min="2" max="2" width="35" style="1" customWidth="1"/>
    <col min="3" max="3" width="6.140625" bestFit="1" customWidth="1"/>
    <col min="4" max="4" width="4.140625" bestFit="1" customWidth="1"/>
    <col min="5" max="12" width="8" customWidth="1"/>
  </cols>
  <sheetData>
    <row r="1" spans="1:16" ht="18.75" x14ac:dyDescent="0.3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6" x14ac:dyDescent="0.25">
      <c r="A2" s="5" t="s">
        <v>8</v>
      </c>
      <c r="B2" s="6" t="s">
        <v>7</v>
      </c>
      <c r="C2" s="5" t="s">
        <v>9</v>
      </c>
      <c r="D2" s="5" t="s">
        <v>10</v>
      </c>
      <c r="E2" s="12" t="s">
        <v>16</v>
      </c>
      <c r="F2" s="12"/>
      <c r="G2" s="13" t="s">
        <v>15</v>
      </c>
      <c r="H2" s="13"/>
      <c r="I2" s="14" t="s">
        <v>17</v>
      </c>
      <c r="J2" s="14"/>
      <c r="K2" s="12" t="s">
        <v>16</v>
      </c>
      <c r="L2" s="12"/>
      <c r="M2" s="7" t="s">
        <v>20</v>
      </c>
      <c r="N2" s="7"/>
      <c r="O2" s="7" t="s">
        <v>21</v>
      </c>
      <c r="P2" s="7"/>
    </row>
    <row r="3" spans="1:16" x14ac:dyDescent="0.25">
      <c r="A3" s="3">
        <v>1</v>
      </c>
      <c r="B3" s="4" t="s">
        <v>0</v>
      </c>
      <c r="C3" s="3" t="s">
        <v>13</v>
      </c>
      <c r="D3" s="3">
        <v>30</v>
      </c>
      <c r="E3" s="3">
        <v>500</v>
      </c>
      <c r="F3" s="3">
        <f>E3*D3</f>
        <v>15000</v>
      </c>
      <c r="G3" s="3">
        <v>750</v>
      </c>
      <c r="H3" s="3">
        <f>G3*D3</f>
        <v>22500</v>
      </c>
      <c r="I3" s="3">
        <v>850</v>
      </c>
      <c r="J3" s="3">
        <f>I3*D3</f>
        <v>25500</v>
      </c>
      <c r="K3" s="3">
        <v>500</v>
      </c>
      <c r="L3" s="3">
        <f>K3*D3</f>
        <v>15000</v>
      </c>
      <c r="M3">
        <v>650</v>
      </c>
      <c r="N3">
        <f>M3*D3</f>
        <v>19500</v>
      </c>
      <c r="O3">
        <v>700</v>
      </c>
      <c r="P3">
        <f>O3*D3</f>
        <v>21000</v>
      </c>
    </row>
    <row r="4" spans="1:16" ht="30" x14ac:dyDescent="0.25">
      <c r="A4" s="3">
        <v>2</v>
      </c>
      <c r="B4" s="4" t="s">
        <v>1</v>
      </c>
      <c r="C4" s="3" t="s">
        <v>14</v>
      </c>
      <c r="D4" s="3">
        <v>1</v>
      </c>
      <c r="E4" s="3">
        <v>19500</v>
      </c>
      <c r="F4" s="3">
        <f t="shared" ref="F4:F9" si="0">E4*D4</f>
        <v>19500</v>
      </c>
      <c r="G4" s="3">
        <v>20500</v>
      </c>
      <c r="H4" s="3">
        <f t="shared" ref="H4:H9" si="1">G4*D4</f>
        <v>20500</v>
      </c>
      <c r="I4" s="3">
        <v>24500</v>
      </c>
      <c r="J4" s="3">
        <f t="shared" ref="J4:J9" si="2">I4*D4</f>
        <v>24500</v>
      </c>
      <c r="K4" s="3">
        <v>19000</v>
      </c>
      <c r="L4" s="3">
        <f t="shared" ref="L4:L9" si="3">K4*D4</f>
        <v>19000</v>
      </c>
      <c r="M4">
        <v>18500</v>
      </c>
      <c r="N4">
        <f t="shared" ref="N4:N9" si="4">M4*D4</f>
        <v>18500</v>
      </c>
      <c r="O4">
        <v>20000</v>
      </c>
      <c r="P4">
        <f t="shared" ref="P4:P9" si="5">O4*D4</f>
        <v>20000</v>
      </c>
    </row>
    <row r="5" spans="1:16" ht="30" x14ac:dyDescent="0.25">
      <c r="A5" s="3">
        <v>3</v>
      </c>
      <c r="B5" s="4" t="s">
        <v>2</v>
      </c>
      <c r="C5" s="3" t="s">
        <v>14</v>
      </c>
      <c r="D5" s="3">
        <v>1</v>
      </c>
      <c r="E5" s="3">
        <v>8500</v>
      </c>
      <c r="F5" s="3">
        <f t="shared" si="0"/>
        <v>8500</v>
      </c>
      <c r="G5" s="3">
        <v>10500</v>
      </c>
      <c r="H5" s="3">
        <f t="shared" si="1"/>
        <v>10500</v>
      </c>
      <c r="I5" s="3">
        <v>11600</v>
      </c>
      <c r="J5" s="3">
        <f t="shared" si="2"/>
        <v>11600</v>
      </c>
      <c r="K5" s="3">
        <v>8000</v>
      </c>
      <c r="L5" s="3">
        <f t="shared" si="3"/>
        <v>8000</v>
      </c>
      <c r="M5">
        <v>8000</v>
      </c>
      <c r="N5">
        <f t="shared" si="4"/>
        <v>8000</v>
      </c>
      <c r="O5">
        <v>6000</v>
      </c>
      <c r="P5">
        <f t="shared" si="5"/>
        <v>6000</v>
      </c>
    </row>
    <row r="6" spans="1:16" x14ac:dyDescent="0.25">
      <c r="A6" s="3">
        <v>4</v>
      </c>
      <c r="B6" s="4" t="s">
        <v>4</v>
      </c>
      <c r="C6" s="3" t="s">
        <v>14</v>
      </c>
      <c r="D6" s="3">
        <v>2</v>
      </c>
      <c r="E6" s="3">
        <v>2500</v>
      </c>
      <c r="F6" s="3">
        <f t="shared" si="0"/>
        <v>5000</v>
      </c>
      <c r="G6" s="3">
        <v>2250</v>
      </c>
      <c r="H6" s="3">
        <f t="shared" si="1"/>
        <v>4500</v>
      </c>
      <c r="I6" s="3">
        <v>1900</v>
      </c>
      <c r="J6" s="3">
        <f t="shared" si="2"/>
        <v>3800</v>
      </c>
      <c r="K6" s="3">
        <v>1800</v>
      </c>
      <c r="L6" s="3">
        <f t="shared" si="3"/>
        <v>3600</v>
      </c>
      <c r="M6">
        <v>2000</v>
      </c>
      <c r="N6">
        <f t="shared" si="4"/>
        <v>4000</v>
      </c>
      <c r="O6" s="7">
        <v>5000</v>
      </c>
      <c r="P6" s="7">
        <f>O6</f>
        <v>5000</v>
      </c>
    </row>
    <row r="7" spans="1:16" x14ac:dyDescent="0.25">
      <c r="A7" s="3">
        <v>5</v>
      </c>
      <c r="B7" s="4" t="s">
        <v>3</v>
      </c>
      <c r="C7" s="3" t="s">
        <v>14</v>
      </c>
      <c r="D7" s="3">
        <v>1</v>
      </c>
      <c r="E7" s="3">
        <v>1900</v>
      </c>
      <c r="F7" s="3">
        <f t="shared" si="0"/>
        <v>1900</v>
      </c>
      <c r="G7" s="3">
        <v>1450</v>
      </c>
      <c r="H7" s="3">
        <f t="shared" si="1"/>
        <v>1450</v>
      </c>
      <c r="I7" s="3">
        <v>900</v>
      </c>
      <c r="J7" s="3">
        <f t="shared" si="2"/>
        <v>900</v>
      </c>
      <c r="K7" s="3">
        <v>900</v>
      </c>
      <c r="L7" s="3">
        <f t="shared" si="3"/>
        <v>900</v>
      </c>
      <c r="M7">
        <v>1000</v>
      </c>
      <c r="N7">
        <f t="shared" si="4"/>
        <v>1000</v>
      </c>
      <c r="O7" s="7"/>
      <c r="P7" s="7"/>
    </row>
    <row r="8" spans="1:16" x14ac:dyDescent="0.25">
      <c r="A8" s="3">
        <v>6</v>
      </c>
      <c r="B8" s="4" t="s">
        <v>5</v>
      </c>
      <c r="C8" s="3" t="s">
        <v>14</v>
      </c>
      <c r="D8" s="3">
        <v>1</v>
      </c>
      <c r="E8" s="3">
        <v>1450</v>
      </c>
      <c r="F8" s="3">
        <f t="shared" si="0"/>
        <v>1450</v>
      </c>
      <c r="G8" s="3">
        <v>1200</v>
      </c>
      <c r="H8" s="3">
        <f t="shared" si="1"/>
        <v>1200</v>
      </c>
      <c r="I8" s="3">
        <v>750</v>
      </c>
      <c r="J8" s="3">
        <f t="shared" si="2"/>
        <v>750</v>
      </c>
      <c r="K8" s="3">
        <v>700</v>
      </c>
      <c r="L8" s="3">
        <f t="shared" si="3"/>
        <v>700</v>
      </c>
      <c r="M8">
        <v>1000</v>
      </c>
      <c r="N8">
        <f t="shared" si="4"/>
        <v>1000</v>
      </c>
      <c r="O8" s="7"/>
      <c r="P8" s="7"/>
    </row>
    <row r="9" spans="1:16" x14ac:dyDescent="0.25">
      <c r="A9" s="3">
        <v>7</v>
      </c>
      <c r="B9" s="4" t="s">
        <v>6</v>
      </c>
      <c r="C9" s="3" t="s">
        <v>14</v>
      </c>
      <c r="D9" s="3">
        <v>1</v>
      </c>
      <c r="E9" s="3">
        <v>3000</v>
      </c>
      <c r="F9" s="3">
        <f t="shared" si="0"/>
        <v>3000</v>
      </c>
      <c r="G9" s="3">
        <v>5000</v>
      </c>
      <c r="H9" s="3">
        <f t="shared" si="1"/>
        <v>5000</v>
      </c>
      <c r="I9" s="3">
        <v>4500</v>
      </c>
      <c r="J9" s="3">
        <f t="shared" si="2"/>
        <v>4500</v>
      </c>
      <c r="K9" s="3">
        <v>2800</v>
      </c>
      <c r="L9" s="3">
        <f t="shared" si="3"/>
        <v>2800</v>
      </c>
      <c r="M9">
        <v>3000</v>
      </c>
      <c r="N9">
        <f t="shared" si="4"/>
        <v>3000</v>
      </c>
      <c r="O9">
        <v>3000</v>
      </c>
      <c r="P9">
        <f t="shared" si="5"/>
        <v>3000</v>
      </c>
    </row>
    <row r="10" spans="1:16" x14ac:dyDescent="0.25">
      <c r="A10" s="15" t="s">
        <v>11</v>
      </c>
      <c r="B10" s="16"/>
      <c r="C10" s="16"/>
      <c r="D10" s="17"/>
      <c r="E10" s="8">
        <f t="shared" ref="E10" si="6">SUM(F3:F9)</f>
        <v>54350</v>
      </c>
      <c r="F10" s="9"/>
      <c r="G10" s="18">
        <f t="shared" ref="G10:I10" si="7">SUM(H3:H9)</f>
        <v>65650</v>
      </c>
      <c r="H10" s="19"/>
      <c r="I10" s="20">
        <f t="shared" si="7"/>
        <v>71550</v>
      </c>
      <c r="J10" s="21"/>
      <c r="K10" s="8">
        <f t="shared" ref="K10" si="8">SUM(L3:L9)</f>
        <v>50000</v>
      </c>
      <c r="L10" s="9"/>
      <c r="N10">
        <f>SUM(N3:N9)</f>
        <v>55000</v>
      </c>
      <c r="P10">
        <f>SUM(P3:P9)</f>
        <v>55000</v>
      </c>
    </row>
    <row r="11" spans="1:16" x14ac:dyDescent="0.25">
      <c r="A11" s="15" t="s">
        <v>12</v>
      </c>
      <c r="B11" s="16"/>
      <c r="C11" s="16"/>
      <c r="D11" s="17"/>
      <c r="E11" s="8">
        <f t="shared" ref="E11" si="9">E10+E10*18%</f>
        <v>64133</v>
      </c>
      <c r="F11" s="9"/>
      <c r="G11" s="18">
        <f t="shared" ref="G11:I11" si="10">G10+G10*18%</f>
        <v>77467</v>
      </c>
      <c r="H11" s="19"/>
      <c r="I11" s="20">
        <f t="shared" si="10"/>
        <v>84429</v>
      </c>
      <c r="J11" s="21"/>
      <c r="K11" s="8">
        <f t="shared" ref="K11" si="11">K10+K10*18%</f>
        <v>59000</v>
      </c>
      <c r="L11" s="9"/>
    </row>
    <row r="12" spans="1:16" ht="18.75" x14ac:dyDescent="0.3">
      <c r="K12" s="10" t="s">
        <v>18</v>
      </c>
      <c r="L12" s="10"/>
    </row>
    <row r="13" spans="1:16" x14ac:dyDescent="0.25">
      <c r="B13" s="2"/>
    </row>
    <row r="15" spans="1:16" x14ac:dyDescent="0.25">
      <c r="B15" s="2"/>
    </row>
  </sheetData>
  <mergeCells count="20">
    <mergeCell ref="K12:L12"/>
    <mergeCell ref="A1:L1"/>
    <mergeCell ref="E2:F2"/>
    <mergeCell ref="G2:H2"/>
    <mergeCell ref="I2:J2"/>
    <mergeCell ref="A10:D10"/>
    <mergeCell ref="K2:L2"/>
    <mergeCell ref="K10:L10"/>
    <mergeCell ref="A11:D11"/>
    <mergeCell ref="E10:F10"/>
    <mergeCell ref="G10:H10"/>
    <mergeCell ref="I10:J10"/>
    <mergeCell ref="E11:F11"/>
    <mergeCell ref="G11:H11"/>
    <mergeCell ref="I11:J11"/>
    <mergeCell ref="O6:O8"/>
    <mergeCell ref="P6:P8"/>
    <mergeCell ref="O2:P2"/>
    <mergeCell ref="M2:N2"/>
    <mergeCell ref="K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2024-07-13T12:02:02Z</dcterms:modified>
</cp:coreProperties>
</file>