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Chai Point D005\Equipment\"/>
    </mc:Choice>
  </mc:AlternateContent>
  <bookViews>
    <workbookView xWindow="28680" yWindow="-120" windowWidth="29040" windowHeight="15720"/>
  </bookViews>
  <sheets>
    <sheet name="Equ" sheetId="1" r:id="rId1"/>
  </sheets>
  <externalReferences>
    <externalReference r:id="rId2"/>
  </externalReferences>
  <definedNames>
    <definedName name="_xlnm._FilterDatabase" localSheetId="0" hidden="1">Equ!$A$1:$J$32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" i="1"/>
  <c r="D4" i="1" l="1"/>
  <c r="D5" i="1"/>
  <c r="D6" i="1"/>
  <c r="D8" i="1"/>
  <c r="D12" i="1"/>
  <c r="D13" i="1"/>
  <c r="D14" i="1"/>
  <c r="D15" i="1"/>
  <c r="D16" i="1"/>
  <c r="D17" i="1"/>
  <c r="D18" i="1"/>
  <c r="D20" i="1"/>
  <c r="D22" i="1"/>
  <c r="D27" i="1"/>
  <c r="D29" i="1"/>
  <c r="D30" i="1"/>
</calcChain>
</file>

<file path=xl/sharedStrings.xml><?xml version="1.0" encoding="utf-8"?>
<sst xmlns="http://schemas.openxmlformats.org/spreadsheetml/2006/main" count="184" uniqueCount="113">
  <si>
    <t>Category</t>
  </si>
  <si>
    <t>Item Code</t>
  </si>
  <si>
    <t>Item Name</t>
  </si>
  <si>
    <t>Vendor</t>
  </si>
  <si>
    <t>Make</t>
  </si>
  <si>
    <t>Model</t>
  </si>
  <si>
    <t>Tentative Price (Excl.Tax)</t>
  </si>
  <si>
    <t>Remarks</t>
  </si>
  <si>
    <t>Equipments</t>
  </si>
  <si>
    <t>S04570</t>
  </si>
  <si>
    <t>Customized Parantha Machine</t>
  </si>
  <si>
    <t>S04328</t>
  </si>
  <si>
    <t>Grease trap</t>
  </si>
  <si>
    <t>Custom</t>
  </si>
  <si>
    <t>Openable</t>
  </si>
  <si>
    <t>S00651</t>
  </si>
  <si>
    <t>JTC Blender with Top cover - TM 800AQ</t>
  </si>
  <si>
    <t>JTC</t>
  </si>
  <si>
    <t>TM 800AQ</t>
  </si>
  <si>
    <t>S00432</t>
  </si>
  <si>
    <t>Sandwich Griller</t>
  </si>
  <si>
    <t>Nova</t>
  </si>
  <si>
    <t>NFT315</t>
  </si>
  <si>
    <t>Industrial sandwich grillers</t>
  </si>
  <si>
    <t>S04569</t>
  </si>
  <si>
    <t>Plain Press Griddle</t>
  </si>
  <si>
    <t>S00347</t>
  </si>
  <si>
    <t>Pradeep Coffee Machine-3ltrs</t>
  </si>
  <si>
    <t>Pradeep</t>
  </si>
  <si>
    <t>S00331</t>
  </si>
  <si>
    <t>Pradeep Machine 2400W-12ltrs</t>
  </si>
  <si>
    <t>S00340</t>
  </si>
  <si>
    <t>Prestige Induction Cooktop PIC 2.0 V2</t>
  </si>
  <si>
    <t>Prestige</t>
  </si>
  <si>
    <t>Elan Professional</t>
  </si>
  <si>
    <t>As per store requirement</t>
  </si>
  <si>
    <t>Fire Extinguisher</t>
  </si>
  <si>
    <t>S00433</t>
  </si>
  <si>
    <t>Fire Extinguisher 6kg-ABC Dry Powder</t>
  </si>
  <si>
    <t>S00809</t>
  </si>
  <si>
    <t>Fire extinguisher floor stand</t>
  </si>
  <si>
    <t>S04702</t>
  </si>
  <si>
    <t>SuperBrew Machine</t>
  </si>
  <si>
    <t>S05003</t>
  </si>
  <si>
    <t>Milk Flask 4 lit</t>
  </si>
  <si>
    <t>S05002</t>
  </si>
  <si>
    <t>Thick Bottom Chai Pot 5.5 lit with Handle</t>
  </si>
  <si>
    <t>S05004</t>
  </si>
  <si>
    <t>Strainer</t>
  </si>
  <si>
    <t>S05006</t>
  </si>
  <si>
    <t>Detergent for Machine Cleaning</t>
  </si>
  <si>
    <t>S05007</t>
  </si>
  <si>
    <t>Descaling Solution</t>
  </si>
  <si>
    <t>TV screens</t>
  </si>
  <si>
    <t>S04774</t>
  </si>
  <si>
    <t>Panasonic 32 inch - LH32AN3ND</t>
  </si>
  <si>
    <t>Panasonic</t>
  </si>
  <si>
    <t>32 INCH</t>
  </si>
  <si>
    <t>Chillers and freezers</t>
  </si>
  <si>
    <t>S01386</t>
  </si>
  <si>
    <t>Under counter chiller - 2 door</t>
  </si>
  <si>
    <t>CGN 2100C</t>
  </si>
  <si>
    <t>SS Counters</t>
  </si>
  <si>
    <t>Custom Spec</t>
  </si>
  <si>
    <t>S01409</t>
  </si>
  <si>
    <t>Under counter freezer</t>
  </si>
  <si>
    <t>CGN 2100F</t>
  </si>
  <si>
    <t>S00329</t>
  </si>
  <si>
    <t>WPM Milk Steamer</t>
  </si>
  <si>
    <t>AXIS Promotions &amp; Trading</t>
  </si>
  <si>
    <t>S00339</t>
  </si>
  <si>
    <t>Ice cube machine - 30kg</t>
  </si>
  <si>
    <t>EIM 35</t>
  </si>
  <si>
    <t>S04851</t>
  </si>
  <si>
    <t>IFB MICROWAVE OVEN 30BC5</t>
  </si>
  <si>
    <t>IFB</t>
  </si>
  <si>
    <t>30BC5</t>
  </si>
  <si>
    <t>S05111</t>
  </si>
  <si>
    <t>New item code</t>
  </si>
  <si>
    <t>New code</t>
  </si>
  <si>
    <t>3feet fdu</t>
  </si>
  <si>
    <t>New Code</t>
  </si>
  <si>
    <t xml:space="preserve">K-type fire extinguisher- 6ltr with stand </t>
  </si>
  <si>
    <t xml:space="preserve">Co2 type fire extinguisher with stand </t>
  </si>
  <si>
    <t xml:space="preserve">Equipment </t>
  </si>
  <si>
    <t>SS hood for exhaust 1200*600</t>
  </si>
  <si>
    <t>S01708</t>
  </si>
  <si>
    <t xml:space="preserve">B2C machine K95L with 7 TAB
</t>
  </si>
  <si>
    <t>S00327</t>
  </si>
  <si>
    <t>Merrychef Eikon E3 Oven</t>
  </si>
  <si>
    <t>Merry Chef</t>
  </si>
  <si>
    <t>Eikon E3</t>
  </si>
  <si>
    <t>Standard List</t>
  </si>
  <si>
    <t>Krishna Office Solutions</t>
  </si>
  <si>
    <t>KF KITCHEN SOLUTIONS</t>
  </si>
  <si>
    <t>Magnum Core</t>
  </si>
  <si>
    <t>C &amp; K Projects</t>
  </si>
  <si>
    <t>Classic Elements</t>
  </si>
  <si>
    <t>ELAN PROFESSIONAL APPLIANCES PVT LTD - BANGALORE</t>
  </si>
  <si>
    <t>Contact Number</t>
  </si>
  <si>
    <t>+91 98110 82299</t>
  </si>
  <si>
    <t>+91 99868 59594</t>
  </si>
  <si>
    <t>+91 80954 87017</t>
  </si>
  <si>
    <t>+91 99807 17248</t>
  </si>
  <si>
    <t>+91 98230 24878</t>
  </si>
  <si>
    <t>+91 97588 02426</t>
  </si>
  <si>
    <t>+91 98332 00388</t>
  </si>
  <si>
    <t>+91 75750 88777</t>
  </si>
  <si>
    <t>Antigra Systems PVT LTD</t>
  </si>
  <si>
    <t>Av Info Media Pvt Ltd</t>
  </si>
  <si>
    <t>Welbilt Foodservice India Pvt Ltd</t>
  </si>
  <si>
    <t>450 x450 SS Sink - Counter Top</t>
  </si>
  <si>
    <t>1200x450 - SS Table Mounted Shelf with 10 hooks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</si>
</sst>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&quot;Calibri Light&quot;"/>
    </font>
    <font>
      <sz val="9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0" fontId="0" fillId="0" borderId="0" xfId="0" applyBorder="1"/>
    <xf numFmtId="0" fontId="5" fillId="0" borderId="1" xfId="0" applyFont="1" applyBorder="1"/>
    <xf numFmtId="164" fontId="0" fillId="0" borderId="1" xfId="1" applyNumberFormat="1" applyFont="1" applyBorder="1" applyAlignment="1">
      <alignment horizontal="center" wrapText="1"/>
    </xf>
    <xf numFmtId="43" fontId="0" fillId="0" borderId="1" xfId="0" applyNumberFormat="1" applyBorder="1"/>
    <xf numFmtId="0" fontId="3" fillId="0" borderId="1" xfId="0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ChaiPoint/Downloads/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8" workbookViewId="0">
      <selection activeCell="B26" sqref="B26"/>
    </sheetView>
  </sheetViews>
  <sheetFormatPr defaultColWidth="8.7265625" defaultRowHeight="14.5"/>
  <cols>
    <col min="1" max="1" width="17.81640625" style="13" bestFit="1" customWidth="1"/>
    <col min="2" max="2" width="13.26953125" style="13" bestFit="1" customWidth="1"/>
    <col min="3" max="3" width="43.81640625" style="4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19" style="14" customWidth="1"/>
    <col min="10" max="10" width="29" bestFit="1" customWidth="1"/>
    <col min="11" max="11" width="11.54296875" bestFit="1" customWidth="1"/>
  </cols>
  <sheetData>
    <row r="1" spans="1:11">
      <c r="A1" s="1"/>
      <c r="B1" s="20">
        <v>0.62847222222222221</v>
      </c>
      <c r="C1" s="2"/>
      <c r="D1" s="2"/>
      <c r="E1" s="3"/>
      <c r="F1" s="15"/>
      <c r="I1" s="4"/>
    </row>
    <row r="2" spans="1:11" ht="29">
      <c r="A2" s="5" t="s">
        <v>0</v>
      </c>
      <c r="B2" s="5" t="s">
        <v>1</v>
      </c>
      <c r="C2" s="6" t="s">
        <v>2</v>
      </c>
      <c r="D2" s="6" t="s">
        <v>92</v>
      </c>
      <c r="E2" s="5" t="s">
        <v>3</v>
      </c>
      <c r="F2" s="5" t="s">
        <v>99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1">
      <c r="A3" s="7" t="s">
        <v>8</v>
      </c>
      <c r="B3" s="8" t="s">
        <v>9</v>
      </c>
      <c r="C3" s="9" t="s">
        <v>10</v>
      </c>
      <c r="D3" s="9">
        <v>1</v>
      </c>
      <c r="E3" s="8" t="s">
        <v>97</v>
      </c>
      <c r="F3" s="8" t="s">
        <v>106</v>
      </c>
      <c r="G3" s="9"/>
      <c r="H3" s="9"/>
      <c r="I3" s="10">
        <v>25300</v>
      </c>
      <c r="J3" s="7"/>
      <c r="K3" t="str">
        <f>CONCATENATE(C3,"   ",E$2,E3,"   ",G$2,G3,"   ",H$2,H3)</f>
        <v>Customized Parantha Machine   VendorClassic Elements   Make   Model</v>
      </c>
    </row>
    <row r="4" spans="1:11">
      <c r="A4" s="7" t="s">
        <v>8</v>
      </c>
      <c r="B4" s="8" t="s">
        <v>11</v>
      </c>
      <c r="C4" s="9" t="s">
        <v>12</v>
      </c>
      <c r="D4" s="9">
        <f>VLOOKUP(B4,[1]Sheet1!$B$3:$G$204,6,FALSE)</f>
        <v>1</v>
      </c>
      <c r="E4" s="8" t="s">
        <v>94</v>
      </c>
      <c r="F4" s="8" t="s">
        <v>103</v>
      </c>
      <c r="G4" s="9"/>
      <c r="H4" s="9" t="s">
        <v>13</v>
      </c>
      <c r="I4" s="10">
        <v>10450</v>
      </c>
      <c r="J4" s="7" t="s">
        <v>14</v>
      </c>
      <c r="K4" t="str">
        <f t="shared" ref="K4:K32" si="0">CONCATENATE(C4,"   ",E$2,E4,"   ",G$2,G4,"   ",H$2,H4)</f>
        <v>Grease trap   VendorKF KITCHEN SOLUTIONS   Make   ModelCustom</v>
      </c>
    </row>
    <row r="5" spans="1:11">
      <c r="A5" s="7" t="s">
        <v>8</v>
      </c>
      <c r="B5" s="8" t="s">
        <v>15</v>
      </c>
      <c r="C5" s="9" t="s">
        <v>16</v>
      </c>
      <c r="D5" s="9">
        <f>VLOOKUP(B5,[1]Sheet1!$B$3:$G$204,6,FALSE)</f>
        <v>2</v>
      </c>
      <c r="E5" s="8" t="s">
        <v>93</v>
      </c>
      <c r="F5" s="8" t="s">
        <v>102</v>
      </c>
      <c r="G5" s="9" t="s">
        <v>17</v>
      </c>
      <c r="H5" s="9" t="s">
        <v>18</v>
      </c>
      <c r="I5" s="10">
        <v>20460</v>
      </c>
      <c r="J5" s="7"/>
      <c r="K5" t="str">
        <f t="shared" si="0"/>
        <v>JTC Blender with Top cover - TM 800AQ   VendorKrishna Office Solutions   MakeJTC   ModelTM 800AQ</v>
      </c>
    </row>
    <row r="6" spans="1:11">
      <c r="A6" s="7" t="s">
        <v>8</v>
      </c>
      <c r="B6" s="8" t="s">
        <v>19</v>
      </c>
      <c r="C6" s="9" t="s">
        <v>20</v>
      </c>
      <c r="D6" s="9">
        <f>VLOOKUP(B6,[1]Sheet1!$B$3:$G$204,6,FALSE)</f>
        <v>2</v>
      </c>
      <c r="E6" s="8" t="s">
        <v>93</v>
      </c>
      <c r="F6" s="8" t="s">
        <v>102</v>
      </c>
      <c r="G6" s="9" t="s">
        <v>21</v>
      </c>
      <c r="H6" s="9" t="s">
        <v>22</v>
      </c>
      <c r="I6" s="10">
        <v>4345</v>
      </c>
      <c r="J6" s="7" t="s">
        <v>23</v>
      </c>
      <c r="K6" t="str">
        <f t="shared" si="0"/>
        <v>Sandwich Griller   VendorKrishna Office Solutions   MakeNova   ModelNFT315</v>
      </c>
    </row>
    <row r="7" spans="1:11">
      <c r="A7" s="7" t="s">
        <v>8</v>
      </c>
      <c r="B7" s="8" t="s">
        <v>24</v>
      </c>
      <c r="C7" s="9" t="s">
        <v>25</v>
      </c>
      <c r="D7" s="9">
        <v>1</v>
      </c>
      <c r="E7" s="8" t="s">
        <v>97</v>
      </c>
      <c r="F7" s="8" t="s">
        <v>106</v>
      </c>
      <c r="G7" s="9"/>
      <c r="H7" s="9"/>
      <c r="I7" s="10">
        <v>17820</v>
      </c>
      <c r="J7" s="7"/>
      <c r="K7" t="str">
        <f t="shared" si="0"/>
        <v>Plain Press Griddle   VendorClassic Elements   Make   Model</v>
      </c>
    </row>
    <row r="8" spans="1:11">
      <c r="A8" s="7" t="s">
        <v>8</v>
      </c>
      <c r="B8" s="8" t="s">
        <v>26</v>
      </c>
      <c r="C8" s="9" t="s">
        <v>27</v>
      </c>
      <c r="D8" s="9">
        <f>VLOOKUP(B8,[1]Sheet1!$B$3:$G$204,6,FALSE)</f>
        <v>1</v>
      </c>
      <c r="E8" s="8" t="s">
        <v>93</v>
      </c>
      <c r="F8" s="8" t="s">
        <v>102</v>
      </c>
      <c r="G8" s="9" t="s">
        <v>28</v>
      </c>
      <c r="H8" s="9"/>
      <c r="I8" s="10">
        <v>4609</v>
      </c>
      <c r="J8" s="7"/>
      <c r="K8" t="str">
        <f t="shared" si="0"/>
        <v>Pradeep Coffee Machine-3ltrs   VendorKrishna Office Solutions   MakePradeep   Model</v>
      </c>
    </row>
    <row r="9" spans="1:11">
      <c r="A9" s="7" t="s">
        <v>8</v>
      </c>
      <c r="B9" s="8" t="s">
        <v>29</v>
      </c>
      <c r="C9" s="9" t="s">
        <v>30</v>
      </c>
      <c r="D9" s="9">
        <v>3</v>
      </c>
      <c r="E9" s="8" t="s">
        <v>93</v>
      </c>
      <c r="F9" s="8" t="s">
        <v>102</v>
      </c>
      <c r="G9" s="9" t="s">
        <v>28</v>
      </c>
      <c r="H9" s="9"/>
      <c r="I9" s="10">
        <v>12100</v>
      </c>
      <c r="J9" s="7"/>
      <c r="K9" t="str">
        <f t="shared" si="0"/>
        <v>Pradeep Machine 2400W-12ltrs   VendorKrishna Office Solutions   MakePradeep   Model</v>
      </c>
    </row>
    <row r="10" spans="1:11">
      <c r="A10" s="7" t="s">
        <v>8</v>
      </c>
      <c r="B10" s="8" t="s">
        <v>31</v>
      </c>
      <c r="C10" s="9" t="s">
        <v>32</v>
      </c>
      <c r="D10" s="9">
        <v>1</v>
      </c>
      <c r="E10" s="8" t="s">
        <v>93</v>
      </c>
      <c r="F10" s="8" t="s">
        <v>102</v>
      </c>
      <c r="G10" s="9" t="s">
        <v>33</v>
      </c>
      <c r="H10" s="9"/>
      <c r="I10" s="10">
        <v>2750</v>
      </c>
      <c r="J10" s="7"/>
      <c r="K10" t="str">
        <f t="shared" si="0"/>
        <v>Prestige Induction Cooktop PIC 2.0 V2   VendorKrishna Office Solutions   MakePrestige   Model</v>
      </c>
    </row>
    <row r="11" spans="1:11">
      <c r="A11" s="7" t="s">
        <v>36</v>
      </c>
      <c r="B11" s="8" t="s">
        <v>37</v>
      </c>
      <c r="C11" s="19" t="s">
        <v>38</v>
      </c>
      <c r="D11" s="19">
        <v>1</v>
      </c>
      <c r="E11" s="8" t="s">
        <v>96</v>
      </c>
      <c r="F11" s="8" t="s">
        <v>105</v>
      </c>
      <c r="G11" s="9"/>
      <c r="H11" s="9"/>
      <c r="I11" s="10">
        <v>2838</v>
      </c>
      <c r="J11" s="7"/>
      <c r="K11" t="str">
        <f t="shared" si="0"/>
        <v>Fire Extinguisher 6kg-ABC Dry Powder   VendorC &amp; K Projects   Make   Model</v>
      </c>
    </row>
    <row r="12" spans="1:11">
      <c r="A12" s="7" t="s">
        <v>36</v>
      </c>
      <c r="B12" s="8" t="s">
        <v>39</v>
      </c>
      <c r="C12" s="19" t="s">
        <v>40</v>
      </c>
      <c r="D12" s="19">
        <f>VLOOKUP(B12,[1]Sheet1!$B$3:$G$204,6,FALSE)</f>
        <v>3</v>
      </c>
      <c r="E12" s="8" t="s">
        <v>96</v>
      </c>
      <c r="F12" s="8" t="s">
        <v>105</v>
      </c>
      <c r="G12" s="9"/>
      <c r="H12" s="9"/>
      <c r="I12" s="10">
        <v>335.5</v>
      </c>
      <c r="J12" s="7"/>
      <c r="K12" t="str">
        <f t="shared" si="0"/>
        <v>Fire extinguisher floor stand   VendorC &amp; K Projects   Make   Model</v>
      </c>
    </row>
    <row r="13" spans="1:11">
      <c r="A13" s="7" t="s">
        <v>8</v>
      </c>
      <c r="B13" s="8" t="s">
        <v>41</v>
      </c>
      <c r="C13" s="9" t="s">
        <v>42</v>
      </c>
      <c r="D13" s="9">
        <f>VLOOKUP(B13,[1]Sheet1!$B$3:$G$204,6,FALSE)</f>
        <v>2</v>
      </c>
      <c r="E13" s="8" t="s">
        <v>108</v>
      </c>
      <c r="F13" s="8" t="s">
        <v>104</v>
      </c>
      <c r="G13" s="9"/>
      <c r="H13" s="9"/>
      <c r="I13" s="10">
        <v>93161.2</v>
      </c>
      <c r="J13" s="7"/>
      <c r="K13" t="str">
        <f t="shared" si="0"/>
        <v>SuperBrew Machine   VendorAntigra Systems PVT LTD   Make   Model</v>
      </c>
    </row>
    <row r="14" spans="1:11">
      <c r="A14" s="7" t="s">
        <v>8</v>
      </c>
      <c r="B14" s="8" t="s">
        <v>43</v>
      </c>
      <c r="C14" s="9" t="s">
        <v>44</v>
      </c>
      <c r="D14" s="9">
        <f>VLOOKUP(B14,[1]Sheet1!$B$3:$G$204,6,FALSE)</f>
        <v>2</v>
      </c>
      <c r="E14" s="8" t="s">
        <v>108</v>
      </c>
      <c r="F14" s="8" t="s">
        <v>104</v>
      </c>
      <c r="G14" s="9"/>
      <c r="H14" s="9"/>
      <c r="I14" s="10">
        <v>4125</v>
      </c>
      <c r="J14" s="7"/>
      <c r="K14" t="str">
        <f t="shared" si="0"/>
        <v>Milk Flask 4 lit   VendorAntigra Systems PVT LTD   Make   Model</v>
      </c>
    </row>
    <row r="15" spans="1:11">
      <c r="A15" s="7" t="s">
        <v>8</v>
      </c>
      <c r="B15" s="8" t="s">
        <v>45</v>
      </c>
      <c r="C15" s="9" t="s">
        <v>46</v>
      </c>
      <c r="D15" s="9">
        <f>VLOOKUP(B15,[1]Sheet1!$B$3:$G$204,6,FALSE)</f>
        <v>2</v>
      </c>
      <c r="E15" s="8" t="s">
        <v>108</v>
      </c>
      <c r="F15" s="8" t="s">
        <v>104</v>
      </c>
      <c r="G15" s="9"/>
      <c r="H15" s="9"/>
      <c r="I15" s="10">
        <v>2750</v>
      </c>
      <c r="J15" s="7"/>
      <c r="K15" t="str">
        <f t="shared" si="0"/>
        <v>Thick Bottom Chai Pot 5.5 lit with Handle   VendorAntigra Systems PVT LTD   Make   Model</v>
      </c>
    </row>
    <row r="16" spans="1:11">
      <c r="A16" s="7" t="s">
        <v>8</v>
      </c>
      <c r="B16" s="8" t="s">
        <v>47</v>
      </c>
      <c r="C16" s="9" t="s">
        <v>48</v>
      </c>
      <c r="D16" s="9">
        <f>VLOOKUP(B16,[1]Sheet1!$B$3:$G$204,6,FALSE)</f>
        <v>2</v>
      </c>
      <c r="E16" s="8" t="s">
        <v>108</v>
      </c>
      <c r="F16" s="8" t="s">
        <v>104</v>
      </c>
      <c r="G16" s="9"/>
      <c r="H16" s="9"/>
      <c r="I16" s="10">
        <v>825</v>
      </c>
      <c r="J16" s="7"/>
      <c r="K16" t="str">
        <f t="shared" si="0"/>
        <v>Strainer   VendorAntigra Systems PVT LTD   Make   Model</v>
      </c>
    </row>
    <row r="17" spans="1:11">
      <c r="A17" s="7" t="s">
        <v>8</v>
      </c>
      <c r="B17" s="8" t="s">
        <v>49</v>
      </c>
      <c r="C17" s="9" t="s">
        <v>50</v>
      </c>
      <c r="D17" s="9">
        <f>VLOOKUP(B17,[1]Sheet1!$B$3:$G$204,6,FALSE)</f>
        <v>2</v>
      </c>
      <c r="E17" s="8" t="s">
        <v>108</v>
      </c>
      <c r="F17" s="8" t="s">
        <v>104</v>
      </c>
      <c r="G17" s="9"/>
      <c r="H17" s="9"/>
      <c r="I17" s="10">
        <v>368.5</v>
      </c>
      <c r="J17" s="7"/>
      <c r="K17" t="str">
        <f t="shared" si="0"/>
        <v>Detergent for Machine Cleaning   VendorAntigra Systems PVT LTD   Make   Model</v>
      </c>
    </row>
    <row r="18" spans="1:11">
      <c r="A18" s="7" t="s">
        <v>8</v>
      </c>
      <c r="B18" s="8" t="s">
        <v>51</v>
      </c>
      <c r="C18" s="9" t="s">
        <v>52</v>
      </c>
      <c r="D18" s="9">
        <f>VLOOKUP(B18,[1]Sheet1!$B$3:$G$204,6,FALSE)</f>
        <v>2</v>
      </c>
      <c r="E18" s="8" t="s">
        <v>108</v>
      </c>
      <c r="F18" s="8" t="s">
        <v>104</v>
      </c>
      <c r="G18" s="9"/>
      <c r="H18" s="9"/>
      <c r="I18" s="10">
        <v>110</v>
      </c>
      <c r="J18" s="7"/>
      <c r="K18" t="str">
        <f t="shared" si="0"/>
        <v>Descaling Solution   VendorAntigra Systems PVT LTD   Make   Model</v>
      </c>
    </row>
    <row r="19" spans="1:11">
      <c r="A19" s="7" t="s">
        <v>53</v>
      </c>
      <c r="B19" s="8" t="s">
        <v>54</v>
      </c>
      <c r="C19" s="9" t="s">
        <v>55</v>
      </c>
      <c r="D19" s="9">
        <v>7</v>
      </c>
      <c r="E19" s="8" t="s">
        <v>95</v>
      </c>
      <c r="F19" s="8" t="s">
        <v>107</v>
      </c>
      <c r="G19" s="9" t="s">
        <v>56</v>
      </c>
      <c r="H19" s="9" t="s">
        <v>57</v>
      </c>
      <c r="I19" s="10">
        <v>14300</v>
      </c>
      <c r="J19" s="7"/>
      <c r="K19" t="str">
        <f t="shared" si="0"/>
        <v>Panasonic 32 inch - LH32AN3ND   VendorMagnum Core   MakePanasonic   Model32 INCH</v>
      </c>
    </row>
    <row r="20" spans="1:11">
      <c r="A20" s="7" t="s">
        <v>58</v>
      </c>
      <c r="B20" s="8" t="s">
        <v>59</v>
      </c>
      <c r="C20" s="9" t="s">
        <v>60</v>
      </c>
      <c r="D20" s="9">
        <f>VLOOKUP(B20,[1]Sheet1!$B$3:$G$204,6,FALSE)</f>
        <v>2</v>
      </c>
      <c r="E20" s="8" t="s">
        <v>98</v>
      </c>
      <c r="F20" s="8" t="s">
        <v>101</v>
      </c>
      <c r="G20" s="9" t="s">
        <v>34</v>
      </c>
      <c r="H20" s="9" t="s">
        <v>61</v>
      </c>
      <c r="I20" s="10">
        <v>57200</v>
      </c>
      <c r="J20" s="7"/>
      <c r="K20" t="str">
        <f t="shared" si="0"/>
        <v>Under counter chiller - 2 door   VendorELAN PROFESSIONAL APPLIANCES PVT LTD - BANGALORE   MakeElan Professional   ModelCGN 2100C</v>
      </c>
    </row>
    <row r="21" spans="1:11">
      <c r="A21" s="7" t="s">
        <v>58</v>
      </c>
      <c r="B21" s="8" t="s">
        <v>64</v>
      </c>
      <c r="C21" s="9" t="s">
        <v>65</v>
      </c>
      <c r="D21" s="9">
        <v>1</v>
      </c>
      <c r="E21" s="8" t="s">
        <v>98</v>
      </c>
      <c r="F21" s="8" t="s">
        <v>101</v>
      </c>
      <c r="G21" s="9" t="s">
        <v>34</v>
      </c>
      <c r="H21" s="9" t="s">
        <v>66</v>
      </c>
      <c r="I21" s="10">
        <v>77440</v>
      </c>
      <c r="J21" s="7"/>
      <c r="K21" t="str">
        <f t="shared" si="0"/>
        <v>Under counter freezer   VendorELAN PROFESSIONAL APPLIANCES PVT LTD - BANGALORE   MakeElan Professional   ModelCGN 2100F</v>
      </c>
    </row>
    <row r="22" spans="1:11">
      <c r="A22" s="7" t="s">
        <v>8</v>
      </c>
      <c r="B22" s="8" t="s">
        <v>67</v>
      </c>
      <c r="C22" s="19" t="s">
        <v>68</v>
      </c>
      <c r="D22" s="9">
        <f>VLOOKUP(B22,[1]Sheet1!$B$3:$G$204,6,FALSE)</f>
        <v>2</v>
      </c>
      <c r="E22" s="8" t="s">
        <v>69</v>
      </c>
      <c r="F22" s="8" t="s">
        <v>100</v>
      </c>
      <c r="G22" s="9"/>
      <c r="H22" s="9"/>
      <c r="I22" s="10">
        <v>27830</v>
      </c>
      <c r="J22" s="7"/>
      <c r="K22" t="str">
        <f t="shared" si="0"/>
        <v>WPM Milk Steamer   VendorAXIS Promotions &amp; Trading   Make   Model</v>
      </c>
    </row>
    <row r="23" spans="1:11">
      <c r="A23" s="7" t="s">
        <v>8</v>
      </c>
      <c r="B23" s="8" t="s">
        <v>70</v>
      </c>
      <c r="C23" s="9" t="s">
        <v>71</v>
      </c>
      <c r="D23" s="9">
        <v>1</v>
      </c>
      <c r="E23" s="8" t="s">
        <v>98</v>
      </c>
      <c r="F23" s="8" t="s">
        <v>101</v>
      </c>
      <c r="G23" s="9" t="s">
        <v>34</v>
      </c>
      <c r="H23" s="9" t="s">
        <v>72</v>
      </c>
      <c r="I23" s="10">
        <v>56650</v>
      </c>
      <c r="J23" s="7"/>
      <c r="K23" t="str">
        <f t="shared" si="0"/>
        <v>Ice cube machine - 30kg   VendorELAN PROFESSIONAL APPLIANCES PVT LTD - BANGALORE   MakeElan Professional   ModelEIM 35</v>
      </c>
    </row>
    <row r="24" spans="1:11">
      <c r="A24" s="7" t="s">
        <v>8</v>
      </c>
      <c r="B24" s="8" t="s">
        <v>73</v>
      </c>
      <c r="C24" s="9" t="s">
        <v>74</v>
      </c>
      <c r="D24" s="9">
        <v>2</v>
      </c>
      <c r="E24" s="8" t="s">
        <v>109</v>
      </c>
      <c r="F24" s="8"/>
      <c r="G24" s="9" t="s">
        <v>75</v>
      </c>
      <c r="H24" s="9" t="s">
        <v>76</v>
      </c>
      <c r="I24" s="10">
        <v>12585.1</v>
      </c>
      <c r="J24" s="7"/>
      <c r="K24" t="str">
        <f t="shared" si="0"/>
        <v>IFB MICROWAVE OVEN 30BC5   VendorAv Info Media Pvt Ltd   MakeIFB   Model30BC5</v>
      </c>
    </row>
    <row r="25" spans="1:11">
      <c r="A25" s="7" t="s">
        <v>8</v>
      </c>
      <c r="B25" s="8" t="s">
        <v>88</v>
      </c>
      <c r="C25" s="9" t="s">
        <v>89</v>
      </c>
      <c r="D25" s="9">
        <v>1</v>
      </c>
      <c r="E25" s="8" t="s">
        <v>110</v>
      </c>
      <c r="F25" s="8"/>
      <c r="G25" s="12" t="s">
        <v>90</v>
      </c>
      <c r="H25" s="12" t="s">
        <v>91</v>
      </c>
      <c r="I25" s="10">
        <v>330000</v>
      </c>
      <c r="J25" s="7" t="s">
        <v>35</v>
      </c>
      <c r="K25" t="str">
        <f t="shared" si="0"/>
        <v>Merrychef Eikon E3 Oven   VendorWelbilt Foodservice India Pvt Ltd   MakeMerry Chef   ModelEikon E3</v>
      </c>
    </row>
    <row r="26" spans="1:11" ht="29">
      <c r="A26" s="7" t="s">
        <v>62</v>
      </c>
      <c r="B26" s="8" t="s">
        <v>77</v>
      </c>
      <c r="C26" s="9" t="s">
        <v>112</v>
      </c>
      <c r="D26" s="9">
        <v>1</v>
      </c>
      <c r="E26" s="8" t="s">
        <v>94</v>
      </c>
      <c r="F26" s="8" t="s">
        <v>103</v>
      </c>
      <c r="G26" s="9"/>
      <c r="H26" s="9" t="s">
        <v>63</v>
      </c>
      <c r="I26" s="10">
        <v>4180</v>
      </c>
      <c r="J26" s="7"/>
      <c r="K26" t="str">
        <f t="shared" si="0"/>
        <v>1200x450 - SS Table Mounted Shelf with 10 hooks below   VendorKF KITCHEN SOLUTIONS   Make   ModelCustom Spec</v>
      </c>
    </row>
    <row r="27" spans="1:11">
      <c r="A27" s="7" t="s">
        <v>62</v>
      </c>
      <c r="B27" s="8" t="s">
        <v>78</v>
      </c>
      <c r="C27" s="9" t="s">
        <v>111</v>
      </c>
      <c r="D27" s="9">
        <f>VLOOKUP(B27,[1]Sheet1!$B$3:$G$204,6,FALSE)</f>
        <v>1</v>
      </c>
      <c r="E27" s="8" t="s">
        <v>94</v>
      </c>
      <c r="F27" s="8" t="s">
        <v>103</v>
      </c>
      <c r="G27" s="11"/>
      <c r="H27" s="9" t="s">
        <v>63</v>
      </c>
      <c r="I27" s="10">
        <v>0</v>
      </c>
      <c r="J27" s="7"/>
      <c r="K27" t="str">
        <f t="shared" si="0"/>
        <v>450 x450 SS Sink - Counter Top   VendorKF KITCHEN SOLUTIONS   Make   ModelCustom Spec</v>
      </c>
    </row>
    <row r="28" spans="1:11">
      <c r="A28" s="7" t="s">
        <v>8</v>
      </c>
      <c r="B28" s="7" t="s">
        <v>79</v>
      </c>
      <c r="C28" s="11" t="s">
        <v>80</v>
      </c>
      <c r="D28" s="9">
        <v>1</v>
      </c>
      <c r="E28" s="8" t="s">
        <v>98</v>
      </c>
      <c r="F28" s="8" t="s">
        <v>101</v>
      </c>
      <c r="G28" s="11"/>
      <c r="H28" s="9"/>
      <c r="I28" s="10">
        <v>0</v>
      </c>
      <c r="J28" s="7"/>
      <c r="K28" t="str">
        <f t="shared" si="0"/>
        <v>3feet fdu   VendorELAN PROFESSIONAL APPLIANCES PVT LTD - BANGALORE   Make   Model</v>
      </c>
    </row>
    <row r="29" spans="1:11">
      <c r="A29" s="7" t="s">
        <v>36</v>
      </c>
      <c r="B29" s="7" t="s">
        <v>81</v>
      </c>
      <c r="C29" s="11" t="s">
        <v>82</v>
      </c>
      <c r="D29" s="9">
        <f>VLOOKUP(B29,[1]Sheet1!$B$3:$G$204,6,FALSE)</f>
        <v>1</v>
      </c>
      <c r="E29" s="8" t="s">
        <v>96</v>
      </c>
      <c r="F29" s="8" t="s">
        <v>105</v>
      </c>
      <c r="G29" s="11"/>
      <c r="H29" s="11"/>
      <c r="I29" s="10" t="e">
        <v>#N/A</v>
      </c>
      <c r="J29" s="7"/>
      <c r="K29" t="str">
        <f t="shared" si="0"/>
        <v>K-type fire extinguisher- 6ltr with stand    VendorC &amp; K Projects   Make   Model</v>
      </c>
    </row>
    <row r="30" spans="1:11">
      <c r="A30" s="7" t="s">
        <v>36</v>
      </c>
      <c r="B30" s="7" t="s">
        <v>81</v>
      </c>
      <c r="C30" s="11" t="s">
        <v>83</v>
      </c>
      <c r="D30" s="9">
        <f>VLOOKUP(B30,[1]Sheet1!$B$3:$G$204,6,FALSE)</f>
        <v>1</v>
      </c>
      <c r="E30" s="8" t="s">
        <v>96</v>
      </c>
      <c r="F30" s="8" t="s">
        <v>105</v>
      </c>
      <c r="G30" s="11"/>
      <c r="H30" s="11"/>
      <c r="I30" s="10" t="e">
        <v>#N/A</v>
      </c>
      <c r="J30" s="7"/>
      <c r="K30" t="str">
        <f t="shared" si="0"/>
        <v>Co2 type fire extinguisher with stand    VendorC &amp; K Projects   Make   Model</v>
      </c>
    </row>
    <row r="31" spans="1:11">
      <c r="A31" s="7" t="s">
        <v>84</v>
      </c>
      <c r="B31" s="7" t="s">
        <v>78</v>
      </c>
      <c r="C31" s="11" t="s">
        <v>85</v>
      </c>
      <c r="D31" s="9">
        <v>1</v>
      </c>
      <c r="E31" s="8" t="s">
        <v>94</v>
      </c>
      <c r="F31" s="8" t="s">
        <v>103</v>
      </c>
      <c r="G31" s="11"/>
      <c r="H31" s="11" t="s">
        <v>63</v>
      </c>
      <c r="I31" s="10" t="e">
        <v>#N/A</v>
      </c>
      <c r="J31" s="7"/>
      <c r="K31" t="str">
        <f t="shared" si="0"/>
        <v>SS hood for exhaust 1200*600   VendorKF KITCHEN SOLUTIONS   Make   ModelCustom Spec</v>
      </c>
    </row>
    <row r="32" spans="1:11" ht="29">
      <c r="A32" s="7" t="s">
        <v>84</v>
      </c>
      <c r="B32" s="16" t="s">
        <v>86</v>
      </c>
      <c r="C32" s="2" t="s">
        <v>87</v>
      </c>
      <c r="D32" s="9">
        <v>1</v>
      </c>
      <c r="E32" s="8" t="s">
        <v>69</v>
      </c>
      <c r="F32" s="8" t="s">
        <v>100</v>
      </c>
      <c r="G32" s="2"/>
      <c r="H32" s="2"/>
      <c r="I32" s="17">
        <v>109664.5</v>
      </c>
      <c r="J32" s="18"/>
      <c r="K32" t="str">
        <f t="shared" si="0"/>
        <v>B2C machine K95L with 7 TAB
   VendorAXIS Promotions &amp; Trading   Make   Model</v>
      </c>
    </row>
  </sheetData>
  <autoFilter ref="A1:J3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Smrutika Thoti</cp:lastModifiedBy>
  <dcterms:created xsi:type="dcterms:W3CDTF">2023-09-29T13:37:08Z</dcterms:created>
  <dcterms:modified xsi:type="dcterms:W3CDTF">2024-03-16T09:46:16Z</dcterms:modified>
</cp:coreProperties>
</file>