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autoCompressPictures="0" defaultThemeVersion="124226"/>
  <mc:AlternateContent xmlns:mc="http://schemas.openxmlformats.org/markup-compatibility/2006">
    <mc:Choice Requires="x15">
      <x15ac:absPath xmlns:x15ac="http://schemas.microsoft.com/office/spreadsheetml/2010/11/ac" url="\\192.168.1.115\dahanukar data\PROJECTS\SERVER\Projects\COPPER CHIMNEY\CC _R_CITY_GHATKOPAR\BOQ\"/>
    </mc:Choice>
  </mc:AlternateContent>
  <bookViews>
    <workbookView xWindow="-120" yWindow="-120" windowWidth="19440" windowHeight="15150" tabRatio="842" activeTab="5"/>
  </bookViews>
  <sheets>
    <sheet name="SUMMARY" sheetId="11" r:id="rId1"/>
    <sheet name="CIVIL WORK" sheetId="23" r:id="rId2"/>
    <sheet name="INTERIOR WORK" sheetId="24" r:id="rId3"/>
    <sheet name="BELLS" sheetId="28" r:id="rId4"/>
    <sheet name="FACADE SIGNAGE" sheetId="27" r:id="rId5"/>
    <sheet name="MISCELLANEOUS" sheetId="25" r:id="rId6"/>
    <sheet name="CALCULATION PAINT" sheetId="20" state="hidden" r:id="rId7"/>
  </sheets>
  <definedNames>
    <definedName name="_xlnm.Print_Area" localSheetId="1">'CIVIL WORK'!$A$1:$J$128</definedName>
    <definedName name="_xlnm.Print_Area" localSheetId="2">'INTERIOR WORK'!$A$1:$K$98</definedName>
    <definedName name="_xlnm.Print_Area" localSheetId="0">SUMMARY!$A$1:$D$20</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13" i="28" l="1"/>
  <c r="G13" i="28"/>
  <c r="A20" i="25" l="1"/>
  <c r="C12" i="11" l="1"/>
  <c r="C13" i="11" l="1"/>
  <c r="C11" i="11"/>
  <c r="C10" i="11"/>
  <c r="I17" i="24"/>
  <c r="I19" i="24" l="1"/>
  <c r="I79" i="23" l="1"/>
  <c r="C9" i="11" s="1"/>
  <c r="I101" i="23"/>
  <c r="C15" i="11" l="1"/>
  <c r="C17" i="11" l="1"/>
  <c r="C18" i="11" s="1"/>
  <c r="E17" i="20"/>
  <c r="E16" i="20"/>
  <c r="J15" i="20"/>
  <c r="E12" i="20"/>
  <c r="E13" i="20" s="1"/>
  <c r="E8" i="20"/>
  <c r="E7" i="20"/>
  <c r="H5" i="20"/>
  <c r="I5" i="20" s="1"/>
  <c r="D5" i="20"/>
  <c r="E9" i="20" l="1"/>
  <c r="E10" i="20" s="1"/>
  <c r="E18" i="20"/>
  <c r="F18" i="20" s="1"/>
</calcChain>
</file>

<file path=xl/sharedStrings.xml><?xml version="1.0" encoding="utf-8"?>
<sst xmlns="http://schemas.openxmlformats.org/spreadsheetml/2006/main" count="570" uniqueCount="341">
  <si>
    <t>*</t>
  </si>
  <si>
    <t>Annexure I</t>
  </si>
  <si>
    <t>a</t>
  </si>
  <si>
    <t>b</t>
  </si>
  <si>
    <t>c</t>
  </si>
  <si>
    <t>d</t>
  </si>
  <si>
    <t>Sr. No.</t>
  </si>
  <si>
    <t>Item Description</t>
  </si>
  <si>
    <t>BOQ Amount in INR.</t>
  </si>
  <si>
    <t>Subtotal amount INR. (without taxes)</t>
  </si>
  <si>
    <t>SR.NO.</t>
  </si>
  <si>
    <t>DESCRIPTION</t>
  </si>
  <si>
    <t>UNIT</t>
  </si>
  <si>
    <t>AMOUNT</t>
  </si>
  <si>
    <t>TOTAL OF CIVIL WORK</t>
  </si>
  <si>
    <t>Civil  Works.</t>
  </si>
  <si>
    <t>Location :</t>
  </si>
  <si>
    <t>RATE</t>
  </si>
  <si>
    <t>QTY.</t>
  </si>
  <si>
    <t>Grand Total</t>
  </si>
  <si>
    <t>DIMENSION</t>
  </si>
  <si>
    <t>GST @ 18%</t>
  </si>
  <si>
    <t>ITEM</t>
  </si>
  <si>
    <t>Block Work</t>
  </si>
  <si>
    <t>Internal Plaster</t>
  </si>
  <si>
    <t>PCC Work</t>
  </si>
  <si>
    <t>KOTA Flooring</t>
  </si>
  <si>
    <t>Decorative Wall Tiles</t>
  </si>
  <si>
    <t>SS Corner Guard</t>
  </si>
  <si>
    <t>Wall Puncture</t>
  </si>
  <si>
    <t>Pest control at site</t>
  </si>
  <si>
    <t>GENERAL SITE WORKS</t>
  </si>
  <si>
    <t>DEMOLITION WORKS</t>
  </si>
  <si>
    <t>INTERIOR CIVIL WORK</t>
  </si>
  <si>
    <t>STONE &amp; TILE WORKS</t>
  </si>
  <si>
    <t>POP Punning</t>
  </si>
  <si>
    <t>Gypsum Ceiling</t>
  </si>
  <si>
    <t>DRAWING NO</t>
  </si>
  <si>
    <t>N.A</t>
  </si>
  <si>
    <t>NO's</t>
  </si>
  <si>
    <t>POP &amp; PAINTING WORK</t>
  </si>
  <si>
    <t>Removing Debris out of site included loading, unloading &amp; shifting as per statutory rules and regulations.</t>
  </si>
  <si>
    <t xml:space="preserve">Debris </t>
  </si>
  <si>
    <r>
      <t xml:space="preserve">Providing and constructing </t>
    </r>
    <r>
      <rPr>
        <b/>
        <sz val="10"/>
        <rFont val="Calibri"/>
        <family val="2"/>
        <scheme val="minor"/>
      </rPr>
      <t>Light weight blocks masonry</t>
    </r>
    <r>
      <rPr>
        <sz val="10"/>
        <rFont val="Calibri"/>
        <family val="2"/>
        <scheme val="minor"/>
      </rPr>
      <t xml:space="preserve"> in cement mortar 1:4 of approved make like </t>
    </r>
    <r>
      <rPr>
        <b/>
        <sz val="10"/>
        <rFont val="Calibri"/>
        <family val="2"/>
        <scheme val="minor"/>
      </rPr>
      <t>Aerocon/Siporex</t>
    </r>
    <r>
      <rPr>
        <sz val="10"/>
        <rFont val="Calibri"/>
        <family val="2"/>
        <scheme val="minor"/>
      </rPr>
      <t xml:space="preserve"> etc. Job to include raking out  joints, scaffolding, making openings walls, curing etc. in substructure and superstructure to its true line &amp; level in cement mortar proportion as specified in all shapes, size, at all heights, depths, leads &amp; locations etc. complete. The rate shall also include for cleaning of surface, hacking of RCC surface in contact with brickwork, racking of joints, providing, erecting, &amp; dismantling steel scaffolding , curing for 10 days, including 75 mm thk. R.C.C. stiffener at approximately every 1000 mm ht. with required M.S. reinforcement bars and Lintels for Doors and wall openings etc. compete as per the drgs., details &amp; specifications.</t>
    </r>
  </si>
  <si>
    <r>
      <t xml:space="preserve">Providing and fixing </t>
    </r>
    <r>
      <rPr>
        <b/>
        <sz val="10"/>
        <rFont val="Calibri"/>
        <family val="2"/>
        <scheme val="minor"/>
      </rPr>
      <t xml:space="preserve">Glazed Decorative wall tiles </t>
    </r>
    <r>
      <rPr>
        <sz val="10"/>
        <rFont val="Calibri"/>
        <family val="2"/>
        <scheme val="minor"/>
      </rPr>
      <t>which includes-approved make of adhesive like bal Endura or equivalent, grey cement paste with backing coat of 1:3 cement mortar not less than 12mm thick as &amp; where ever required, joint filler of approved make and colour, as and where ever required, in proper line and level in all direction, at all height with lead and lift, polishing/finishing/cleaning etc as per design, drawing and directed by PMC etc. all complete.</t>
    </r>
  </si>
  <si>
    <t>SFT</t>
  </si>
  <si>
    <t>FT</t>
  </si>
  <si>
    <t>BOQ of Total C&amp;I works for Copper Chimney</t>
  </si>
  <si>
    <t>Note: This is tentative BOQ for Civil Interior works, without services coordination. Items will be added / alterted as per coordinated layout and scheme. The structural support grid required for services and ceiling support will be additional as per required.</t>
  </si>
  <si>
    <t xml:space="preserve">GROUND FLOOR </t>
  </si>
  <si>
    <t xml:space="preserve">REMARK </t>
  </si>
  <si>
    <t>Pattern Tile Flooring</t>
  </si>
  <si>
    <t>Kitchen</t>
  </si>
  <si>
    <t>Duct painting</t>
  </si>
  <si>
    <r>
      <t xml:space="preserve">P&amp;A of </t>
    </r>
    <r>
      <rPr>
        <b/>
        <sz val="10"/>
        <rFont val="Calibri"/>
        <family val="2"/>
        <scheme val="minor"/>
      </rPr>
      <t>single coat backing plaster of 15-18 mm thick</t>
    </r>
    <r>
      <rPr>
        <sz val="10"/>
        <rFont val="Calibri"/>
        <family val="2"/>
        <scheme val="minor"/>
      </rPr>
      <t xml:space="preserve"> in CM 1:4 proportion to the walls &amp; others surface including scaffolding, curing the joints, etc. The rates are inclusive of providing chicken mesh of 18mm gauge &amp; 150mm width at junction of brick &amp; RCC etc. at the walls, columns, beams etc., seven days water treatment as anti crack of plaster. Complete as per site engineer's instruction. </t>
    </r>
  </si>
  <si>
    <t>Wooden finish herringbone pattern Tile Flooring</t>
  </si>
  <si>
    <t>Size : 300x600. Rate : 45per SFT</t>
  </si>
  <si>
    <r>
      <t>P&amp;F of 304 grade 3mm thick</t>
    </r>
    <r>
      <rPr>
        <b/>
        <sz val="10"/>
        <rFont val="Calibri"/>
        <family val="2"/>
        <scheme val="minor"/>
      </rPr>
      <t xml:space="preserve"> SS Corner guard</t>
    </r>
    <r>
      <rPr>
        <sz val="10"/>
        <rFont val="Calibri"/>
        <family val="2"/>
        <scheme val="minor"/>
      </rPr>
      <t xml:space="preserve"> (30mm x 30mm, mat finished as per approved sample) fixing with conceal tile on each corner of the kitchen's wall before cladding of tiles, so that the corner may be protected from the damages.  Complete in proper line &amp; level and site engineer's instruction.</t>
    </r>
  </si>
  <si>
    <t xml:space="preserve">Expose Ceiling Paint including all beams </t>
  </si>
  <si>
    <t>Fire Sprinkler paint</t>
  </si>
  <si>
    <t>DOORS</t>
  </si>
  <si>
    <t>CARPENTRY WORK</t>
  </si>
  <si>
    <t>Kitchen Door</t>
  </si>
  <si>
    <t>TOTAL DOORS</t>
  </si>
  <si>
    <t>Veneer  Make - Euro/Greenlam/Merino/ or equivalent  (Basic Rate- 140 Sq. ft.)</t>
  </si>
  <si>
    <t>Laminate Make - Euro/Greenlam/Merino/ or equivalent  (Basic Rate- 40 Sq. ft.)</t>
  </si>
  <si>
    <t>Hostess Desk</t>
  </si>
  <si>
    <t>Basic cost of Veneer : 140/- SFT</t>
  </si>
  <si>
    <t>Veneer on exterior finish Basic cost @ 140Rs sft</t>
  </si>
  <si>
    <t>Basic Rate of Veneer @ 120 Rs per SFT</t>
  </si>
  <si>
    <t>Basic rate of Veneer @ 120 Rs per SFT</t>
  </si>
  <si>
    <t>Basic rate of laminate @ 50 Rs per SFT</t>
  </si>
  <si>
    <t>Ceiling Fans</t>
  </si>
  <si>
    <t xml:space="preserve">P &amp; F of ceiling fans paper as per approval </t>
  </si>
  <si>
    <t>LOCATION</t>
  </si>
  <si>
    <t>KITCHEN ENTRY</t>
  </si>
  <si>
    <t>LIVE KITCHEN ENTRY</t>
  </si>
  <si>
    <t xml:space="preserve">Wall dado - Veneer panelling </t>
  </si>
  <si>
    <t>Remarks</t>
  </si>
  <si>
    <t>Story Wall Images</t>
  </si>
  <si>
    <t>High Resolution Digital printing on HP Canvas STRETCHED on 1 inch wooden frame (stapling on sides)</t>
  </si>
  <si>
    <t>Back: 3 mm sun board with leather finish vinyl pasted on it.</t>
  </si>
  <si>
    <t xml:space="preserve">Artifact </t>
  </si>
  <si>
    <t>P &amp; F of decorative artifact (approx cost - 250000)</t>
  </si>
  <si>
    <t>Natural &amp; Artificial</t>
  </si>
  <si>
    <t>P &amp; F of planters (approx cost - 200000)</t>
  </si>
  <si>
    <t>COPPER CHIMNEY</t>
  </si>
  <si>
    <t>A</t>
  </si>
  <si>
    <t xml:space="preserve">SAME AS ABOVE </t>
  </si>
  <si>
    <t>B</t>
  </si>
  <si>
    <t>C</t>
  </si>
  <si>
    <t>Copper Chimney Logo - hostess desk</t>
  </si>
  <si>
    <t>D</t>
  </si>
  <si>
    <t>E</t>
  </si>
  <si>
    <t>Copper Chimney Lettering - English</t>
  </si>
  <si>
    <t>Copper Chimney Slogan</t>
  </si>
  <si>
    <t>REFERENCE IMAGE</t>
  </si>
  <si>
    <t>FAÇADE SIGNAGE</t>
  </si>
  <si>
    <t>TOTAL FAÇADE SIGNAGE</t>
  </si>
  <si>
    <t>Façade Sigange</t>
  </si>
  <si>
    <t>BELLS</t>
  </si>
  <si>
    <t>S. N.</t>
  </si>
  <si>
    <t>QTY</t>
  </si>
  <si>
    <t>REMARKS</t>
  </si>
  <si>
    <t>Bells</t>
  </si>
  <si>
    <t>Height</t>
  </si>
  <si>
    <t>Diameter</t>
  </si>
  <si>
    <t>Design no.</t>
  </si>
  <si>
    <t>(160mm+30mm)</t>
  </si>
  <si>
    <t>(120mm)</t>
  </si>
  <si>
    <t>nos</t>
  </si>
  <si>
    <t>7" (135mm+30mm)</t>
  </si>
  <si>
    <t>4" (100mm)</t>
  </si>
  <si>
    <t>6 ¾" (115mm+30mm)</t>
  </si>
  <si>
    <t>3.5" (90mm)</t>
  </si>
  <si>
    <t>5" (100mm+20mm)</t>
  </si>
  <si>
    <t>3"      (80mm)</t>
  </si>
  <si>
    <t>TOTAL OF BELLS</t>
  </si>
  <si>
    <t>Size : 440 x 600mm</t>
  </si>
  <si>
    <t>Size : 440 x 340mm</t>
  </si>
  <si>
    <t>440 x 600mm</t>
  </si>
  <si>
    <t>440 x 340mm</t>
  </si>
  <si>
    <t xml:space="preserve">Exposed ceiling </t>
  </si>
  <si>
    <t>SAME AS ABOVE</t>
  </si>
  <si>
    <t>NO</t>
  </si>
  <si>
    <t>e</t>
  </si>
  <si>
    <t>f</t>
  </si>
  <si>
    <t xml:space="preserve">Brass Inlay in Flooring </t>
  </si>
  <si>
    <t>R0</t>
  </si>
  <si>
    <t>Main Door</t>
  </si>
  <si>
    <t>MAIN ENTRY</t>
  </si>
  <si>
    <t>Banquet Seating</t>
  </si>
  <si>
    <t xml:space="preserve">Service Station </t>
  </si>
  <si>
    <t>NOS.</t>
  </si>
  <si>
    <r>
      <t>Removing of</t>
    </r>
    <r>
      <rPr>
        <b/>
        <sz val="10"/>
        <rFont val="Book Antiqua"/>
        <family val="1"/>
      </rPr>
      <t xml:space="preserve"> POP punning and making wall </t>
    </r>
    <r>
      <rPr>
        <sz val="10"/>
        <rFont val="Book Antiqua"/>
        <family val="1"/>
      </rPr>
      <t>puncture size of 200-600mm wide  on existing wall, including cleaning the surface and proper plaster in line and level ready to paint &amp; dump the debris's at ground floor debris point.</t>
    </r>
  </si>
  <si>
    <t>Copper Chimney Lettering -  Regional language
(marathi)</t>
  </si>
  <si>
    <t>FRONT LIT SIGNAGE - Providing, Supplying &amp; fixing Single sided Sign Board of size with suitable inner frame and proper support, with sign substrate of suitable size of 4mm front glow acrylic sheet with side facia of SS PVD coated in approved color and symbols accordingly, fixed to inner frame with the help of Very High Bond tape of 24mm wide and 2.3mm thick. The board is to be fixed on RCC wall/pillar/ ACP sheet with dash fasteners of SS pipe of S-304 grade. All stainless steel items shall be of S-304 Grade (EXTERNAL SIGNAGES) (Material should be in compliance with Code of practise for Road signs, Indian Road Congress 2010)</t>
  </si>
  <si>
    <t>Bar</t>
  </si>
  <si>
    <t>Live kitchen</t>
  </si>
  <si>
    <t>NO.</t>
  </si>
  <si>
    <t xml:space="preserve">Story wall sigange (Our legacy since 1972) </t>
  </si>
  <si>
    <t>Live kitchen Wall tiles upto 2400mm ht</t>
  </si>
  <si>
    <t>MS Display Unit_01</t>
  </si>
  <si>
    <t>Bar Counter</t>
  </si>
  <si>
    <t>50mm thk Top service platform in Marble</t>
  </si>
  <si>
    <t>450mm Width</t>
  </si>
  <si>
    <t>g</t>
  </si>
  <si>
    <t>Bar Display unit</t>
  </si>
  <si>
    <t xml:space="preserve"> MISCELLANEOUS</t>
  </si>
  <si>
    <t>IMAGE</t>
  </si>
  <si>
    <t>Bar Counter Back</t>
  </si>
  <si>
    <t>Bar Bulkhead</t>
  </si>
  <si>
    <t>Trap Door</t>
  </si>
  <si>
    <t>Wooden finish Tile skirting</t>
  </si>
  <si>
    <t xml:space="preserve">Entry Glass Partition </t>
  </si>
  <si>
    <t xml:space="preserve">Liquor Store Room Door </t>
  </si>
  <si>
    <t>LIQUOR STORE 
ROOM  ENTRY</t>
  </si>
  <si>
    <t>Liquor Store Room</t>
  </si>
  <si>
    <t>Banquet back
planter Box</t>
  </si>
  <si>
    <t>F</t>
  </si>
  <si>
    <t xml:space="preserve">G </t>
  </si>
  <si>
    <t>Membrane
Waterproofing</t>
  </si>
  <si>
    <t>Plywood -  branded fire rated Ply (MR Calibrated, IS 303) -- Greenply or Equivalent brand</t>
  </si>
  <si>
    <t>Plywood -  branded fire rated Ply-- Greenply or Equivalent brand</t>
  </si>
  <si>
    <t xml:space="preserve">38mm dia brass top rail </t>
  </si>
  <si>
    <t xml:space="preserve">Heavy duty sliding trolly for storage </t>
  </si>
  <si>
    <t>Cane Panelling</t>
  </si>
  <si>
    <t>Marble  Basic Rate 800/- per SQ.FT.</t>
  </si>
  <si>
    <t>38mm Dia Foot rest real brass antique finish at the bottom.</t>
  </si>
  <si>
    <t xml:space="preserve">All walls </t>
  </si>
  <si>
    <t xml:space="preserve">MS framework for curtain wall </t>
  </si>
  <si>
    <t>Bamboo blind curtain on S.S PVD black coating framework / roller blinds</t>
  </si>
  <si>
    <t xml:space="preserve">P &amp; F of bamboo blind manual folding curtains as per approval </t>
  </si>
  <si>
    <t xml:space="preserve">Live kitchen </t>
  </si>
  <si>
    <t>NON-LIT SIGNAGE - Providing, Supplying &amp; fixing Single sided Sign Board of size with suitable inner frame and proper support, with of  side facia of SS PVD coated letter in approved color and symbols accordingly, fixed to inner frame with the help of Very High Bond tape of 24mm wide and 2.3mm thick. The board is to be fixed on RCC wall/pillar/ ACP sheet with dash fasteners of SS pipe of S-304 grade. All stainless steel items shall be of S-304 Grade (EXTERNAL SIGNAGES) (Material should be in compliance with Code of practise for Road signs, Indian Road Congress 2010)</t>
  </si>
  <si>
    <t xml:space="preserve">Veg &amp; Non-Veg SIGNAGE, </t>
  </si>
  <si>
    <t>H</t>
  </si>
  <si>
    <t xml:space="preserve">No entry </t>
  </si>
  <si>
    <t>Interior Work</t>
  </si>
  <si>
    <t>Miscellaneous</t>
  </si>
  <si>
    <t>Kitchen Door (Besides Fire Passage)</t>
  </si>
  <si>
    <t>KITCHEN (FIRE EXIT)</t>
  </si>
  <si>
    <t>200mm Width</t>
  </si>
  <si>
    <t>600mm  Flap door for bar area entry finished same as counter appron</t>
  </si>
  <si>
    <t>100mm high brass plate Skirting</t>
  </si>
  <si>
    <t>3600x 350mm</t>
  </si>
  <si>
    <t>Upto 900mm (H)</t>
  </si>
  <si>
    <t xml:space="preserve">Bells </t>
  </si>
  <si>
    <t>Plywood -  branded fire rated   -- Greenply or Equivalent brand</t>
  </si>
  <si>
    <t>TOTAL MISCELLANEOUS</t>
  </si>
  <si>
    <t>SECOND FLOOR</t>
  </si>
  <si>
    <t>Ceiling Paint ON Gypsum (Firated)</t>
  </si>
  <si>
    <t>Hanging Bells</t>
  </si>
  <si>
    <t>Material Shifting</t>
  </si>
  <si>
    <t>Lifting &amp; Shifting</t>
  </si>
  <si>
    <t>Installation of Hanging Bells in FOH as directed by Architect/EIC with necessary hardwares</t>
  </si>
  <si>
    <t>Unloading, Lifting and Shifting of all the equipments to the CC premises</t>
  </si>
  <si>
    <t>Civil and Interior Material Shifting</t>
  </si>
  <si>
    <t>Fixing Only</t>
  </si>
  <si>
    <t>TOTAL OF POP &amp; PAINTING WORK</t>
  </si>
  <si>
    <t>600 X 1200 MM</t>
  </si>
  <si>
    <t xml:space="preserve">300 x 100mm </t>
  </si>
  <si>
    <t>270mm X 185mm</t>
  </si>
  <si>
    <t xml:space="preserve"> Calcium board Panelling</t>
  </si>
  <si>
    <t xml:space="preserve">MS framework for wallpaper </t>
  </si>
  <si>
    <t xml:space="preserve">P/F 10 mm thk. 2 hours fire rated glass partitions with 20 x 40mm MS framework with white/ black powder coating and all necessary required groove, wooden framing,  with approved make adhesive and fasteners, cutting/ chamfering/ groove/rounding wherever required, at all height with lead and lift, finishing, cleaning as per design and drawing etc. all complete.    
</t>
  </si>
  <si>
    <t xml:space="preserve">Frosted film </t>
  </si>
  <si>
    <t xml:space="preserve">P/F frosted film install on 10 mm thk. 2 hours fire rated glass and all necessary required groove, with approved make adhesive wherever required, at all height with lead and lift, finishing, cleaning as per design and drawing etc. all complete.    
</t>
  </si>
  <si>
    <t xml:space="preserve">Vata </t>
  </si>
  <si>
    <t>Textured Wall Paint             ( stucco )</t>
  </si>
  <si>
    <t xml:space="preserve">Live kitchen fire brick flooring below and behind tandor </t>
  </si>
  <si>
    <t>Providing and fixing 50 mm thk. Fire brick flooring below &amp; behind tandoor in cm of ratio 1:4 below tandoor area including roff cement, cutting, curing etc. complete as per detaled drawings and as soecification by architect / engg. Incharge.</t>
  </si>
  <si>
    <t>BOQ of Civil work for Copper Chimney Project, R-City mall, Ghatkopar</t>
  </si>
  <si>
    <r>
      <t xml:space="preserve">Providing </t>
    </r>
    <r>
      <rPr>
        <b/>
        <sz val="10"/>
        <rFont val="Calibri"/>
        <family val="2"/>
        <scheme val="minor"/>
      </rPr>
      <t>Pest Control &amp; Anti-termite treatment</t>
    </r>
    <r>
      <rPr>
        <sz val="10"/>
        <rFont val="Calibri"/>
        <family val="2"/>
        <scheme val="minor"/>
      </rPr>
      <t xml:space="preserve"> by appointing a specialized agency as per the specifications mentioned by the Bureau of Indian Standard &amp; Agencies specification ( Whichever is higher ) for General Civil , Plumbing / Drainage &amp; timber / Carpentry works , Gypsum related work including 5 Years guarantee under suitable undertaking on stamp paper etc complete as directed.</t>
    </r>
    <r>
      <rPr>
        <sz val="10"/>
        <color rgb="FFFF0000"/>
        <rFont val="Calibri"/>
        <family val="2"/>
        <scheme val="minor"/>
      </rPr>
      <t xml:space="preserve">(Mode of Measurement to be on carpet area of floor &amp; not the area of surface treated.) </t>
    </r>
  </si>
  <si>
    <t>Kitchen floor</t>
  </si>
  <si>
    <t>Live kitchen floor</t>
  </si>
  <si>
    <t>Bar floor</t>
  </si>
  <si>
    <t>Bar wall up to 900 mm</t>
  </si>
  <si>
    <t>Live kitchen wall up to 900 mm</t>
  </si>
  <si>
    <t>Kitchen wall up to 900 mm</t>
  </si>
  <si>
    <t>P&amp;A vata 150 X 150 mm and plaster with water proofing compound including dressing, cleaning, watering, curing etc. complete as per detail drawing or as directed by architect or el.</t>
  </si>
  <si>
    <t>SQ.FT.</t>
  </si>
  <si>
    <t>R.FT.</t>
  </si>
  <si>
    <t>Bar Area  &amp; Live Kitchen (low height wall 1050mm)</t>
  </si>
  <si>
    <r>
      <t xml:space="preserve">Wall height (4000mm) </t>
    </r>
    <r>
      <rPr>
        <sz val="10"/>
        <color rgb="FFFF0000"/>
        <rFont val="Calibri"/>
        <family val="2"/>
        <scheme val="minor"/>
      </rPr>
      <t>(may vary as per actual site measurement)</t>
    </r>
  </si>
  <si>
    <t xml:space="preserve">Live kitchen (150mm)  approx. </t>
  </si>
  <si>
    <t>Kitchen (300mm) approx.</t>
  </si>
  <si>
    <t xml:space="preserve">Bar (150mm)  approx. </t>
  </si>
  <si>
    <t>Size : 75 x 300 Rate : 275per SFT</t>
  </si>
  <si>
    <r>
      <t xml:space="preserve">Main kitchen ( upto 3000 mm approx.) </t>
    </r>
    <r>
      <rPr>
        <sz val="10"/>
        <color rgb="FFFF0000"/>
        <rFont val="Calibri"/>
        <family val="2"/>
        <scheme val="minor"/>
      </rPr>
      <t>(may vary as per actual site measurement)</t>
    </r>
  </si>
  <si>
    <r>
      <t xml:space="preserve">Liquor Store Room ( upto 3000 mm approx.) </t>
    </r>
    <r>
      <rPr>
        <sz val="10"/>
        <color rgb="FFFF0000"/>
        <rFont val="Calibri"/>
        <family val="2"/>
        <scheme val="minor"/>
      </rPr>
      <t>(may vary as per actual site measurement)</t>
    </r>
  </si>
  <si>
    <t>Live Kitchen ( upto 1200 mm approx.)</t>
  </si>
  <si>
    <t>Bar Area ( upto 1200 mm approx.)</t>
  </si>
  <si>
    <t xml:space="preserve">Block work walls </t>
  </si>
  <si>
    <r>
      <t xml:space="preserve">Providing and applying </t>
    </r>
    <r>
      <rPr>
        <b/>
        <sz val="10"/>
        <rFont val="Calibri"/>
        <family val="2"/>
        <scheme val="minor"/>
      </rPr>
      <t>Plaster of Paris punning</t>
    </r>
    <r>
      <rPr>
        <sz val="10"/>
        <rFont val="Calibri"/>
        <family val="2"/>
        <scheme val="minor"/>
      </rPr>
      <t xml:space="preserve"> of average thickness 20 -25mm to existing wall surfaces/ on existing tiles including chicken mesh in true level and plumb complete as per design and drawing Cleaning the surface properly with sand paper, filling cracks/holes with plaster of Paris. Applying lambi / putty (lambi/putty will be of good quality) sand papering the putty work on chamfers, etc.at any / all heights. Rate include cost for making grooves up to 12mm thick if required in horizontal or vertical direction near doors, windows, skirting, floor covering, masking tape and cleaning the area all complete as per drawing, design &amp; manufactures specification.</t>
    </r>
  </si>
  <si>
    <r>
      <t xml:space="preserve">Providing, making and fixing of </t>
    </r>
    <r>
      <rPr>
        <b/>
        <sz val="10"/>
        <rFont val="Calibri"/>
        <family val="2"/>
        <scheme val="minor"/>
      </rPr>
      <t>POP false ceiling</t>
    </r>
    <r>
      <rPr>
        <sz val="10"/>
        <rFont val="Calibri"/>
        <family val="2"/>
        <scheme val="minor"/>
      </rPr>
      <t xml:space="preserve"> as per manufacturer design and drawing including cut-outs for hvac grill, lights etc. at any / all heights. Rate quoted should be including of vertical drop of any heights, mouldings and size mentioned in drawings with necessary required framing in 450 x 900 ultra Gyproc sections, fittings, and fixtures, scaffolding, floor covering, masking tape and cleaning the area all complete as per drawing, design &amp; manufactures specification all complete. Rates do not include painting work.</t>
    </r>
  </si>
  <si>
    <t xml:space="preserve">MS frame with bison board Ceiling (kitchen)
</t>
  </si>
  <si>
    <t xml:space="preserve">Live Kitchen Door </t>
  </si>
  <si>
    <t>Providing, making and fixing of wall panel made of 12mm thk  branded fire rated Ply -- Greenply or Equivalent brand with Veneer finish with clear pu polish having wooden molding  all necessary required wooden framing, approved make adhesive and fasteners, cutting/ chamfering/ groove/rounding wherever required, at all height with lead and lift, finishing, cleaning as per design and drawing etc. all complete.</t>
  </si>
  <si>
    <t>Providing &amp; fixing in position of wooden FRD single Leaf Door made up of 45mm thick fire rated  flush door shutter of approved make &amp; thickness, Inner side finished with wooden laminate and outer side with veneer finished in clear pu polish including  providing &amp; fixing 250mm X 150mm with 6 mm thk. fire rated glass Vision panel and 12mm thk  Wooden lipping all around, including of 600 x 225 mm SS push plate and 300mm high SS kick plate, including P/F of Door frame made out of CP Teak / Ash wood or equivalent with clear pu polish finish. Size of the frame approximate 175mm wide X 50mm thick.  Applicable hardware's such as ss handles/ ss push plate, floor spring and any other hardware etc required to complete the related works as per design &amp; detail.  door hardware make consider Dorma / Hafele/Ozon /equilient
Need heavy duty floor spring &amp; both sides openable.</t>
  </si>
  <si>
    <r>
      <t xml:space="preserve">1200 X 2400 MM </t>
    </r>
    <r>
      <rPr>
        <sz val="12"/>
        <color rgb="FFFF0000"/>
        <rFont val="Calibri"/>
        <family val="2"/>
        <scheme val="minor"/>
      </rPr>
      <t>(height may vary as per site conditions)</t>
    </r>
  </si>
  <si>
    <t>Providing &amp; fixing in position of wooden FRD single Leaf Door made up of 45mm thick fire rated  flush door shutter of approved make &amp; thickness, Inner side finished with wooden laminate and outer side with veneer finish including  providing &amp; fixing 250mm X 150mm with 6mm thk. fire rated glass Vision panel and 12mm  thk  Wooden lipping all around, including of SS handle outside &amp; panic bar inside and 300mm high SS kick plate, including P/F of Door frame made out of CP Teak / Ash wood or equivalent with clear pu polish finish. Size of the frame approximate 175mm wide X 50mm thick.  Applicable hardware's such as s/s handles/ ss push plate, floor spring and any other hardware etc required to complete the related works as per design &amp; detail.  door hardware make consider Dorma / Hafele/Ozon /equilient
Need heavy duty floor spring &amp; both sides openable.</t>
  </si>
  <si>
    <r>
      <t xml:space="preserve">1200 X 2400 MM
</t>
    </r>
    <r>
      <rPr>
        <sz val="12"/>
        <color rgb="FFFF0000"/>
        <rFont val="Calibri"/>
        <family val="2"/>
        <scheme val="minor"/>
      </rPr>
      <t>(height may vary as per site conditions)</t>
    </r>
  </si>
  <si>
    <r>
      <t xml:space="preserve">900X 2400 MM
</t>
    </r>
    <r>
      <rPr>
        <sz val="12"/>
        <color rgb="FFFF0000"/>
        <rFont val="Calibri"/>
        <family val="2"/>
        <scheme val="minor"/>
      </rPr>
      <t>(height may vary as per site conditions)</t>
    </r>
  </si>
  <si>
    <t xml:space="preserve">P/F 12 mm thk. toughened glass double leaf openable door with 20x 40mm MS member on all 3 sides &amp; 40 x 40 mm MS  bottom member with  white/ black powder coating and all necessary required groove, wooden framing, including glass door with heavy duty floor spring fixing with approved make adhesive and fasteners, cutting/ chamfering/ groove/rounding wherever required, at all height with lead and lift, finishing, cleaning as per design and drawing etc. all complete.    
including  door floor lock &amp; main door handle. </t>
  </si>
  <si>
    <r>
      <t xml:space="preserve">1800X 2700MM
</t>
    </r>
    <r>
      <rPr>
        <sz val="12"/>
        <color rgb="FFFF0000"/>
        <rFont val="Calibri"/>
        <family val="2"/>
        <scheme val="minor"/>
      </rPr>
      <t>(height may vary as per site conditions)</t>
    </r>
  </si>
  <si>
    <t>Providing &amp; fixing in position of FRD Single Leaf Door made up of 45mm thick fire rated flush door shutter of approved make &amp; thickness,  Inner side finished with laminate and outer side with veneer finished in clear pu polish and 100mm high SS kick plate, including P/F of Door frame made out of CP Teak / Ash wood or equivalent with clear pu polish finish. Size of the frame approximate 175mm wide X 50mm thick.  Applicable hardware's such as ss handles, conceal door closer and any other hardware etc required to complete the related works as per design &amp; detail.  door hardware make consider Dorma / Hafele/Ozon /equilient</t>
  </si>
  <si>
    <r>
      <t xml:space="preserve">600X 2400 MM
</t>
    </r>
    <r>
      <rPr>
        <sz val="12"/>
        <color rgb="FFFF0000"/>
        <rFont val="Calibri"/>
        <family val="2"/>
        <scheme val="minor"/>
      </rPr>
      <t>(height may vary as per site conditions)</t>
    </r>
  </si>
  <si>
    <t>P/F service stations in duco finished  from outer surface &amp; 40 mm thk. top finished in marble. The storage under the Counter should be provided with 6" ht. drawers at top row with wooden ribs with veneer finished in clear pu polish. Top of the shutter having C section brass inlay  &amp;  below openable  shutters finished with duco &amp; all the visisble areas to be finished with ducco. The drawer should have internal partiton with fabric finish for cutlery, Shutters made out of 19mm thk. fire rated  plywood finished with  1mm thk. laminate internally. The shutters to be provided with fittings such as hinges, handles, ball catch, locks etc. complete in all respect. The rates for the Shutters to be included. as per design and details.
Any 1 drawer (in each service station) should have 3 compartments made in ply finished with fabric for cutlery and bottom storage should have 1 shelf for crockery, shelf in ply finished with white laminate</t>
  </si>
  <si>
    <t>JOB</t>
  </si>
  <si>
    <t>500mm x 230mm</t>
  </si>
  <si>
    <t>Providing and fixing Hostess desk made out of approved make  branded fire rated ply - Greenply or Equivalent brand and finished with veneer as approved with veneer groves as per design with melamine matt polish
20X20mm MS section finish with black powder coated legs.
with ss 3mm thick pvd coated 'CC' Logo</t>
  </si>
  <si>
    <t>20mm thk sandwiched glass shelf with cane in center and with wooden frame with clear pu polish.</t>
  </si>
  <si>
    <t xml:space="preserve">Providing and fixing of 19mm thk fire rated Ply-- Greenply or Equivalent brand apron to be cladded with Veneer /Solid Wood finished with clear pu polish all necessary required groove, wooden framing, approved make adhesive and cutting/ chamfering/ groove/rounding wherever required, at all height with lead and lift, finishing, cleaning as per design and drawing etc. all complete.   </t>
  </si>
  <si>
    <t>Using 100mm thk  Walls upto 1050 mm</t>
  </si>
  <si>
    <r>
      <t xml:space="preserve">Using 100mm thk  Walls upto 4000mm </t>
    </r>
    <r>
      <rPr>
        <sz val="10"/>
        <color rgb="FFFF0000"/>
        <rFont val="Calibri"/>
        <family val="2"/>
        <scheme val="minor"/>
      </rPr>
      <t>(may vary as per actual site measurement)</t>
    </r>
  </si>
  <si>
    <r>
      <t xml:space="preserve">P&amp;A </t>
    </r>
    <r>
      <rPr>
        <b/>
        <sz val="10"/>
        <rFont val="Calibri"/>
        <family val="2"/>
        <scheme val="minor"/>
      </rPr>
      <t>Elastromeric membrane Waterproofing</t>
    </r>
    <r>
      <rPr>
        <sz val="10"/>
        <rFont val="Calibri"/>
        <family val="2"/>
        <scheme val="minor"/>
      </rPr>
      <t xml:space="preserve"> (</t>
    </r>
    <r>
      <rPr>
        <b/>
        <sz val="10"/>
        <rFont val="Calibri"/>
        <family val="2"/>
        <scheme val="minor"/>
      </rPr>
      <t>2 layers</t>
    </r>
    <r>
      <rPr>
        <sz val="10"/>
        <rFont val="Calibri"/>
        <family val="2"/>
        <scheme val="minor"/>
      </rPr>
      <t xml:space="preserve">) with base preperation &amp; screeding protection on </t>
    </r>
    <r>
      <rPr>
        <b/>
        <sz val="10"/>
        <rFont val="Calibri"/>
        <family val="2"/>
        <scheme val="minor"/>
      </rPr>
      <t>mother slabs &amp; wall till 900mm</t>
    </r>
    <r>
      <rPr>
        <sz val="10"/>
        <rFont val="Calibri"/>
        <family val="2"/>
        <scheme val="minor"/>
      </rPr>
      <t xml:space="preserve"> height, with membrane water proofing  treatment on the mother slab, before doing the treatment mother slab needs to clean properly up to the mark &amp; dust free surface needs to achieve to apply the chemical (proof bond /BASF, Dr. Fixit / Equivalent make) &amp; chemical needs to dry properly, After all there should be a water pond testing to be done for water tightness &amp; rectifications of defects if any. Complete with 10 years performance guarantee with client's satisfaction. Entire process to be done under guideline &amp; supervision of appointed engineering team.</t>
    </r>
  </si>
  <si>
    <t>COBA Work (AAC)</t>
  </si>
  <si>
    <t>AAC blocks of Avg. thickness mentioned below;  After laying of soil pipes, floor traps is completed the floor of the sunken portion shall be covered with Modiform manually with 15-20 mm wide joints in 20 mm thk. Waterproofing mortar 1:4 ( 1 cement : 4 coarse sand )in layers upto the full ht. of sunken portion, having top layer of 50 mm thk waterproof mortar 1:4 ( 1 cement : 4 coarse sand ) using specialized W.P. chemical, finished smooth / rough with floating coat of neat cement all complete and as per specification.</t>
  </si>
  <si>
    <r>
      <t xml:space="preserve">Providing and laying up to </t>
    </r>
    <r>
      <rPr>
        <b/>
        <sz val="10"/>
        <rFont val="Calibri"/>
        <family val="2"/>
        <scheme val="minor"/>
      </rPr>
      <t>50 mm thick cement concrete flooring</t>
    </r>
    <r>
      <rPr>
        <sz val="10"/>
        <rFont val="Calibri"/>
        <family val="2"/>
        <scheme val="minor"/>
      </rPr>
      <t xml:space="preserve"> with 1:4:8 cement concrete laid to proper level and slope in alternate bays including compactions, filling joints,  or as directed, finishing smooth with cement Mortar 1:1 of sufficient minimum thickness to give a smooth &amp; even surface and curing etc. complete as per architects instructions.</t>
    </r>
  </si>
  <si>
    <t>Kitchen wall tiles</t>
  </si>
  <si>
    <r>
      <t xml:space="preserve">Fitting of MS frame with bison board (fire rated) with </t>
    </r>
    <r>
      <rPr>
        <b/>
        <sz val="10"/>
        <color indexed="8"/>
        <rFont val="Calibri"/>
        <family val="2"/>
        <scheme val="minor"/>
      </rPr>
      <t>Enamel Paint</t>
    </r>
    <r>
      <rPr>
        <sz val="10"/>
        <color indexed="8"/>
        <rFont val="Calibri"/>
        <family val="2"/>
        <scheme val="minor"/>
      </rPr>
      <t xml:space="preserve"> with necessary supports , hangers etc. provided to install light fitting , fresh air grill etc. </t>
    </r>
  </si>
  <si>
    <t>Fixing &amp; laying of  tiles for flooring which includes 75 mm thk. bedding material with mortar of 1:6 ratio (1cement:6sand), spreading of grey cement slurry with minimum of 2kg/ Sq.mt. ratio over bedding mortar, including 2mm spacer with epoxy grout of approved colour, adhesive of bal Endura or approved equivalent, making of hole where ever required, in proper line and level in all direction, at all height with lead and lift, polishing/finishing/cleaning etc. as per design and drawing and directed by PMC etc. complete.</t>
  </si>
  <si>
    <t>Kota Skirting</t>
  </si>
  <si>
    <t>Size : 550 x 550 Basic Rate : 55 Per SQ.FT.</t>
  </si>
  <si>
    <t>size - 75 x 550. Basic Rate : 55 Per SQ.FT.</t>
  </si>
  <si>
    <t>Fixing &amp; laying of 75 mm high kota skirting with bedding of appropriate approved make adhesive &amp; colour joint filler inclusive of making all  groove/chamfering/rounding/hole where ever required, in proper line and level in all direction, polishing/finishing/cleaning etc. Complete as per detail drawing, specification and as directed by PMC.</t>
  </si>
  <si>
    <t>Providing &amp; fixing in position of wooden FRD door made up of 45mm thick fire rated  flush door shutter of approved make &amp; thickness, both side to be finished with wooden laminate including providing &amp; fixing 250mm X 150mm with 6mm thk. fire rated glass Vision panel and 12mm  thk  Wooden lipping all around, including conceal handle and 300mm high SS kick plate, including P/F of Door frame made out of CP Teak / Ash wood or equivalent with clear pu polish finish. Size of the frame approximate 175mm wide X 50mm thick.  Applicable hardware's such as sliding channel, s/s handles/ ss push plate, lock, tower bolt and any other hardware etc required to complete the related works as per design &amp; detail.  door hardware make consider Dorma / Hafele/Ozon /equilient.Need heavy duty floor spring &amp; both sides openable.</t>
  </si>
  <si>
    <t>Providing and fixing trap doors for access to the service areas. The trap door shall have an external frame made of 50mm x 50mm in good quality seasoned wood scantling on which the shutter is hinged. Shutter shall be made of 19 mm. fire rated Plywood. The exposed side &amp; Internal side shall be laminate finish.  Concealed heavy duty hinges shall be used to mount the shutters and locking shall be provided with Allen key and panel locks. Sufficient number of hinges and locks shall be provided to avoid sagging of the shutter. Key also shall be supplied.</t>
  </si>
  <si>
    <t>25 X 25mm MS section finish with black powder coat</t>
  </si>
  <si>
    <t xml:space="preserve">Desk to have 2 drawers of ht 155mm, finished with duco outside and veneer mtching laminate inside with inbuilt recessed handles in wood and polish. </t>
  </si>
  <si>
    <t xml:space="preserve">5550 x 300 x 900 HT  
</t>
  </si>
  <si>
    <t xml:space="preserve">1200mm L X
550mm W X  900 H </t>
  </si>
  <si>
    <r>
      <t xml:space="preserve">1580mm L X 200mm W X 5000 H </t>
    </r>
    <r>
      <rPr>
        <sz val="12"/>
        <color rgb="FFFF0000"/>
        <rFont val="Calibri"/>
        <family val="2"/>
        <scheme val="minor"/>
      </rPr>
      <t>(height may vary as per site conditions)</t>
    </r>
  </si>
  <si>
    <t>Fabric Basic cost @ 1575 per MTR (back fabric)</t>
  </si>
  <si>
    <t>Leatherette Basic cost @ 600 per MTR (Seat leatherette)</t>
  </si>
  <si>
    <t>6150 x 680 x 900 HT</t>
  </si>
  <si>
    <t>Size : W 680 x H 900</t>
  </si>
  <si>
    <t xml:space="preserve">P/F  12mm thk fire rated  plywood paneling finished with bamboo Cane from external side &amp; internal ply to be finished with stucco texture paint as per app.  Structure  to be made out of 25 x 25mm thk wooden frame to be finished with clear pu polish with necessary fittings as per design and details. </t>
  </si>
  <si>
    <t>1040mm L X 500mm W X 1050 H</t>
  </si>
  <si>
    <t>R1</t>
  </si>
  <si>
    <r>
      <t>Providing and Laying</t>
    </r>
    <r>
      <rPr>
        <b/>
        <sz val="10"/>
        <rFont val="Calibri"/>
        <family val="2"/>
        <scheme val="minor"/>
      </rPr>
      <t xml:space="preserve"> KOTA stone of 19mm thk</t>
    </r>
    <r>
      <rPr>
        <sz val="10"/>
        <rFont val="Calibri"/>
        <family val="2"/>
        <scheme val="minor"/>
      </rPr>
      <t>. on avg 75 mm thk. bed of 1:4 cement mortar in proper line and level including neat cement float, filling joints with neat cement slurry of appropriate colour, cleaning, curing, rubbing, complete. Scope includes laying of floor protective cover on the floor and removing of the same when directed along with supply of all necessary materials, labour, tools and tackles complete in line with the Technical Specification, Drawings and as per the direction of the Architect &amp; PMC. Including Polishing.</t>
    </r>
    <r>
      <rPr>
        <b/>
        <sz val="10"/>
        <color indexed="10"/>
        <rFont val="Calibri"/>
        <family val="2"/>
        <scheme val="minor"/>
      </rPr>
      <t xml:space="preserve"> </t>
    </r>
  </si>
  <si>
    <r>
      <t xml:space="preserve">Fixing &amp; laying of </t>
    </r>
    <r>
      <rPr>
        <b/>
        <sz val="10"/>
        <rFont val="Calibri"/>
        <family val="2"/>
        <scheme val="minor"/>
      </rPr>
      <t>100mm high tiles for skirting</t>
    </r>
    <r>
      <rPr>
        <sz val="10"/>
        <rFont val="Calibri"/>
        <family val="2"/>
        <scheme val="minor"/>
      </rPr>
      <t xml:space="preserve"> with bedding of appropriate approved make adhesive &amp; colour joint filler inclusive of making all  groove/chamfering/rounding/hole where ever required, in proper line and level in all direction, polishing/finishing/cleaning etc. Complete as per detail drawing, specification and as directed by PMC.</t>
    </r>
  </si>
  <si>
    <r>
      <t xml:space="preserve">Providing and fixing </t>
    </r>
    <r>
      <rPr>
        <b/>
        <sz val="10"/>
        <rFont val="Calibri"/>
        <family val="2"/>
        <scheme val="minor"/>
      </rPr>
      <t xml:space="preserve">Ceramic wall tiles </t>
    </r>
    <r>
      <rPr>
        <sz val="10"/>
        <rFont val="Calibri"/>
        <family val="2"/>
        <scheme val="minor"/>
      </rPr>
      <t>which includes-approved make of adhesive like bal Endura or equivalent, dry cladding on calcium board panelling, 2 mm spacer of epoxy grout approved make and colour, as and where ever required, in proper line and level in all direction, at all height with lead and lift, polishing/finishing/cleaning etc as per design, drawing and directed by PMC etc. all complete. (Color - white/ ivory)</t>
    </r>
  </si>
  <si>
    <r>
      <t>P&amp;F of 6-8 mm thick</t>
    </r>
    <r>
      <rPr>
        <b/>
        <sz val="10"/>
        <rFont val="Calibri"/>
        <family val="2"/>
        <scheme val="minor"/>
      </rPr>
      <t xml:space="preserve"> Antique brass floor inlay</t>
    </r>
    <r>
      <rPr>
        <sz val="10"/>
        <rFont val="Calibri"/>
        <family val="2"/>
        <scheme val="minor"/>
      </rPr>
      <t xml:space="preserve"> fixing with thread screws on each corner of the kitchen's wall before cladding of tiles, so that the corner may be protected from the damages.  Complete in proper line &amp; level and site engineer's instruction.</t>
    </r>
  </si>
  <si>
    <r>
      <t xml:space="preserve">Providing &amp; applying three (03) coats of approved </t>
    </r>
    <r>
      <rPr>
        <b/>
        <sz val="10"/>
        <rFont val="Calibri"/>
        <family val="2"/>
        <scheme val="minor"/>
      </rPr>
      <t>Texture Stucco Paint</t>
    </r>
    <r>
      <rPr>
        <sz val="10"/>
        <rFont val="Calibri"/>
        <family val="2"/>
        <scheme val="minor"/>
      </rPr>
      <t xml:space="preserve"> on walls including scraping, primer , filling with putty etc. complete with final coat no brush mark to be visible after painting colour shade as specified. </t>
    </r>
  </si>
  <si>
    <r>
      <t xml:space="preserve">Providing &amp; applying three (03) coats of approved </t>
    </r>
    <r>
      <rPr>
        <b/>
        <sz val="10"/>
        <rFont val="Calibri"/>
        <family val="2"/>
        <scheme val="minor"/>
      </rPr>
      <t xml:space="preserve">Plastic Paint </t>
    </r>
    <r>
      <rPr>
        <sz val="10"/>
        <rFont val="Calibri"/>
        <family val="2"/>
        <scheme val="minor"/>
      </rPr>
      <t>on  exposed surface on ceiling including scraping, primer , filling with putty etc. complete with final coat no brush mark to be visible after painting colour shade as specified.</t>
    </r>
  </si>
  <si>
    <r>
      <t xml:space="preserve">Providing &amp; applying Three (03) coats of approved </t>
    </r>
    <r>
      <rPr>
        <b/>
        <sz val="10"/>
        <rFont val="Calibri"/>
        <family val="2"/>
        <scheme val="minor"/>
      </rPr>
      <t>Plastic paint</t>
    </r>
    <r>
      <rPr>
        <sz val="10"/>
        <rFont val="Calibri"/>
        <family val="2"/>
        <scheme val="minor"/>
      </rPr>
      <t xml:space="preserve"> on  exposed surface on ceiling including HVAC ducts,  Sprinkler Pipes etc. complete with final coat no brush mark to be visible after painting colour shade as specified.</t>
    </r>
  </si>
  <si>
    <r>
      <t xml:space="preserve">Providing &amp; applying Three (03) coats of </t>
    </r>
    <r>
      <rPr>
        <b/>
        <sz val="10"/>
        <rFont val="Calibri"/>
        <family val="2"/>
        <scheme val="minor"/>
      </rPr>
      <t>Satin Enamel Paint</t>
    </r>
    <r>
      <rPr>
        <sz val="10"/>
        <rFont val="Calibri"/>
        <family val="2"/>
        <scheme val="minor"/>
      </rPr>
      <t xml:space="preserve"> (as per approved shade) on exposed surface on metal duct including removing of old paint, required zink oxide paint etc. complete with final coat no brush mark to be visible after painting colour shade as specified.</t>
    </r>
  </si>
  <si>
    <r>
      <t xml:space="preserve">Providing &amp; applying two (02) coats of </t>
    </r>
    <r>
      <rPr>
        <b/>
        <sz val="10"/>
        <rFont val="Calibri"/>
        <family val="2"/>
        <scheme val="minor"/>
      </rPr>
      <t>Fire Rated Paint</t>
    </r>
    <r>
      <rPr>
        <sz val="10"/>
        <rFont val="Calibri"/>
        <family val="2"/>
        <scheme val="minor"/>
      </rPr>
      <t xml:space="preserve"> as per standard on exposed surface on metal including removing of old paint etc. complete with final coat no brush mark to be visible after painting colour shade as specified.</t>
    </r>
  </si>
  <si>
    <t>size : 75 x 600. Basic Rate : 120 Per SFT (Tiama Teak tiles)</t>
  </si>
  <si>
    <t>size : 300 x 300. Basic Rate : 220 Per SFT</t>
  </si>
  <si>
    <t>size : 150 x 600. Basic Rate : 150 Per SFT (Tiama Teak tiles)</t>
  </si>
  <si>
    <t xml:space="preserve">Electrical panel - with bamboo cane shutter </t>
  </si>
  <si>
    <t xml:space="preserve"> 38 mm thk. Moulding</t>
  </si>
  <si>
    <t xml:space="preserve"> 20 m thk. Moulding</t>
  </si>
  <si>
    <t xml:space="preserve">Providing, making and fixing of 38 mm thk. wooden mouldings finished with clear pu polish &amp; 25 mm offset  to be given wherever shuttersd are opening as per detail drawing to be added with all necessary required wooden framing, approved make adhesive and fasteners, cutting/ chamfering/ groove/rounding wherever required, at all height with lead and lift, finishing, cleaning as per design and drawing etc. all complete. </t>
  </si>
  <si>
    <t xml:space="preserve">Providing, making and fixing of 20 mm thk. wooden mouldings finished with clear pu polish &amp; 25 mm offset  to be given wherever shuttersd are opening as per detail drawing to be added with all necessary required wooden framing, approved make adhesive and fasteners, cutting/ chamfering/ groove/rounding wherever required, at all height with lead and lift, finishing, cleaning as per design and drawing etc. all complete. </t>
  </si>
  <si>
    <r>
      <t>2530 x 2400mm (H)</t>
    </r>
    <r>
      <rPr>
        <sz val="12"/>
        <color rgb="FFFF0000"/>
        <rFont val="Calibri"/>
        <family val="2"/>
        <scheme val="minor"/>
      </rPr>
      <t>(height may vary as per actual)</t>
    </r>
  </si>
  <si>
    <t xml:space="preserve">P/F electrical panel shutters with 25mm thk. fire rated plywood with veneer finished in clear pu polish as per design &amp; shutters to be cladded with  bamboo cane paneling from outside ficed with 12 mm thk. wooden beading patti &amp; shutters to have provision for wooden louvers. Including all necessary required wooden framing, approved make adhesive and fasteners, Lock, cutting/ chamfering/ groove/rounding wherever required, at all height with lead and lift, finishing, cleaning as per design and drawing etc. all complete.  </t>
  </si>
  <si>
    <t>MS stand
above Banquette for bells &amp; plants</t>
  </si>
  <si>
    <r>
      <t xml:space="preserve">6150 x 3000 x 300mm HT  </t>
    </r>
    <r>
      <rPr>
        <sz val="12"/>
        <color rgb="FFFF0000"/>
        <rFont val="Calibri"/>
        <family val="2"/>
        <scheme val="minor"/>
      </rPr>
      <t>(height may vary as per actual site)</t>
    </r>
  </si>
  <si>
    <t xml:space="preserve">Providing and fixing M.S frame stand made out of 25mm x 25mm hollow box sections with 19mm thk approved make  branded  fire rated Ply-- Greenply or Equivalent brand apron to be finished with paint as app. with  all necessary required groove, wooden framing, approved make adhesive and cutting/ chamfering/ groove/rounding wherever required, at all height with lead and lift, finishing, cleaning as per design and drawing etc. all complete.   </t>
  </si>
  <si>
    <t>P/F  50mm thk. Bar counter made out of 19mm thk approved make  branded fire rated ply-- Greenply or Equivalent brand  &amp;  finished in australian white marble. Apron to be cladded with frames &amp; bamboo cane as per detail and platform in australian white Marble finished based on ply with necessary ms barcket. Erecting brick wall for plumbing  &amp;  75 mm high brass skirting from outside. The top platform to have 50mm wide Marble finish fascia.</t>
  </si>
  <si>
    <t>3300 length</t>
  </si>
  <si>
    <t>Top service Counter Ply Base with Neccesory Support to receive the marble</t>
  </si>
  <si>
    <t>750 x 1100mm</t>
  </si>
  <si>
    <t>Front Elevation (apron) to be to be made out of 12mm thk approved make  branded fire rated Ply) -- Greenply or Equivalent brand with ply and 20mm moulding to be finished with duco paint . Top row finished with 25 x 25 mm ss box section with brass pvd coating &amp; cane panelling with beading patti &amp; 75mm high brass skirting as per detailed Drawing &amp; design. Provision for indirect lighting to be made under the counter.</t>
  </si>
  <si>
    <t xml:space="preserve">Antique Bronze Mirror </t>
  </si>
  <si>
    <t>25 x 25 mm ss box section with brass brushed finish pvd coating/brass metal</t>
  </si>
  <si>
    <t>P/F Display unit having 25x 25mm MS framework with black powder coating upto ceiling height, having 20 mm thick wooden pati with sandwiched glass shelf as per design @ every 350mm c/c including all necessary hardware etc. complete.
20mm thk sandwiched glass shelf with cane in center and with 20mm thk. wooden frame with clear pu polish.</t>
  </si>
  <si>
    <t>2150 mm X 300mm</t>
  </si>
  <si>
    <t>2150 x 2100mm</t>
  </si>
  <si>
    <t>2150 x 600mm</t>
  </si>
  <si>
    <r>
      <t xml:space="preserve">P&amp;F of back counter of 600mm wide galaxy black granite top working back counter, with 18mm thick fire rated plywood verticals finished with laminate , counter having 4 nos. of open able shutters </t>
    </r>
    <r>
      <rPr>
        <sz val="12"/>
        <color rgb="FFFF0000"/>
        <rFont val="Calibri"/>
        <family val="2"/>
        <scheme val="minor"/>
      </rPr>
      <t xml:space="preserve">(may change as per design) </t>
    </r>
    <r>
      <rPr>
        <sz val="12"/>
        <rFont val="Calibri"/>
        <family val="2"/>
        <scheme val="minor"/>
      </rPr>
      <t>on front side of the unit. Counter top to be finished with 19mm thick black galaxy granite with 38mm dual nose finished. Shutters &amp; all the visible part to be finished with 1mm thick laminate, counter's internal part to be finished with 1mm thick light walnut laminate (selected make, basic cost INR. 1200.00/ sheet). Rate inclusive of all necessary hardware fittings - like hinges, draw telescopic channels, cup board lock, decorative antique bolt handle, wire managers, etc. (approved &amp; branded make) &amp;  necessary cut out for services requirements. Counter having 75mm high kota skirting existing kobah.Counter to have 150 mm high back balsh in galaxy black granite. Complete as per architectural detail drawing &amp; site engineer's instruction.</t>
    </r>
  </si>
  <si>
    <t>Providing, making and fixing sofa made out of wooden frame work and cladded with 12mm thk approved make  branded fire rated Ply -- Greenply or Equivalent brand &amp; approved fabric with required wooden frame, top rail having 38mm dia brass metal brushed finish rail height upto 150mm and side to have a cane paneling  with required wooden frame with incline backrest. the bottom to have storage under seat with openable shutter to keep crockey.  finishing/cleaning/cutting/required fixture &amp; fasteners etc. as per design &amp; drawing &amp; as directed by Project Manager etc. complete. Sofa will have high density rubber foam in angle.(Foam used should be approved and to be certified against poisonous and noxious fumes.) Rate includes upholstery of fabrics. Under seating Drawers with heavy duty trolley for storage.</t>
  </si>
  <si>
    <t>P/F 300 mm deep bar Display unit having 25x 25mm SS box section with brass brushed finish pvd coating/ brass metal upto ceiling height, having 20 mm thick wooden pati with sandwiched glass shelf as per design, including all necessary hardware etc. complete.
20mm thk sandwiched glass shelf with cane in center and with 20mm thk. wooden frame with clear pu polish &amp; provision for led profile light.</t>
  </si>
  <si>
    <r>
      <t xml:space="preserve">P&amp;F of 350mm wide </t>
    </r>
    <r>
      <rPr>
        <b/>
        <sz val="12"/>
        <rFont val="Calibri"/>
        <family val="2"/>
        <scheme val="minor"/>
      </rPr>
      <t xml:space="preserve">Bar Bulkhead/ glass hanger </t>
    </r>
    <r>
      <rPr>
        <sz val="12"/>
        <rFont val="Calibri"/>
        <family val="2"/>
        <scheme val="minor"/>
      </rPr>
      <t xml:space="preserve">having 25 X 25mm box section brass metal/ SS brass brushed finish pvd coating in 2 layers having vertical and horizontal member with 12mm thk toughthned glass shelf having provision for led profile light.The base including 6 mm solid rods band in curve shape to hang the wine glass. The top portion to have 6-8mm thk flutted glass panelling. Rate including all necessary hardware fittings to install the shelves, anchor fastner, ceiling support, scaffolding, etc. as required on site. Complete as per architectural detail drawing &amp; site engineer's instruction. </t>
    </r>
  </si>
  <si>
    <t>P&amp;F 12 mm thk. toughened glass partitions with 20 x 40mm MS framework with white/ black powder coating and all necessary required groove, wooden framing,  with approved make adhesive and fasteners, cutting/ chamfering/ groove/rounding wherever required, at all height with lead and lift, finishing, cleaning as per design and drawing etc. all complete.    
Providing, making and fixing of wall panel made of 12mm thk  fire rated ply -- Greenply or Equivalent brand with MDF and 20 mm thk. wooden molding finished with Duco paint as per design, all necessary required wooden framing, approved make adhesive and fasteners, cutting/ chamfering/ groove/rounding wherever required, at all height with lead and lift, finishing, cleaning as per design and drawing etc. all complete. 75 mm high skirting in brass.</t>
  </si>
  <si>
    <r>
      <t xml:space="preserve">Providing, making and fixing of wall paneling made of 12mm thk  branded calcium board paneling on wall including 20 x 50mm MS framework from slab to slab height of 5000mm </t>
    </r>
    <r>
      <rPr>
        <sz val="12"/>
        <color rgb="FFFF0000"/>
        <rFont val="Calibri"/>
        <family val="2"/>
        <scheme val="minor"/>
      </rPr>
      <t>(height may vary as per site)</t>
    </r>
    <r>
      <rPr>
        <sz val="12"/>
        <rFont val="Calibri"/>
        <family val="2"/>
        <scheme val="minor"/>
      </rPr>
      <t>. framework to be finished with zink oxide and enamel finish with all necessary required framing, approved make adhesive and fasteners, cutting/ chamfering/ groove/rounding wherever required, at all height with lead and lift, finishing, cleaning as per design and drawing etc. all complete.</t>
    </r>
  </si>
  <si>
    <r>
      <t xml:space="preserve">13730 x 3400mm </t>
    </r>
    <r>
      <rPr>
        <sz val="12"/>
        <color rgb="FFFF0000"/>
        <rFont val="Calibri"/>
        <family val="2"/>
        <scheme val="minor"/>
      </rPr>
      <t>(height may vary as per site)</t>
    </r>
  </si>
  <si>
    <r>
      <t>75mm (thick)
4000mm (height)</t>
    </r>
    <r>
      <rPr>
        <sz val="12"/>
        <color rgb="FFFF0000"/>
        <rFont val="Calibri"/>
        <family val="2"/>
        <scheme val="minor"/>
      </rPr>
      <t>(height may vary as per site)</t>
    </r>
  </si>
  <si>
    <t xml:space="preserve">P/F of 25 x 25mm MS framework with black powder coat upto ceiling height, having intermediate memebr as per design including all necessary hardware etc. complete.
</t>
  </si>
  <si>
    <t xml:space="preserve">Screen Ply boxing panelling on façade </t>
  </si>
  <si>
    <t>Providing, making and fixing fire rated ply boxing made out of 20 x 40 mm aluminium frame work and cladded with 12mm thk approved make  branded  fire rated Ply (MR Calibrated, IS 303) -- Greenply or Equivalent brand finished with app. duco paint. All with required frame finishing/cleaning/cutting/required fixture &amp; fasteners etc. as per design &amp; drawing &amp; as directed by Project Manager etc. complete.</t>
  </si>
  <si>
    <t>Signage bulkhead Façade</t>
  </si>
  <si>
    <t>Providing, making and fixing of bulkhead 600mm box paneling made of 12mm thk  branded bison board/ V board paneling on wall including MS framework from slab. Framework to be finished with zink oxide and enamel finish. The boxing to be finished with 3 mm thk. black granite finish laminate as per detail drawing. having required holes to fix the signage letter. cost inlcudes  all necessary required framing, approved make adhesive and fasteners, cutting/ chamfering/ groove/rounding wherever required, at all height with lead and lift, finishing, cleaning as per design and drawing etc. all complete.</t>
  </si>
  <si>
    <t>( may vary as per height on site)</t>
  </si>
  <si>
    <t>Glass partition on live kitchen</t>
  </si>
  <si>
    <t>Copper Chimney logo - Main signage 02</t>
  </si>
  <si>
    <t>410mm X 275mm</t>
  </si>
  <si>
    <t>3370mm X 275mm</t>
  </si>
  <si>
    <t>2040mm X 355mm</t>
  </si>
  <si>
    <t>750mm x 125mm</t>
  </si>
  <si>
    <t>930mm x 125mm</t>
  </si>
  <si>
    <t>R-CITY, GHATKOPAR</t>
  </si>
  <si>
    <t>(may vary as per final design)</t>
  </si>
  <si>
    <t>L.S.</t>
  </si>
  <si>
    <t>Wallpaper</t>
  </si>
  <si>
    <t xml:space="preserve">Providing, fixing &amp; application of water paper with all adhesive wherever required, at all height with lead and lift, finishing, cleaning as per design and drawing etc. </t>
  </si>
  <si>
    <t>(may vary as per final design) (to be hanging on façade)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</si>
</sst>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
    <numFmt numFmtId="43" formatCode="_(* #,##0.00_);_(* \(#,##0.00\);_(* &quot;-&quot;??_);_(@_)"/>
    <numFmt numFmtId="164" formatCode="_ &quot;₹&quot;\ * #,##0.00_ ;_ &quot;₹&quot;\ * \-#,##0.00_ ;_ &quot;₹&quot;\ * &quot;-&quot;??_ ;_ @_ "/>
    <numFmt numFmtId="165" formatCode="_ * #,##0.00_ ;_ * \-#,##0.00_ ;_ * &quot;-&quot;??_ ;_ @_ "/>
    <numFmt numFmtId="166" formatCode="_(* #,##0.00_);_(* \(#,##0.00\);_(* \-??_);_(@_)"/>
    <numFmt numFmtId="167" formatCode="#,##0_);\-#,##0"/>
    <numFmt numFmtId="168" formatCode="#,##0.00_);\-#,##0.00"/>
  </numFmts>
  <fonts count="5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0"/>
      <name val="Arial"/>
      <family val="2"/>
    </font>
    <font>
      <b/>
      <sz val="10"/>
      <name val="Book Antiqua"/>
      <family val="1"/>
    </font>
    <font>
      <sz val="8"/>
      <name val="Arial"/>
      <family val="2"/>
    </font>
    <font>
      <sz val="10"/>
      <name val="Book Antiqua"/>
      <family val="1"/>
    </font>
    <font>
      <b/>
      <sz val="12"/>
      <name val="Book Antiqua"/>
      <family val="1"/>
    </font>
    <font>
      <sz val="10"/>
      <color indexed="8"/>
      <name val="Calibri"/>
      <family val="2"/>
      <scheme val="minor"/>
    </font>
    <font>
      <sz val="11"/>
      <color theme="1"/>
      <name val="Times New Roman"/>
      <family val="1"/>
    </font>
    <font>
      <sz val="10"/>
      <color theme="1"/>
      <name val="Book Antiqua"/>
      <family val="1"/>
    </font>
    <font>
      <sz val="10"/>
      <name val="Calibri"/>
      <family val="2"/>
      <scheme val="minor"/>
    </font>
    <font>
      <sz val="10"/>
      <name val="Arial"/>
      <family val="2"/>
      <charset val="204"/>
    </font>
    <font>
      <b/>
      <i/>
      <sz val="10"/>
      <name val="Calibri"/>
      <family val="2"/>
      <scheme val="minor"/>
    </font>
    <font>
      <b/>
      <sz val="10"/>
      <name val="Calibri"/>
      <family val="2"/>
      <scheme val="minor"/>
    </font>
    <font>
      <sz val="10"/>
      <color rgb="FF000000"/>
      <name val="Calibri"/>
      <family val="2"/>
      <scheme val="minor"/>
    </font>
    <font>
      <sz val="10"/>
      <color rgb="FFFF0000"/>
      <name val="Calibri"/>
      <family val="2"/>
      <scheme val="minor"/>
    </font>
    <font>
      <sz val="10"/>
      <color theme="1"/>
      <name val="Calibri"/>
      <family val="2"/>
      <scheme val="minor"/>
    </font>
    <font>
      <b/>
      <sz val="10"/>
      <color indexed="10"/>
      <name val="Calibri"/>
      <family val="2"/>
      <scheme val="minor"/>
    </font>
    <font>
      <strike/>
      <sz val="10"/>
      <name val="Calibri"/>
      <family val="2"/>
      <scheme val="minor"/>
    </font>
    <font>
      <sz val="11"/>
      <color indexed="8"/>
      <name val="Times New Roman"/>
      <family val="1"/>
    </font>
    <font>
      <sz val="15"/>
      <name val="Arial"/>
      <family val="2"/>
    </font>
    <font>
      <sz val="15"/>
      <color theme="1"/>
      <name val="Calibri"/>
      <family val="2"/>
      <scheme val="minor"/>
    </font>
    <font>
      <b/>
      <i/>
      <sz val="12"/>
      <name val="Calibri"/>
      <family val="2"/>
      <scheme val="minor"/>
    </font>
    <font>
      <b/>
      <sz val="12"/>
      <name val="Calibri"/>
      <family val="2"/>
      <scheme val="minor"/>
    </font>
    <font>
      <sz val="12"/>
      <name val="Calibri"/>
      <family val="2"/>
      <scheme val="minor"/>
    </font>
    <font>
      <sz val="12"/>
      <color rgb="FF000000"/>
      <name val="Calibri"/>
      <family val="2"/>
      <scheme val="minor"/>
    </font>
    <font>
      <sz val="12"/>
      <color indexed="8"/>
      <name val="Calibri"/>
      <family val="2"/>
      <scheme val="minor"/>
    </font>
    <font>
      <sz val="12"/>
      <color theme="1"/>
      <name val="Calibri"/>
      <family val="2"/>
      <scheme val="minor"/>
    </font>
    <font>
      <b/>
      <i/>
      <sz val="16"/>
      <name val="Calibri"/>
      <family val="2"/>
      <scheme val="minor"/>
    </font>
    <font>
      <b/>
      <sz val="16"/>
      <name val="Calibri"/>
      <family val="2"/>
      <scheme val="minor"/>
    </font>
    <font>
      <sz val="12"/>
      <name val="Book Antiqua"/>
      <family val="1"/>
    </font>
    <font>
      <sz val="12"/>
      <color theme="1"/>
      <name val="Book Antiqua"/>
      <family val="1"/>
    </font>
    <font>
      <b/>
      <sz val="12"/>
      <color theme="1"/>
      <name val="Book Antiqua"/>
      <family val="1"/>
    </font>
    <font>
      <sz val="12"/>
      <color theme="1"/>
      <name val="Arial"/>
      <family val="2"/>
    </font>
    <font>
      <b/>
      <i/>
      <sz val="16"/>
      <name val="Book Antiqua"/>
      <family val="1"/>
    </font>
    <font>
      <b/>
      <sz val="16"/>
      <name val="Book Antiqua"/>
      <family val="1"/>
    </font>
    <font>
      <sz val="12"/>
      <color rgb="FFFF0000"/>
      <name val="Calibri"/>
      <family val="2"/>
      <scheme val="minor"/>
    </font>
    <font>
      <sz val="12"/>
      <color theme="1"/>
      <name val="Times New Roman"/>
      <family val="1"/>
    </font>
    <font>
      <b/>
      <i/>
      <sz val="18"/>
      <name val="Calibri"/>
      <family val="2"/>
      <scheme val="minor"/>
    </font>
    <font>
      <strike/>
      <sz val="12"/>
      <name val="Calibri"/>
      <family val="2"/>
      <scheme val="minor"/>
    </font>
    <font>
      <b/>
      <sz val="12"/>
      <name val="Times New Roman"/>
      <family val="1"/>
    </font>
    <font>
      <b/>
      <sz val="12"/>
      <color rgb="FFFF0000"/>
      <name val="Calibri"/>
      <family val="2"/>
      <scheme val="minor"/>
    </font>
    <font>
      <sz val="14"/>
      <name val="Calibri"/>
      <family val="2"/>
      <scheme val="minor"/>
    </font>
    <font>
      <sz val="16"/>
      <name val="Calibri"/>
      <family val="2"/>
      <scheme val="minor"/>
    </font>
    <font>
      <b/>
      <sz val="10"/>
      <name val="Arial"/>
      <family val="2"/>
    </font>
    <font>
      <b/>
      <sz val="10"/>
      <color indexed="8"/>
      <name val="Calibri"/>
      <family val="2"/>
      <scheme val="minor"/>
    </font>
  </fonts>
  <fills count="10">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rgb="FFFFFF00"/>
        <bgColor indexed="64"/>
      </patternFill>
    </fill>
    <fill>
      <patternFill patternType="solid">
        <fgColor theme="6" tint="-0.249977111117893"/>
        <bgColor indexed="64"/>
      </patternFill>
    </fill>
    <fill>
      <patternFill patternType="solid">
        <fgColor rgb="FFFF000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right style="thin">
        <color indexed="64"/>
      </right>
      <top style="hair">
        <color indexed="64"/>
      </top>
      <bottom style="hair">
        <color indexed="64"/>
      </bottom>
      <diagonal/>
    </border>
    <border>
      <left style="medium">
        <color indexed="64"/>
      </left>
      <right style="thin">
        <color indexed="64"/>
      </right>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style="medium">
        <color indexed="64"/>
      </right>
      <top/>
      <bottom/>
      <diagonal/>
    </border>
    <border>
      <left/>
      <right style="thin">
        <color indexed="64"/>
      </right>
      <top style="thin">
        <color indexed="64"/>
      </top>
      <bottom style="thin">
        <color indexed="64"/>
      </bottom>
      <diagonal/>
    </border>
    <border>
      <left/>
      <right style="thin">
        <color indexed="64"/>
      </right>
      <top/>
      <bottom/>
      <diagonal/>
    </border>
    <border>
      <left/>
      <right style="medium">
        <color indexed="64"/>
      </right>
      <top style="medium">
        <color indexed="64"/>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thin">
        <color indexed="64"/>
      </right>
      <top style="thin">
        <color indexed="64"/>
      </top>
      <bottom/>
      <diagonal/>
    </border>
    <border>
      <left/>
      <right style="thin">
        <color indexed="64"/>
      </right>
      <top style="hair">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s>
  <cellStyleXfs count="21">
    <xf numFmtId="0" fontId="0" fillId="0" borderId="0"/>
    <xf numFmtId="43" fontId="6"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43" fontId="6" fillId="0" borderId="0" applyFont="0" applyFill="0" applyBorder="0" applyAlignment="0" applyProtection="0"/>
    <xf numFmtId="0" fontId="6" fillId="0" borderId="0"/>
    <xf numFmtId="43" fontId="6" fillId="0" borderId="0" applyFont="0" applyFill="0" applyBorder="0" applyAlignment="0" applyProtection="0"/>
    <xf numFmtId="0" fontId="6" fillId="0" borderId="0"/>
    <xf numFmtId="166" fontId="6" fillId="0" borderId="0" applyFill="0" applyBorder="0" applyAlignment="0" applyProtection="0"/>
    <xf numFmtId="0" fontId="5" fillId="0" borderId="0"/>
    <xf numFmtId="0" fontId="6" fillId="0" borderId="0"/>
    <xf numFmtId="0" fontId="4" fillId="0" borderId="0"/>
    <xf numFmtId="0" fontId="3" fillId="0" borderId="0"/>
    <xf numFmtId="0" fontId="16" fillId="0" borderId="0"/>
    <xf numFmtId="0" fontId="6" fillId="0" borderId="0">
      <alignment vertical="center" wrapText="1"/>
    </xf>
    <xf numFmtId="0" fontId="6" fillId="0" borderId="0">
      <alignment vertical="center" wrapText="1"/>
    </xf>
    <xf numFmtId="0" fontId="6" fillId="0" borderId="0"/>
    <xf numFmtId="0" fontId="2" fillId="0" borderId="0"/>
    <xf numFmtId="165" fontId="2" fillId="0" borderId="0" applyFont="0" applyFill="0" applyBorder="0" applyAlignment="0" applyProtection="0"/>
    <xf numFmtId="0" fontId="1" fillId="0" borderId="0"/>
  </cellStyleXfs>
  <cellXfs count="638">
    <xf numFmtId="0" fontId="0" fillId="0" borderId="0" xfId="0"/>
    <xf numFmtId="0" fontId="10" fillId="0" borderId="0" xfId="0" applyFont="1"/>
    <xf numFmtId="0" fontId="8" fillId="0" borderId="0" xfId="0" applyFont="1"/>
    <xf numFmtId="43" fontId="10" fillId="0" borderId="0" xfId="1" applyFont="1" applyAlignment="1">
      <alignment vertical="center" wrapText="1"/>
    </xf>
    <xf numFmtId="0" fontId="8" fillId="0" borderId="0" xfId="0" applyFont="1" applyAlignment="1">
      <alignment horizontal="center"/>
    </xf>
    <xf numFmtId="0" fontId="6" fillId="0" borderId="0" xfId="0" applyFont="1"/>
    <xf numFmtId="0" fontId="13" fillId="0" borderId="0" xfId="0" applyFont="1"/>
    <xf numFmtId="0" fontId="10" fillId="0" borderId="1" xfId="0" applyFont="1" applyBorder="1"/>
    <xf numFmtId="43" fontId="15" fillId="0" borderId="0" xfId="1" applyFont="1" applyBorder="1" applyAlignment="1">
      <alignment horizontal="center" vertical="center"/>
    </xf>
    <xf numFmtId="0" fontId="15" fillId="3" borderId="8" xfId="0" applyFont="1" applyFill="1" applyBorder="1"/>
    <xf numFmtId="0" fontId="15" fillId="0" borderId="8" xfId="8" applyFont="1" applyBorder="1"/>
    <xf numFmtId="0" fontId="15" fillId="0" borderId="8" xfId="0" applyFont="1" applyBorder="1"/>
    <xf numFmtId="0" fontId="15" fillId="0" borderId="8" xfId="0" applyFont="1" applyBorder="1" applyAlignment="1">
      <alignment horizontal="justify" vertical="top" wrapText="1"/>
    </xf>
    <xf numFmtId="0" fontId="15" fillId="0" borderId="0" xfId="0" applyFont="1" applyAlignment="1">
      <alignment horizontal="center" vertical="center"/>
    </xf>
    <xf numFmtId="0" fontId="15" fillId="0" borderId="0" xfId="0" applyFont="1"/>
    <xf numFmtId="0" fontId="15" fillId="4" borderId="0" xfId="0" applyFont="1" applyFill="1" applyAlignment="1">
      <alignment horizontal="center" vertical="center"/>
    </xf>
    <xf numFmtId="0" fontId="15" fillId="3" borderId="0" xfId="0" applyFont="1" applyFill="1"/>
    <xf numFmtId="0" fontId="15" fillId="0" borderId="0" xfId="0" applyFont="1" applyAlignment="1">
      <alignment horizontal="justify" vertical="top" wrapText="1"/>
    </xf>
    <xf numFmtId="0" fontId="15" fillId="0" borderId="0" xfId="0" applyFont="1" applyAlignment="1">
      <alignment vertical="center"/>
    </xf>
    <xf numFmtId="0" fontId="12" fillId="3" borderId="0" xfId="0" applyFont="1" applyFill="1"/>
    <xf numFmtId="0" fontId="15" fillId="0" borderId="0" xfId="8" applyFont="1"/>
    <xf numFmtId="0" fontId="18" fillId="0" borderId="0" xfId="8" applyFont="1" applyAlignment="1">
      <alignment horizontal="center" vertical="top"/>
    </xf>
    <xf numFmtId="0" fontId="15" fillId="0" borderId="0" xfId="8" applyFont="1" applyAlignment="1">
      <alignment horizontal="left" vertical="top" wrapText="1"/>
    </xf>
    <xf numFmtId="2" fontId="15" fillId="0" borderId="0" xfId="8" applyNumberFormat="1" applyFont="1" applyAlignment="1">
      <alignment horizontal="center" vertical="center" wrapText="1"/>
    </xf>
    <xf numFmtId="0" fontId="15" fillId="0" borderId="1" xfId="0" applyFont="1" applyBorder="1" applyAlignment="1">
      <alignment horizontal="center" vertical="center"/>
    </xf>
    <xf numFmtId="3" fontId="15" fillId="0" borderId="1" xfId="0" applyNumberFormat="1" applyFont="1" applyBorder="1" applyAlignment="1">
      <alignment horizontal="left" vertical="center" wrapText="1"/>
    </xf>
    <xf numFmtId="3" fontId="15" fillId="0" borderId="1" xfId="0" applyNumberFormat="1" applyFont="1" applyBorder="1" applyAlignment="1">
      <alignment horizontal="center" vertical="center" wrapText="1"/>
    </xf>
    <xf numFmtId="164" fontId="15" fillId="0" borderId="1" xfId="0" applyNumberFormat="1" applyFont="1" applyBorder="1" applyAlignment="1">
      <alignment horizontal="right" vertical="center"/>
    </xf>
    <xf numFmtId="0" fontId="19" fillId="0" borderId="1" xfId="12" applyFont="1" applyBorder="1" applyAlignment="1">
      <alignment horizontal="center" vertical="center" wrapText="1"/>
    </xf>
    <xf numFmtId="0" fontId="15" fillId="0" borderId="1" xfId="0" applyFont="1" applyBorder="1" applyAlignment="1">
      <alignment horizontal="right"/>
    </xf>
    <xf numFmtId="0" fontId="20" fillId="0" borderId="1" xfId="0" applyFont="1" applyBorder="1" applyAlignment="1">
      <alignment horizontal="justify" vertical="top" wrapText="1"/>
    </xf>
    <xf numFmtId="43" fontId="12" fillId="0" borderId="1" xfId="5" applyFont="1" applyBorder="1" applyAlignment="1">
      <alignment horizontal="center" vertical="center" wrapText="1"/>
    </xf>
    <xf numFmtId="0" fontId="15" fillId="0" borderId="1" xfId="0" applyFont="1" applyBorder="1" applyAlignment="1">
      <alignment horizontal="center" vertical="center" wrapText="1"/>
    </xf>
    <xf numFmtId="0" fontId="15" fillId="0" borderId="1" xfId="0" applyFont="1" applyBorder="1" applyAlignment="1">
      <alignment horizontal="center" vertical="top" wrapText="1"/>
    </xf>
    <xf numFmtId="43" fontId="12" fillId="0" borderId="1" xfId="5" applyFont="1" applyFill="1" applyBorder="1" applyAlignment="1">
      <alignment horizontal="center" vertical="center" wrapText="1"/>
    </xf>
    <xf numFmtId="0" fontId="15" fillId="0" borderId="1" xfId="5" applyNumberFormat="1" applyFont="1" applyBorder="1" applyAlignment="1">
      <alignment horizontal="left" vertical="center" wrapText="1"/>
    </xf>
    <xf numFmtId="43" fontId="12" fillId="0" borderId="1" xfId="2" applyFont="1" applyBorder="1" applyAlignment="1">
      <alignment horizontal="center" vertical="center" wrapText="1"/>
    </xf>
    <xf numFmtId="2" fontId="15" fillId="0" borderId="1" xfId="5" applyNumberFormat="1" applyFont="1" applyBorder="1" applyAlignment="1" applyProtection="1">
      <alignment horizontal="center" vertical="center" wrapText="1"/>
      <protection locked="0"/>
    </xf>
    <xf numFmtId="0" fontId="15" fillId="0" borderId="1" xfId="0" applyFont="1" applyBorder="1" applyAlignment="1">
      <alignment horizontal="center"/>
    </xf>
    <xf numFmtId="0" fontId="15" fillId="2" borderId="1" xfId="0" applyFont="1" applyFill="1" applyBorder="1" applyAlignment="1">
      <alignment vertical="top" wrapText="1"/>
    </xf>
    <xf numFmtId="2" fontId="15" fillId="0" borderId="1" xfId="0" applyNumberFormat="1" applyFont="1" applyBorder="1" applyAlignment="1">
      <alignment horizontal="center" vertical="center" wrapText="1"/>
    </xf>
    <xf numFmtId="164" fontId="15" fillId="0" borderId="1" xfId="1" applyNumberFormat="1" applyFont="1" applyBorder="1" applyAlignment="1">
      <alignment horizontal="right" vertical="center" wrapText="1"/>
    </xf>
    <xf numFmtId="0" fontId="15" fillId="0" borderId="1" xfId="0" applyFont="1" applyBorder="1" applyAlignment="1">
      <alignment vertical="center" wrapText="1"/>
    </xf>
    <xf numFmtId="164" fontId="15" fillId="2" borderId="1" xfId="1" applyNumberFormat="1" applyFont="1" applyFill="1" applyBorder="1" applyAlignment="1">
      <alignment horizontal="right" vertical="center"/>
    </xf>
    <xf numFmtId="0" fontId="12" fillId="0" borderId="1" xfId="0" applyFont="1" applyBorder="1" applyAlignment="1">
      <alignment horizontal="left" vertical="center"/>
    </xf>
    <xf numFmtId="2" fontId="15" fillId="0" borderId="1" xfId="0" applyNumberFormat="1" applyFont="1" applyBorder="1" applyAlignment="1">
      <alignment horizontal="center" vertical="center"/>
    </xf>
    <xf numFmtId="2" fontId="15" fillId="0" borderId="1" xfId="0" applyNumberFormat="1" applyFont="1" applyBorder="1" applyAlignment="1">
      <alignment horizontal="center"/>
    </xf>
    <xf numFmtId="0" fontId="15" fillId="0" borderId="1" xfId="0" applyFont="1" applyBorder="1" applyAlignment="1">
      <alignment horizontal="justify" vertical="center" wrapText="1"/>
    </xf>
    <xf numFmtId="0" fontId="12" fillId="0" borderId="1" xfId="5" applyNumberFormat="1" applyFont="1" applyFill="1" applyBorder="1" applyAlignment="1">
      <alignment horizontal="left" vertical="center" wrapText="1"/>
    </xf>
    <xf numFmtId="0" fontId="18" fillId="0" borderId="2" xfId="0" applyFont="1" applyBorder="1" applyAlignment="1">
      <alignment horizontal="center" vertical="top"/>
    </xf>
    <xf numFmtId="0" fontId="17" fillId="0" borderId="2" xfId="0" applyFont="1" applyBorder="1" applyAlignment="1">
      <alignment horizontal="center" vertical="center"/>
    </xf>
    <xf numFmtId="0" fontId="17" fillId="0" borderId="2" xfId="0" applyFont="1" applyBorder="1" applyAlignment="1">
      <alignment horizontal="left" vertical="center"/>
    </xf>
    <xf numFmtId="43" fontId="18" fillId="0" borderId="2" xfId="2" applyFont="1" applyBorder="1" applyAlignment="1">
      <alignment horizontal="center" vertical="center"/>
    </xf>
    <xf numFmtId="0" fontId="15" fillId="0" borderId="9" xfId="0" applyFont="1" applyBorder="1"/>
    <xf numFmtId="0" fontId="15" fillId="5" borderId="1" xfId="0" applyFont="1" applyFill="1" applyBorder="1" applyAlignment="1">
      <alignment horizontal="center" vertical="center"/>
    </xf>
    <xf numFmtId="0" fontId="18" fillId="5" borderId="1" xfId="0" applyFont="1" applyFill="1" applyBorder="1" applyAlignment="1">
      <alignment vertical="center" wrapText="1"/>
    </xf>
    <xf numFmtId="43" fontId="12" fillId="5" borderId="1" xfId="2" applyFont="1" applyFill="1" applyBorder="1" applyAlignment="1">
      <alignment horizontal="center" vertical="center" wrapText="1"/>
    </xf>
    <xf numFmtId="0" fontId="18" fillId="5" borderId="1" xfId="0" applyFont="1" applyFill="1" applyBorder="1" applyAlignment="1">
      <alignment horizontal="center" vertical="center" wrapText="1"/>
    </xf>
    <xf numFmtId="164" fontId="18" fillId="5" borderId="1" xfId="1" applyNumberFormat="1" applyFont="1" applyFill="1" applyBorder="1" applyAlignment="1">
      <alignment horizontal="right" vertical="center"/>
    </xf>
    <xf numFmtId="0" fontId="15" fillId="5" borderId="1" xfId="0" applyFont="1" applyFill="1" applyBorder="1" applyAlignment="1">
      <alignment vertical="center"/>
    </xf>
    <xf numFmtId="164" fontId="18" fillId="5" borderId="1" xfId="0" applyNumberFormat="1" applyFont="1" applyFill="1" applyBorder="1" applyAlignment="1">
      <alignment horizontal="right" vertical="center"/>
    </xf>
    <xf numFmtId="0" fontId="15" fillId="5" borderId="8" xfId="0" applyFont="1" applyFill="1" applyBorder="1"/>
    <xf numFmtId="0" fontId="10" fillId="0" borderId="0" xfId="0" applyFont="1" applyAlignment="1">
      <alignment horizontal="justify" vertical="top" wrapText="1"/>
    </xf>
    <xf numFmtId="0" fontId="23" fillId="0" borderId="0" xfId="8" applyFont="1"/>
    <xf numFmtId="0" fontId="24" fillId="0" borderId="0" xfId="0" applyFont="1"/>
    <xf numFmtId="0" fontId="12" fillId="0" borderId="0" xfId="0" applyFont="1"/>
    <xf numFmtId="0" fontId="25" fillId="0" borderId="0" xfId="0" applyFont="1" applyAlignment="1">
      <alignment horizontal="center" vertical="center"/>
    </xf>
    <xf numFmtId="0" fontId="26" fillId="0" borderId="0" xfId="13" applyFont="1" applyAlignment="1">
      <alignment horizontal="center" vertical="center"/>
    </xf>
    <xf numFmtId="0" fontId="26" fillId="0" borderId="0" xfId="13" applyFont="1" applyAlignment="1">
      <alignment horizontal="center" vertical="center" wrapText="1"/>
    </xf>
    <xf numFmtId="0" fontId="15" fillId="2" borderId="1" xfId="0" applyFont="1" applyFill="1" applyBorder="1" applyAlignment="1">
      <alignment vertical="center" wrapText="1"/>
    </xf>
    <xf numFmtId="0" fontId="20" fillId="0" borderId="1" xfId="0" applyFont="1" applyBorder="1" applyAlignment="1">
      <alignment horizontal="center" vertical="top" wrapText="1"/>
    </xf>
    <xf numFmtId="0" fontId="12" fillId="0" borderId="1" xfId="0" applyFont="1" applyBorder="1" applyAlignment="1">
      <alignment horizontal="center" vertical="center"/>
    </xf>
    <xf numFmtId="0" fontId="15" fillId="0" borderId="0" xfId="8" applyFont="1" applyAlignment="1">
      <alignment horizontal="center" vertical="top" wrapText="1"/>
    </xf>
    <xf numFmtId="0" fontId="15" fillId="2" borderId="1" xfId="0" applyFont="1" applyFill="1" applyBorder="1" applyAlignment="1">
      <alignment horizontal="center" vertical="center" wrapText="1"/>
    </xf>
    <xf numFmtId="43" fontId="12" fillId="2" borderId="1" xfId="2" applyFont="1" applyFill="1" applyBorder="1" applyAlignment="1">
      <alignment horizontal="center" vertical="center" wrapText="1"/>
    </xf>
    <xf numFmtId="2" fontId="15" fillId="2" borderId="1" xfId="0" applyNumberFormat="1" applyFont="1" applyFill="1" applyBorder="1" applyAlignment="1">
      <alignment horizontal="center" vertical="center" wrapText="1"/>
    </xf>
    <xf numFmtId="0" fontId="19" fillId="2" borderId="1" xfId="12" applyFont="1" applyFill="1" applyBorder="1" applyAlignment="1">
      <alignment horizontal="center" vertical="center" wrapText="1"/>
    </xf>
    <xf numFmtId="43" fontId="12" fillId="2" borderId="1" xfId="5" applyFont="1" applyFill="1" applyBorder="1" applyAlignment="1">
      <alignment horizontal="center" vertical="center" wrapText="1"/>
    </xf>
    <xf numFmtId="2" fontId="15" fillId="2" borderId="1" xfId="0" applyNumberFormat="1" applyFont="1" applyFill="1" applyBorder="1" applyAlignment="1">
      <alignment horizontal="center" vertical="center"/>
    </xf>
    <xf numFmtId="164" fontId="15" fillId="2" borderId="1" xfId="0" applyNumberFormat="1" applyFont="1" applyFill="1" applyBorder="1" applyAlignment="1">
      <alignment horizontal="right" vertical="center"/>
    </xf>
    <xf numFmtId="0" fontId="15" fillId="2" borderId="8" xfId="0" applyFont="1" applyFill="1" applyBorder="1"/>
    <xf numFmtId="0" fontId="15" fillId="2" borderId="0" xfId="0" applyFont="1" applyFill="1"/>
    <xf numFmtId="0" fontId="15" fillId="0" borderId="0" xfId="0" applyFont="1" applyAlignment="1">
      <alignment vertical="center" wrapText="1"/>
    </xf>
    <xf numFmtId="0" fontId="15" fillId="0" borderId="0" xfId="8" applyFont="1" applyAlignment="1">
      <alignment horizontal="center" vertical="center"/>
    </xf>
    <xf numFmtId="0" fontId="15" fillId="0" borderId="0" xfId="8" applyFont="1" applyAlignment="1">
      <alignment horizontal="left" vertical="center"/>
    </xf>
    <xf numFmtId="0" fontId="15" fillId="0" borderId="0" xfId="0" applyFont="1" applyAlignment="1">
      <alignment horizontal="left" vertical="center"/>
    </xf>
    <xf numFmtId="43" fontId="15" fillId="2" borderId="1" xfId="1" applyFont="1" applyFill="1" applyBorder="1" applyAlignment="1">
      <alignment horizontal="center" vertical="center" wrapText="1"/>
    </xf>
    <xf numFmtId="0" fontId="15" fillId="2" borderId="1" xfId="0" applyFont="1" applyFill="1" applyBorder="1" applyAlignment="1">
      <alignment horizontal="justify" vertical="justify" wrapText="1"/>
    </xf>
    <xf numFmtId="0" fontId="15" fillId="2" borderId="1" xfId="0" applyFont="1" applyFill="1" applyBorder="1" applyAlignment="1">
      <alignment horizontal="center" vertical="justify" wrapText="1"/>
    </xf>
    <xf numFmtId="164" fontId="15" fillId="2" borderId="1" xfId="1" applyNumberFormat="1" applyFont="1" applyFill="1" applyBorder="1" applyAlignment="1">
      <alignment horizontal="right" vertical="center" wrapText="1"/>
    </xf>
    <xf numFmtId="0" fontId="15" fillId="2" borderId="1" xfId="0" applyFont="1" applyFill="1" applyBorder="1"/>
    <xf numFmtId="0" fontId="15" fillId="2" borderId="1" xfId="0" applyFont="1" applyFill="1" applyBorder="1" applyAlignment="1">
      <alignment horizontal="center"/>
    </xf>
    <xf numFmtId="0" fontId="15" fillId="7" borderId="0" xfId="0" applyFont="1" applyFill="1"/>
    <xf numFmtId="0" fontId="28" fillId="0" borderId="7" xfId="0" applyFont="1" applyBorder="1" applyAlignment="1">
      <alignment horizontal="center" vertical="center"/>
    </xf>
    <xf numFmtId="0" fontId="28" fillId="0" borderId="1" xfId="0" applyFont="1" applyBorder="1" applyAlignment="1">
      <alignment horizontal="center" vertical="top"/>
    </xf>
    <xf numFmtId="0" fontId="27" fillId="0" borderId="1" xfId="0" applyFont="1" applyBorder="1" applyAlignment="1">
      <alignment horizontal="center" vertical="center"/>
    </xf>
    <xf numFmtId="0" fontId="27" fillId="0" borderId="1" xfId="0" applyFont="1" applyBorder="1" applyAlignment="1">
      <alignment horizontal="left" vertical="center"/>
    </xf>
    <xf numFmtId="43" fontId="28" fillId="0" borderId="1" xfId="5" applyFont="1" applyBorder="1" applyAlignment="1">
      <alignment horizontal="center" vertical="center"/>
    </xf>
    <xf numFmtId="0" fontId="29" fillId="0" borderId="8" xfId="0" applyFont="1" applyBorder="1"/>
    <xf numFmtId="0" fontId="28" fillId="4" borderId="7" xfId="8" applyFont="1" applyFill="1" applyBorder="1" applyAlignment="1">
      <alignment horizontal="center" vertical="center"/>
    </xf>
    <xf numFmtId="0" fontId="28" fillId="4" borderId="1" xfId="8" applyFont="1" applyFill="1" applyBorder="1" applyAlignment="1">
      <alignment horizontal="center" vertical="center"/>
    </xf>
    <xf numFmtId="166" fontId="28" fillId="4" borderId="1" xfId="9" applyFont="1" applyFill="1" applyBorder="1" applyAlignment="1">
      <alignment horizontal="center" vertical="center"/>
    </xf>
    <xf numFmtId="0" fontId="28" fillId="4" borderId="8" xfId="0" applyFont="1" applyFill="1" applyBorder="1" applyAlignment="1">
      <alignment horizontal="center" vertical="center"/>
    </xf>
    <xf numFmtId="0" fontId="29" fillId="0" borderId="7" xfId="0" applyFont="1" applyBorder="1" applyAlignment="1">
      <alignment horizontal="center" vertical="center"/>
    </xf>
    <xf numFmtId="0" fontId="29" fillId="0" borderId="1" xfId="0" applyFont="1" applyBorder="1" applyAlignment="1">
      <alignment horizontal="center" vertical="center"/>
    </xf>
    <xf numFmtId="0" fontId="29" fillId="0" borderId="1" xfId="0" applyFont="1" applyBorder="1" applyAlignment="1">
      <alignment vertical="center"/>
    </xf>
    <xf numFmtId="43" fontId="29" fillId="0" borderId="1" xfId="1" applyFont="1" applyBorder="1" applyAlignment="1">
      <alignment horizontal="center" vertical="center"/>
    </xf>
    <xf numFmtId="0" fontId="28" fillId="3" borderId="7" xfId="0" applyFont="1" applyFill="1" applyBorder="1" applyAlignment="1">
      <alignment vertical="center"/>
    </xf>
    <xf numFmtId="0" fontId="29" fillId="0" borderId="1" xfId="0" applyFont="1" applyBorder="1" applyAlignment="1">
      <alignment vertical="center" wrapText="1"/>
    </xf>
    <xf numFmtId="0" fontId="30" fillId="0" borderId="1" xfId="12" applyFont="1" applyBorder="1" applyAlignment="1">
      <alignment horizontal="center" vertical="center" wrapText="1"/>
    </xf>
    <xf numFmtId="43" fontId="31" fillId="0" borderId="1" xfId="5" applyFont="1" applyBorder="1" applyAlignment="1">
      <alignment horizontal="center" vertical="center" wrapText="1"/>
    </xf>
    <xf numFmtId="2" fontId="29" fillId="0" borderId="1" xfId="0" applyNumberFormat="1" applyFont="1" applyBorder="1" applyAlignment="1">
      <alignment horizontal="center" vertical="center" wrapText="1"/>
    </xf>
    <xf numFmtId="2" fontId="29" fillId="0" borderId="1" xfId="1" applyNumberFormat="1" applyFont="1" applyBorder="1" applyAlignment="1">
      <alignment horizontal="center" vertical="center" wrapText="1"/>
    </xf>
    <xf numFmtId="164" fontId="29" fillId="2" borderId="1" xfId="1" applyNumberFormat="1" applyFont="1" applyFill="1" applyBorder="1" applyAlignment="1">
      <alignment horizontal="right" vertical="center"/>
    </xf>
    <xf numFmtId="0" fontId="29" fillId="0" borderId="8" xfId="8" applyFont="1" applyBorder="1"/>
    <xf numFmtId="0" fontId="29" fillId="0" borderId="1" xfId="0" applyFont="1" applyBorder="1" applyAlignment="1">
      <alignment horizontal="center" vertical="center" wrapText="1"/>
    </xf>
    <xf numFmtId="164" fontId="29" fillId="0" borderId="1" xfId="0" applyNumberFormat="1" applyFont="1" applyBorder="1" applyAlignment="1">
      <alignment vertical="center" wrapText="1"/>
    </xf>
    <xf numFmtId="0" fontId="29" fillId="0" borderId="1" xfId="0" applyFont="1" applyBorder="1" applyAlignment="1">
      <alignment horizontal="left" vertical="center"/>
    </xf>
    <xf numFmtId="0" fontId="28" fillId="5" borderId="7" xfId="0" applyFont="1" applyFill="1" applyBorder="1" applyAlignment="1">
      <alignment vertical="center"/>
    </xf>
    <xf numFmtId="0" fontId="29" fillId="5" borderId="1" xfId="0" applyFont="1" applyFill="1" applyBorder="1" applyAlignment="1">
      <alignment vertical="center"/>
    </xf>
    <xf numFmtId="0" fontId="29" fillId="5" borderId="1" xfId="0" applyFont="1" applyFill="1" applyBorder="1" applyAlignment="1">
      <alignment horizontal="center" vertical="center"/>
    </xf>
    <xf numFmtId="164" fontId="28" fillId="5" borderId="1" xfId="0" applyNumberFormat="1" applyFont="1" applyFill="1" applyBorder="1" applyAlignment="1">
      <alignment horizontal="right" vertical="center"/>
    </xf>
    <xf numFmtId="0" fontId="29" fillId="5" borderId="8" xfId="0" applyFont="1" applyFill="1" applyBorder="1"/>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29" fillId="0" borderId="13" xfId="0" applyFont="1" applyBorder="1" applyAlignment="1">
      <alignment vertical="center"/>
    </xf>
    <xf numFmtId="43" fontId="29" fillId="0" borderId="13" xfId="1" applyFont="1" applyBorder="1" applyAlignment="1">
      <alignment horizontal="center" vertical="center"/>
    </xf>
    <xf numFmtId="2" fontId="29" fillId="0" borderId="13" xfId="0" applyNumberFormat="1" applyFont="1" applyBorder="1" applyAlignment="1">
      <alignment horizontal="center" vertical="center"/>
    </xf>
    <xf numFmtId="2" fontId="29" fillId="0" borderId="13" xfId="1" applyNumberFormat="1" applyFont="1" applyBorder="1" applyAlignment="1">
      <alignment horizontal="center" vertical="center"/>
    </xf>
    <xf numFmtId="0" fontId="29" fillId="0" borderId="14" xfId="0" applyFont="1" applyBorder="1"/>
    <xf numFmtId="0" fontId="28" fillId="0" borderId="1" xfId="0" applyFont="1" applyBorder="1" applyAlignment="1">
      <alignment horizontal="center" vertical="center"/>
    </xf>
    <xf numFmtId="0" fontId="28" fillId="3" borderId="1" xfId="0" applyFont="1" applyFill="1" applyBorder="1" applyAlignment="1">
      <alignment vertical="center"/>
    </xf>
    <xf numFmtId="0" fontId="28" fillId="0" borderId="7" xfId="0" applyFont="1" applyBorder="1" applyAlignment="1">
      <alignment horizontal="right" vertical="center"/>
    </xf>
    <xf numFmtId="0" fontId="28" fillId="0" borderId="1" xfId="0" applyFont="1" applyBorder="1" applyAlignment="1">
      <alignment horizontal="right" vertical="center"/>
    </xf>
    <xf numFmtId="164" fontId="28" fillId="0" borderId="1" xfId="0" applyNumberFormat="1" applyFont="1" applyBorder="1" applyAlignment="1">
      <alignment horizontal="right" vertical="center"/>
    </xf>
    <xf numFmtId="0" fontId="28" fillId="3" borderId="1" xfId="0" applyFont="1" applyFill="1" applyBorder="1" applyAlignment="1">
      <alignment horizontal="center" vertical="center"/>
    </xf>
    <xf numFmtId="0" fontId="28" fillId="3" borderId="8" xfId="0" applyFont="1" applyFill="1" applyBorder="1" applyAlignment="1">
      <alignment vertical="center"/>
    </xf>
    <xf numFmtId="3" fontId="29" fillId="0" borderId="1" xfId="0" applyNumberFormat="1" applyFont="1" applyBorder="1" applyAlignment="1">
      <alignment horizontal="left" vertical="center" wrapText="1"/>
    </xf>
    <xf numFmtId="3" fontId="29" fillId="0" borderId="1" xfId="0" applyNumberFormat="1" applyFont="1" applyBorder="1" applyAlignment="1">
      <alignment horizontal="center" vertical="center" wrapText="1"/>
    </xf>
    <xf numFmtId="2" fontId="30" fillId="0" borderId="1" xfId="12" applyNumberFormat="1" applyFont="1" applyBorder="1" applyAlignment="1">
      <alignment horizontal="center" vertical="center" wrapText="1"/>
    </xf>
    <xf numFmtId="164" fontId="29" fillId="0" borderId="8" xfId="0" applyNumberFormat="1" applyFont="1" applyBorder="1" applyAlignment="1">
      <alignment horizontal="right" vertical="center"/>
    </xf>
    <xf numFmtId="0" fontId="29" fillId="0" borderId="7" xfId="8" applyFont="1" applyBorder="1" applyAlignment="1">
      <alignment horizontal="center" vertical="center"/>
    </xf>
    <xf numFmtId="0" fontId="28" fillId="0" borderId="1" xfId="8" applyFont="1" applyBorder="1" applyAlignment="1">
      <alignment horizontal="center" vertical="top"/>
    </xf>
    <xf numFmtId="0" fontId="29" fillId="0" borderId="1" xfId="8" applyFont="1" applyBorder="1" applyAlignment="1">
      <alignment horizontal="left" vertical="top" wrapText="1"/>
    </xf>
    <xf numFmtId="0" fontId="29" fillId="0" borderId="1" xfId="8" applyFont="1" applyBorder="1" applyAlignment="1">
      <alignment horizontal="center" vertical="center" wrapText="1"/>
    </xf>
    <xf numFmtId="164" fontId="29" fillId="0" borderId="1" xfId="8" applyNumberFormat="1" applyFont="1" applyBorder="1" applyAlignment="1">
      <alignment horizontal="right"/>
    </xf>
    <xf numFmtId="2" fontId="29" fillId="0" borderId="1" xfId="8" applyNumberFormat="1" applyFont="1" applyBorder="1" applyAlignment="1">
      <alignment horizontal="center" vertical="center"/>
    </xf>
    <xf numFmtId="164" fontId="29" fillId="0" borderId="1" xfId="8" applyNumberFormat="1" applyFont="1" applyBorder="1" applyAlignment="1">
      <alignment horizontal="right" vertical="center"/>
    </xf>
    <xf numFmtId="0" fontId="29" fillId="0" borderId="1" xfId="8" applyFont="1" applyBorder="1" applyAlignment="1">
      <alignment horizontal="center" vertical="top"/>
    </xf>
    <xf numFmtId="0" fontId="29" fillId="0" borderId="7" xfId="8" applyFont="1" applyBorder="1" applyAlignment="1">
      <alignment horizontal="center" vertical="top"/>
    </xf>
    <xf numFmtId="0" fontId="28" fillId="0" borderId="6" xfId="0" applyFont="1" applyBorder="1" applyAlignment="1">
      <alignment horizontal="center" vertical="center"/>
    </xf>
    <xf numFmtId="0" fontId="35" fillId="0" borderId="1" xfId="0" applyFont="1" applyBorder="1"/>
    <xf numFmtId="43" fontId="35" fillId="0" borderId="1" xfId="1" applyFont="1" applyBorder="1" applyAlignment="1">
      <alignment vertical="center" wrapText="1"/>
    </xf>
    <xf numFmtId="43" fontId="11" fillId="0" borderId="1" xfId="1" applyFont="1" applyBorder="1" applyAlignment="1">
      <alignment horizontal="center" vertical="center" wrapText="1"/>
    </xf>
    <xf numFmtId="0" fontId="35" fillId="0" borderId="1" xfId="0" applyFont="1" applyBorder="1" applyAlignment="1">
      <alignment horizontal="left" vertical="top"/>
    </xf>
    <xf numFmtId="0" fontId="37" fillId="0" borderId="1" xfId="0" applyFont="1" applyBorder="1" applyAlignment="1">
      <alignment horizontal="left" vertical="top"/>
    </xf>
    <xf numFmtId="165" fontId="36" fillId="0" borderId="1" xfId="0" applyNumberFormat="1" applyFont="1" applyBorder="1" applyAlignment="1">
      <alignment horizontal="right"/>
    </xf>
    <xf numFmtId="0" fontId="18" fillId="0" borderId="24" xfId="0" applyFont="1" applyBorder="1" applyAlignment="1">
      <alignment horizontal="center" vertical="center"/>
    </xf>
    <xf numFmtId="0" fontId="28" fillId="0" borderId="7" xfId="8" applyFont="1" applyBorder="1" applyAlignment="1">
      <alignment horizontal="center" vertical="center"/>
    </xf>
    <xf numFmtId="166" fontId="28" fillId="0" borderId="1" xfId="9" applyFont="1" applyBorder="1" applyAlignment="1">
      <alignment horizontal="center" vertical="center"/>
    </xf>
    <xf numFmtId="166" fontId="28" fillId="0" borderId="1" xfId="9" applyFont="1" applyFill="1" applyBorder="1" applyAlignment="1" applyProtection="1">
      <alignment horizontal="center" vertical="center"/>
    </xf>
    <xf numFmtId="166" fontId="28" fillId="0" borderId="8" xfId="9" applyFont="1" applyFill="1" applyBorder="1" applyAlignment="1" applyProtection="1">
      <alignment horizontal="center" vertical="center"/>
    </xf>
    <xf numFmtId="0" fontId="32" fillId="0" borderId="7" xfId="13" applyFont="1" applyBorder="1" applyAlignment="1">
      <alignment horizontal="center" vertical="center"/>
    </xf>
    <xf numFmtId="0" fontId="32" fillId="0" borderId="1" xfId="13" applyFont="1" applyBorder="1" applyAlignment="1">
      <alignment horizontal="center" vertical="center"/>
    </xf>
    <xf numFmtId="0" fontId="32" fillId="0" borderId="1" xfId="13" applyFont="1" applyBorder="1" applyAlignment="1">
      <alignment horizontal="center" vertical="center" wrapText="1"/>
    </xf>
    <xf numFmtId="0" fontId="32" fillId="0" borderId="8" xfId="13" applyFont="1" applyBorder="1" applyAlignment="1">
      <alignment horizontal="center" vertical="center"/>
    </xf>
    <xf numFmtId="0" fontId="29" fillId="0" borderId="1" xfId="13" applyFont="1" applyBorder="1" applyAlignment="1">
      <alignment horizontal="center" vertical="center"/>
    </xf>
    <xf numFmtId="0" fontId="32" fillId="0" borderId="12" xfId="13" applyFont="1" applyBorder="1" applyAlignment="1">
      <alignment horizontal="center" vertical="center"/>
    </xf>
    <xf numFmtId="0" fontId="32" fillId="0" borderId="13" xfId="13" applyFont="1" applyBorder="1" applyAlignment="1">
      <alignment horizontal="center" vertical="center"/>
    </xf>
    <xf numFmtId="0" fontId="32" fillId="0" borderId="13" xfId="13" applyFont="1" applyBorder="1" applyAlignment="1">
      <alignment horizontal="center" vertical="center" wrapText="1"/>
    </xf>
    <xf numFmtId="0" fontId="29" fillId="0" borderId="13" xfId="13" applyFont="1" applyBorder="1" applyAlignment="1">
      <alignment horizontal="center" vertical="center"/>
    </xf>
    <xf numFmtId="0" fontId="32" fillId="3" borderId="16" xfId="13" applyFont="1" applyFill="1" applyBorder="1" applyAlignment="1">
      <alignment horizontal="center" vertical="center"/>
    </xf>
    <xf numFmtId="0" fontId="29" fillId="3" borderId="16" xfId="0" applyFont="1" applyFill="1" applyBorder="1" applyAlignment="1">
      <alignment horizontal="center" vertical="center"/>
    </xf>
    <xf numFmtId="0" fontId="29" fillId="3" borderId="17" xfId="0" applyFont="1" applyFill="1" applyBorder="1" applyAlignment="1">
      <alignment horizontal="center" vertical="center"/>
    </xf>
    <xf numFmtId="0" fontId="26" fillId="3" borderId="0" xfId="13" applyFont="1" applyFill="1" applyAlignment="1">
      <alignment horizontal="center" vertical="center"/>
    </xf>
    <xf numFmtId="0" fontId="26" fillId="3" borderId="0" xfId="13" applyFont="1" applyFill="1" applyAlignment="1">
      <alignment horizontal="center" vertical="center" wrapText="1"/>
    </xf>
    <xf numFmtId="0" fontId="11" fillId="2" borderId="1" xfId="0" applyFont="1" applyFill="1" applyBorder="1" applyAlignment="1">
      <alignment horizontal="center" vertical="center"/>
    </xf>
    <xf numFmtId="43" fontId="11" fillId="2" borderId="1" xfId="1" applyFont="1" applyFill="1" applyBorder="1" applyAlignment="1">
      <alignment horizontal="center" vertical="center" wrapText="1"/>
    </xf>
    <xf numFmtId="0" fontId="11" fillId="2" borderId="1" xfId="0" applyFont="1" applyFill="1" applyBorder="1" applyAlignment="1">
      <alignment horizontal="left" vertical="top"/>
    </xf>
    <xf numFmtId="43" fontId="11" fillId="2" borderId="1" xfId="1" applyFont="1" applyFill="1" applyBorder="1" applyAlignment="1">
      <alignment vertical="center" wrapText="1"/>
    </xf>
    <xf numFmtId="0" fontId="34" fillId="8" borderId="6" xfId="0" applyFont="1" applyFill="1" applyBorder="1" applyAlignment="1">
      <alignment horizontal="center" vertical="center"/>
    </xf>
    <xf numFmtId="43" fontId="11" fillId="8" borderId="1" xfId="2" applyFont="1" applyFill="1" applyBorder="1" applyAlignment="1">
      <alignment horizontal="center" vertical="center"/>
    </xf>
    <xf numFmtId="0" fontId="39" fillId="8" borderId="1" xfId="0" applyFont="1" applyFill="1" applyBorder="1" applyAlignment="1">
      <alignment horizontal="left" vertical="top"/>
    </xf>
    <xf numFmtId="0" fontId="39" fillId="8" borderId="1" xfId="0" applyFont="1" applyFill="1" applyBorder="1" applyAlignment="1">
      <alignment vertical="top"/>
    </xf>
    <xf numFmtId="43" fontId="29" fillId="0" borderId="1" xfId="1" applyFont="1" applyFill="1" applyBorder="1" applyAlignment="1">
      <alignment horizontal="center" vertical="center"/>
    </xf>
    <xf numFmtId="0" fontId="29" fillId="0" borderId="1" xfId="8" applyFont="1" applyBorder="1"/>
    <xf numFmtId="167" fontId="29" fillId="0" borderId="1" xfId="8" applyNumberFormat="1" applyFont="1" applyBorder="1" applyAlignment="1">
      <alignment horizontal="center" vertical="center" wrapText="1"/>
    </xf>
    <xf numFmtId="168" fontId="29" fillId="0" borderId="1" xfId="8" applyNumberFormat="1" applyFont="1" applyBorder="1" applyAlignment="1">
      <alignment horizontal="center" vertical="center" wrapText="1"/>
    </xf>
    <xf numFmtId="1" fontId="28" fillId="0" borderId="7" xfId="8" applyNumberFormat="1" applyFont="1" applyBorder="1" applyAlignment="1">
      <alignment horizontal="center" vertical="center"/>
    </xf>
    <xf numFmtId="2" fontId="29" fillId="0" borderId="1" xfId="8" applyNumberFormat="1" applyFont="1" applyBorder="1" applyAlignment="1">
      <alignment horizontal="left" vertical="center"/>
    </xf>
    <xf numFmtId="168" fontId="29" fillId="0" borderId="1" xfId="1" applyNumberFormat="1" applyFont="1" applyFill="1" applyBorder="1" applyAlignment="1">
      <alignment horizontal="center" vertical="center"/>
    </xf>
    <xf numFmtId="164" fontId="29" fillId="0" borderId="1" xfId="1" applyNumberFormat="1" applyFont="1" applyFill="1" applyBorder="1" applyAlignment="1">
      <alignment horizontal="right" vertical="center"/>
    </xf>
    <xf numFmtId="0" fontId="28" fillId="0" borderId="7" xfId="8" applyFont="1" applyBorder="1" applyAlignment="1">
      <alignment horizontal="center" vertical="top"/>
    </xf>
    <xf numFmtId="2" fontId="29" fillId="0" borderId="1" xfId="8" applyNumberFormat="1" applyFont="1" applyBorder="1" applyAlignment="1">
      <alignment horizontal="center" vertical="center" wrapText="1"/>
    </xf>
    <xf numFmtId="0" fontId="29" fillId="2" borderId="1" xfId="8" applyFont="1" applyFill="1" applyBorder="1" applyAlignment="1">
      <alignment horizontal="left" vertical="top" wrapText="1"/>
    </xf>
    <xf numFmtId="0" fontId="29" fillId="2" borderId="8" xfId="8" applyFont="1" applyFill="1" applyBorder="1"/>
    <xf numFmtId="0" fontId="29" fillId="2" borderId="1" xfId="0" applyFont="1" applyFill="1" applyBorder="1" applyAlignment="1">
      <alignment horizontal="left" vertical="top" wrapText="1"/>
    </xf>
    <xf numFmtId="0" fontId="32" fillId="2" borderId="1" xfId="0" applyFont="1" applyFill="1" applyBorder="1" applyAlignment="1">
      <alignment horizontal="left" vertical="center" wrapText="1"/>
    </xf>
    <xf numFmtId="0" fontId="29" fillId="2" borderId="1" xfId="8" applyFont="1" applyFill="1" applyBorder="1" applyAlignment="1">
      <alignment horizontal="left" vertical="top"/>
    </xf>
    <xf numFmtId="164" fontId="29" fillId="2" borderId="1" xfId="1" applyNumberFormat="1" applyFont="1" applyFill="1" applyBorder="1" applyAlignment="1">
      <alignment vertical="center"/>
    </xf>
    <xf numFmtId="2" fontId="29" fillId="2" borderId="1" xfId="8" applyNumberFormat="1" applyFont="1" applyFill="1" applyBorder="1" applyAlignment="1">
      <alignment vertical="center" wrapText="1"/>
    </xf>
    <xf numFmtId="164" fontId="29" fillId="2" borderId="1" xfId="8" applyNumberFormat="1" applyFont="1" applyFill="1" applyBorder="1" applyAlignment="1">
      <alignment vertical="center"/>
    </xf>
    <xf numFmtId="2" fontId="29" fillId="0" borderId="1" xfId="8" applyNumberFormat="1" applyFont="1" applyBorder="1" applyAlignment="1">
      <alignment horizontal="center" vertical="top" wrapText="1"/>
    </xf>
    <xf numFmtId="0" fontId="32" fillId="2" borderId="1" xfId="8" applyFont="1" applyFill="1" applyBorder="1" applyAlignment="1">
      <alignment wrapText="1"/>
    </xf>
    <xf numFmtId="0" fontId="29" fillId="2" borderId="1" xfId="8" applyFont="1" applyFill="1" applyBorder="1" applyAlignment="1">
      <alignment vertical="center" wrapText="1"/>
    </xf>
    <xf numFmtId="0" fontId="42" fillId="0" borderId="1" xfId="8" applyFont="1" applyBorder="1" applyAlignment="1">
      <alignment vertical="top" wrapText="1"/>
    </xf>
    <xf numFmtId="164" fontId="29" fillId="0" borderId="1" xfId="8" applyNumberFormat="1" applyFont="1" applyBorder="1" applyAlignment="1">
      <alignment horizontal="right" vertical="center" wrapText="1"/>
    </xf>
    <xf numFmtId="164" fontId="29" fillId="0" borderId="1" xfId="0" applyNumberFormat="1" applyFont="1" applyBorder="1" applyAlignment="1">
      <alignment horizontal="right" vertical="center"/>
    </xf>
    <xf numFmtId="0" fontId="29" fillId="2" borderId="2" xfId="8" applyFont="1" applyFill="1" applyBorder="1" applyAlignment="1">
      <alignment horizontal="left" vertical="top" wrapText="1"/>
    </xf>
    <xf numFmtId="0" fontId="29" fillId="2" borderId="8" xfId="0" applyFont="1" applyFill="1" applyBorder="1"/>
    <xf numFmtId="0" fontId="29" fillId="2" borderId="1" xfId="0" applyFont="1" applyFill="1" applyBorder="1" applyAlignment="1">
      <alignment vertical="center" wrapText="1"/>
    </xf>
    <xf numFmtId="0" fontId="15" fillId="2" borderId="8" xfId="0" applyFont="1" applyFill="1" applyBorder="1" applyAlignment="1">
      <alignment horizontal="justify" vertical="top" wrapText="1"/>
    </xf>
    <xf numFmtId="0" fontId="15" fillId="2" borderId="0" xfId="0" applyFont="1" applyFill="1" applyAlignment="1">
      <alignment horizontal="center" vertical="center" wrapText="1"/>
    </xf>
    <xf numFmtId="0" fontId="15" fillId="2" borderId="1" xfId="0" applyFont="1" applyFill="1" applyBorder="1" applyAlignment="1">
      <alignment horizontal="center" vertical="center"/>
    </xf>
    <xf numFmtId="0" fontId="15" fillId="2" borderId="0" xfId="0" applyFont="1" applyFill="1" applyAlignment="1">
      <alignment wrapText="1"/>
    </xf>
    <xf numFmtId="0" fontId="12" fillId="2" borderId="0" xfId="0" applyFont="1" applyFill="1" applyAlignment="1">
      <alignment horizontal="center" vertical="center" wrapText="1"/>
    </xf>
    <xf numFmtId="0" fontId="15" fillId="2" borderId="0" xfId="8" applyFont="1" applyFill="1" applyAlignment="1">
      <alignment horizontal="center" vertical="center" wrapText="1"/>
    </xf>
    <xf numFmtId="0" fontId="15" fillId="7" borderId="0" xfId="8" applyFont="1" applyFill="1"/>
    <xf numFmtId="0" fontId="15" fillId="7" borderId="0" xfId="0" applyFont="1" applyFill="1" applyAlignment="1">
      <alignment horizontal="center" vertical="center"/>
    </xf>
    <xf numFmtId="0" fontId="29" fillId="0" borderId="1" xfId="8" applyFont="1" applyBorder="1" applyAlignment="1">
      <alignment horizontal="left" vertical="center" wrapText="1"/>
    </xf>
    <xf numFmtId="0" fontId="15" fillId="2" borderId="0" xfId="0" applyFont="1" applyFill="1" applyAlignment="1">
      <alignment vertical="center" wrapText="1"/>
    </xf>
    <xf numFmtId="0" fontId="29" fillId="0" borderId="2" xfId="8" applyFont="1" applyBorder="1" applyAlignment="1">
      <alignment horizontal="left" vertical="top" wrapText="1"/>
    </xf>
    <xf numFmtId="0" fontId="29" fillId="2" borderId="9" xfId="8" applyFont="1" applyFill="1" applyBorder="1"/>
    <xf numFmtId="43" fontId="31" fillId="0" borderId="1" xfId="5" applyFont="1" applyFill="1" applyBorder="1" applyAlignment="1">
      <alignment horizontal="center" vertical="center" wrapText="1"/>
    </xf>
    <xf numFmtId="0" fontId="12" fillId="2" borderId="8" xfId="0" applyFont="1" applyFill="1" applyBorder="1"/>
    <xf numFmtId="0" fontId="15" fillId="2" borderId="8" xfId="8" applyFont="1" applyFill="1" applyBorder="1"/>
    <xf numFmtId="0" fontId="15" fillId="2" borderId="0" xfId="8" applyFont="1" applyFill="1"/>
    <xf numFmtId="0" fontId="18" fillId="2" borderId="15" xfId="0" applyFont="1" applyFill="1" applyBorder="1" applyAlignment="1">
      <alignment horizontal="center" vertical="center"/>
    </xf>
    <xf numFmtId="0" fontId="15" fillId="2" borderId="7" xfId="0" applyFont="1" applyFill="1" applyBorder="1" applyAlignment="1">
      <alignment horizontal="center" vertical="center"/>
    </xf>
    <xf numFmtId="0" fontId="15" fillId="2" borderId="7" xfId="5" applyNumberFormat="1" applyFont="1" applyFill="1" applyBorder="1" applyAlignment="1">
      <alignment horizontal="center" vertical="center" wrapText="1"/>
    </xf>
    <xf numFmtId="0" fontId="18" fillId="2" borderId="0" xfId="8" applyFont="1" applyFill="1" applyAlignment="1">
      <alignment horizontal="center" vertical="top"/>
    </xf>
    <xf numFmtId="0" fontId="15" fillId="2" borderId="0" xfId="0" applyFont="1" applyFill="1" applyAlignment="1">
      <alignment horizontal="center" vertical="center"/>
    </xf>
    <xf numFmtId="0" fontId="18" fillId="8" borderId="6" xfId="0" applyFont="1" applyFill="1" applyBorder="1" applyAlignment="1">
      <alignment horizontal="center" vertical="center"/>
    </xf>
    <xf numFmtId="0" fontId="29" fillId="2" borderId="19" xfId="8" applyFont="1" applyFill="1" applyBorder="1" applyAlignment="1">
      <alignment horizontal="center" vertical="center"/>
    </xf>
    <xf numFmtId="0" fontId="32" fillId="0" borderId="15" xfId="13" applyFont="1" applyBorder="1" applyAlignment="1">
      <alignment horizontal="center" vertical="center"/>
    </xf>
    <xf numFmtId="0" fontId="32" fillId="0" borderId="2" xfId="13" applyFont="1" applyBorder="1" applyAlignment="1">
      <alignment horizontal="center" vertical="center"/>
    </xf>
    <xf numFmtId="0" fontId="32" fillId="0" borderId="2" xfId="13" applyFont="1" applyBorder="1" applyAlignment="1">
      <alignment horizontal="center" vertical="center" wrapText="1"/>
    </xf>
    <xf numFmtId="0" fontId="29" fillId="0" borderId="2" xfId="13" applyFont="1" applyBorder="1" applyAlignment="1">
      <alignment horizontal="center" vertical="center"/>
    </xf>
    <xf numFmtId="164" fontId="15" fillId="0" borderId="1" xfId="1" applyNumberFormat="1" applyFont="1" applyFill="1" applyBorder="1" applyAlignment="1">
      <alignment vertical="center"/>
    </xf>
    <xf numFmtId="164" fontId="15" fillId="2" borderId="1" xfId="1" applyNumberFormat="1" applyFont="1" applyFill="1" applyBorder="1" applyAlignment="1">
      <alignment vertical="center"/>
    </xf>
    <xf numFmtId="0" fontId="15" fillId="2" borderId="18" xfId="8" applyFont="1" applyFill="1" applyBorder="1" applyAlignment="1">
      <alignment horizontal="center" vertical="center"/>
    </xf>
    <xf numFmtId="2" fontId="15" fillId="2" borderId="1" xfId="0" applyNumberFormat="1" applyFont="1" applyFill="1" applyBorder="1" applyAlignment="1">
      <alignment horizontal="center"/>
    </xf>
    <xf numFmtId="0" fontId="34" fillId="8" borderId="30" xfId="0" applyFont="1" applyFill="1" applyBorder="1" applyAlignment="1">
      <alignment horizontal="center" vertical="center" wrapText="1"/>
    </xf>
    <xf numFmtId="43" fontId="29" fillId="0" borderId="31" xfId="1" applyFont="1" applyFill="1" applyBorder="1" applyAlignment="1">
      <alignment horizontal="center" vertical="center"/>
    </xf>
    <xf numFmtId="0" fontId="28" fillId="3" borderId="31" xfId="0" applyFont="1" applyFill="1" applyBorder="1" applyAlignment="1">
      <alignment horizontal="left" vertical="center"/>
    </xf>
    <xf numFmtId="0" fontId="29" fillId="0" borderId="31" xfId="8" applyFont="1" applyBorder="1"/>
    <xf numFmtId="164" fontId="29" fillId="0" borderId="31" xfId="0" applyNumberFormat="1" applyFont="1" applyBorder="1" applyAlignment="1">
      <alignment vertical="center" wrapText="1"/>
    </xf>
    <xf numFmtId="164" fontId="29" fillId="0" borderId="31" xfId="1" applyNumberFormat="1" applyFont="1" applyFill="1" applyBorder="1" applyAlignment="1">
      <alignment horizontal="right" vertical="center"/>
    </xf>
    <xf numFmtId="164" fontId="28" fillId="5" borderId="31" xfId="0" applyNumberFormat="1" applyFont="1" applyFill="1" applyBorder="1" applyAlignment="1">
      <alignment horizontal="right" vertical="center"/>
    </xf>
    <xf numFmtId="164" fontId="29" fillId="2" borderId="32" xfId="8" applyNumberFormat="1" applyFont="1" applyFill="1" applyBorder="1" applyAlignment="1">
      <alignment horizontal="center" vertical="center" wrapText="1"/>
    </xf>
    <xf numFmtId="164" fontId="29" fillId="2" borderId="33" xfId="8" applyNumberFormat="1" applyFont="1" applyFill="1" applyBorder="1" applyAlignment="1">
      <alignment horizontal="center" vertical="center" wrapText="1"/>
    </xf>
    <xf numFmtId="164" fontId="29" fillId="2" borderId="33" xfId="1" applyNumberFormat="1" applyFont="1" applyFill="1" applyBorder="1" applyAlignment="1">
      <alignment vertical="center"/>
    </xf>
    <xf numFmtId="164" fontId="29" fillId="2" borderId="34" xfId="1" applyNumberFormat="1" applyFont="1" applyFill="1" applyBorder="1" applyAlignment="1">
      <alignment vertical="center"/>
    </xf>
    <xf numFmtId="164" fontId="29" fillId="0" borderId="34" xfId="8" applyNumberFormat="1" applyFont="1" applyBorder="1" applyAlignment="1">
      <alignment horizontal="right" vertical="center"/>
    </xf>
    <xf numFmtId="164" fontId="29" fillId="2" borderId="31" xfId="8" applyNumberFormat="1" applyFont="1" applyFill="1" applyBorder="1" applyAlignment="1">
      <alignment vertical="center"/>
    </xf>
    <xf numFmtId="164" fontId="29" fillId="2" borderId="32" xfId="8" applyNumberFormat="1" applyFont="1" applyFill="1" applyBorder="1" applyAlignment="1">
      <alignment vertical="center"/>
    </xf>
    <xf numFmtId="164" fontId="29" fillId="0" borderId="33" xfId="8" applyNumberFormat="1" applyFont="1" applyBorder="1" applyAlignment="1">
      <alignment horizontal="right"/>
    </xf>
    <xf numFmtId="164" fontId="29" fillId="2" borderId="33" xfId="8" applyNumberFormat="1" applyFont="1" applyFill="1" applyBorder="1" applyAlignment="1">
      <alignment vertical="center"/>
    </xf>
    <xf numFmtId="164" fontId="29" fillId="2" borderId="34" xfId="8" applyNumberFormat="1" applyFont="1" applyFill="1" applyBorder="1" applyAlignment="1">
      <alignment horizontal="right" vertical="center" wrapText="1"/>
    </xf>
    <xf numFmtId="164" fontId="29" fillId="0" borderId="31" xfId="8" applyNumberFormat="1" applyFont="1" applyBorder="1" applyAlignment="1">
      <alignment horizontal="right" vertical="center" wrapText="1"/>
    </xf>
    <xf numFmtId="164" fontId="29" fillId="0" borderId="31" xfId="8" applyNumberFormat="1" applyFont="1" applyBorder="1" applyAlignment="1">
      <alignment horizontal="right"/>
    </xf>
    <xf numFmtId="164" fontId="29" fillId="0" borderId="32" xfId="8" applyNumberFormat="1" applyFont="1" applyBorder="1" applyAlignment="1">
      <alignment horizontal="right" vertical="center" wrapText="1"/>
    </xf>
    <xf numFmtId="164" fontId="29" fillId="0" borderId="33" xfId="8" applyNumberFormat="1" applyFont="1" applyBorder="1" applyAlignment="1">
      <alignment horizontal="right" vertical="center" wrapText="1"/>
    </xf>
    <xf numFmtId="164" fontId="29" fillId="0" borderId="34" xfId="8" applyNumberFormat="1" applyFont="1" applyBorder="1" applyAlignment="1">
      <alignment horizontal="right" vertical="center" wrapText="1"/>
    </xf>
    <xf numFmtId="164" fontId="15" fillId="2" borderId="31" xfId="1" applyNumberFormat="1" applyFont="1" applyFill="1" applyBorder="1" applyAlignment="1">
      <alignment vertical="center"/>
    </xf>
    <xf numFmtId="164" fontId="28" fillId="0" borderId="31" xfId="0" applyNumberFormat="1" applyFont="1" applyBorder="1" applyAlignment="1">
      <alignment horizontal="right" vertical="center"/>
    </xf>
    <xf numFmtId="0" fontId="29" fillId="0" borderId="4" xfId="8" applyFont="1" applyBorder="1" applyAlignment="1">
      <alignment horizontal="center" vertical="center" wrapText="1"/>
    </xf>
    <xf numFmtId="0" fontId="29" fillId="0" borderId="1" xfId="0" applyFont="1" applyBorder="1" applyAlignment="1">
      <alignment horizontal="left" vertical="top" wrapText="1"/>
    </xf>
    <xf numFmtId="0" fontId="29" fillId="0" borderId="29" xfId="8" applyFont="1" applyBorder="1" applyAlignment="1">
      <alignment horizontal="center" vertical="center" wrapText="1"/>
    </xf>
    <xf numFmtId="0" fontId="29" fillId="0" borderId="1" xfId="8" applyFont="1" applyBorder="1" applyAlignment="1">
      <alignment vertical="top" wrapText="1"/>
    </xf>
    <xf numFmtId="0" fontId="32" fillId="0" borderId="1" xfId="8" applyFont="1" applyBorder="1" applyAlignment="1">
      <alignment vertical="top" wrapText="1"/>
    </xf>
    <xf numFmtId="164" fontId="29" fillId="2" borderId="33" xfId="8" applyNumberFormat="1" applyFont="1" applyFill="1" applyBorder="1" applyAlignment="1">
      <alignment horizontal="center" vertical="center"/>
    </xf>
    <xf numFmtId="0" fontId="29" fillId="0" borderId="29" xfId="8" applyFont="1" applyBorder="1" applyAlignment="1">
      <alignment horizontal="left" vertical="top" wrapText="1"/>
    </xf>
    <xf numFmtId="164" fontId="28" fillId="2" borderId="1" xfId="0" applyNumberFormat="1" applyFont="1" applyFill="1" applyBorder="1" applyAlignment="1">
      <alignment horizontal="right" vertical="center"/>
    </xf>
    <xf numFmtId="0" fontId="44" fillId="2" borderId="31" xfId="8" applyFont="1" applyFill="1" applyBorder="1"/>
    <xf numFmtId="0" fontId="12" fillId="2" borderId="0" xfId="0" applyFont="1" applyFill="1"/>
    <xf numFmtId="0" fontId="28" fillId="2" borderId="22" xfId="8" applyFont="1" applyFill="1" applyBorder="1" applyAlignment="1">
      <alignment horizontal="center" vertical="center" wrapText="1"/>
    </xf>
    <xf numFmtId="0" fontId="45" fillId="2" borderId="1" xfId="8" applyFont="1" applyFill="1" applyBorder="1" applyAlignment="1">
      <alignment horizontal="center" vertical="center" wrapText="1"/>
    </xf>
    <xf numFmtId="0" fontId="28" fillId="0" borderId="22" xfId="8" applyFont="1" applyBorder="1" applyAlignment="1">
      <alignment horizontal="center" vertical="center" wrapText="1"/>
    </xf>
    <xf numFmtId="0" fontId="18" fillId="2" borderId="1" xfId="8" applyFont="1" applyFill="1" applyBorder="1" applyAlignment="1">
      <alignment horizontal="left" vertical="center"/>
    </xf>
    <xf numFmtId="0" fontId="28" fillId="0" borderId="1" xfId="0" applyFont="1" applyBorder="1" applyAlignment="1">
      <alignment horizontal="left" vertical="center"/>
    </xf>
    <xf numFmtId="0" fontId="28" fillId="2" borderId="1" xfId="0" applyFont="1" applyFill="1" applyBorder="1" applyAlignment="1">
      <alignment horizontal="left" vertical="center"/>
    </xf>
    <xf numFmtId="3" fontId="28" fillId="2" borderId="1" xfId="0" applyNumberFormat="1" applyFont="1" applyFill="1" applyBorder="1" applyAlignment="1">
      <alignment horizontal="left" vertical="center" wrapText="1"/>
    </xf>
    <xf numFmtId="0" fontId="18" fillId="0" borderId="1" xfId="0" applyFont="1" applyBorder="1" applyAlignment="1">
      <alignment horizontal="center" vertical="center" wrapText="1"/>
    </xf>
    <xf numFmtId="0" fontId="18" fillId="0" borderId="1" xfId="0" applyFont="1" applyBorder="1" applyAlignment="1">
      <alignment horizontal="center" vertical="center"/>
    </xf>
    <xf numFmtId="0" fontId="18" fillId="2" borderId="1" xfId="0" applyFont="1" applyFill="1" applyBorder="1" applyAlignment="1">
      <alignment horizontal="center" vertical="center"/>
    </xf>
    <xf numFmtId="0" fontId="18" fillId="2" borderId="1" xfId="0" applyFont="1" applyFill="1" applyBorder="1" applyAlignment="1">
      <alignment horizontal="center" vertical="top"/>
    </xf>
    <xf numFmtId="0" fontId="18" fillId="0" borderId="1" xfId="0" applyFont="1" applyBorder="1" applyAlignment="1">
      <alignment horizontal="center" vertical="top"/>
    </xf>
    <xf numFmtId="0" fontId="18" fillId="2" borderId="1" xfId="0" applyFont="1" applyFill="1" applyBorder="1" applyAlignment="1">
      <alignment horizontal="center"/>
    </xf>
    <xf numFmtId="3" fontId="18" fillId="0" borderId="1" xfId="0" applyNumberFormat="1" applyFont="1" applyBorder="1" applyAlignment="1">
      <alignment horizontal="center" vertical="center" wrapText="1"/>
    </xf>
    <xf numFmtId="3" fontId="28" fillId="0" borderId="1" xfId="0" applyNumberFormat="1" applyFont="1" applyBorder="1" applyAlignment="1">
      <alignment horizontal="left" vertical="center" wrapText="1"/>
    </xf>
    <xf numFmtId="164" fontId="28" fillId="2" borderId="31" xfId="0" applyNumberFormat="1" applyFont="1" applyFill="1" applyBorder="1" applyAlignment="1">
      <alignment horizontal="right" vertical="center"/>
    </xf>
    <xf numFmtId="167" fontId="29" fillId="0" borderId="2" xfId="8" applyNumberFormat="1" applyFont="1" applyBorder="1" applyAlignment="1">
      <alignment horizontal="center" vertical="center" wrapText="1"/>
    </xf>
    <xf numFmtId="0" fontId="18" fillId="2" borderId="1" xfId="0" applyFont="1" applyFill="1" applyBorder="1" applyAlignment="1">
      <alignment horizontal="center" vertical="center" wrapText="1"/>
    </xf>
    <xf numFmtId="0" fontId="29" fillId="0" borderId="33" xfId="8" applyFont="1" applyBorder="1" applyAlignment="1">
      <alignment horizontal="center" vertical="top" wrapText="1"/>
    </xf>
    <xf numFmtId="0" fontId="17" fillId="0" borderId="32" xfId="0" applyFont="1" applyBorder="1" applyAlignment="1">
      <alignment horizontal="center" vertical="center"/>
    </xf>
    <xf numFmtId="0" fontId="17" fillId="0" borderId="28" xfId="0" applyFont="1" applyBorder="1" applyAlignment="1">
      <alignment horizontal="center" vertical="center"/>
    </xf>
    <xf numFmtId="0" fontId="14" fillId="0" borderId="1" xfId="18" applyFont="1" applyBorder="1" applyAlignment="1">
      <alignment horizontal="center" vertical="center"/>
    </xf>
    <xf numFmtId="43" fontId="12" fillId="0" borderId="1" xfId="2" applyFont="1" applyFill="1" applyBorder="1" applyAlignment="1">
      <alignment horizontal="center" vertical="center" wrapText="1"/>
    </xf>
    <xf numFmtId="43" fontId="18" fillId="0" borderId="33" xfId="2" applyFont="1" applyBorder="1" applyAlignment="1">
      <alignment horizontal="center" vertical="center"/>
    </xf>
    <xf numFmtId="43" fontId="15" fillId="0" borderId="33" xfId="1" applyFont="1" applyBorder="1" applyAlignment="1">
      <alignment horizontal="center" vertical="center"/>
    </xf>
    <xf numFmtId="0" fontId="15" fillId="0" borderId="33" xfId="8" applyFont="1" applyBorder="1" applyAlignment="1">
      <alignment horizontal="center" vertical="center" wrapText="1"/>
    </xf>
    <xf numFmtId="0" fontId="15" fillId="7" borderId="0" xfId="0" applyFont="1" applyFill="1" applyAlignment="1">
      <alignment vertical="center" wrapText="1"/>
    </xf>
    <xf numFmtId="0" fontId="18" fillId="6" borderId="36" xfId="8" applyFont="1" applyFill="1" applyBorder="1" applyAlignment="1">
      <alignment horizontal="center" vertical="center"/>
    </xf>
    <xf numFmtId="0" fontId="18" fillId="6" borderId="37" xfId="8" applyFont="1" applyFill="1" applyBorder="1" applyAlignment="1">
      <alignment horizontal="center" vertical="center"/>
    </xf>
    <xf numFmtId="0" fontId="18" fillId="6" borderId="35" xfId="8" applyFont="1" applyFill="1" applyBorder="1" applyAlignment="1">
      <alignment horizontal="center" vertical="center"/>
    </xf>
    <xf numFmtId="166" fontId="18" fillId="6" borderId="35" xfId="9" applyFont="1" applyFill="1" applyBorder="1" applyAlignment="1">
      <alignment horizontal="center" vertical="center"/>
    </xf>
    <xf numFmtId="0" fontId="18" fillId="6" borderId="38" xfId="8" applyFont="1" applyFill="1" applyBorder="1" applyAlignment="1">
      <alignment horizontal="center" vertical="center"/>
    </xf>
    <xf numFmtId="166" fontId="18" fillId="6" borderId="37" xfId="9" applyFont="1" applyFill="1" applyBorder="1" applyAlignment="1">
      <alignment horizontal="center" vertical="center"/>
    </xf>
    <xf numFmtId="0" fontId="18" fillId="6" borderId="39" xfId="0" applyFont="1" applyFill="1" applyBorder="1" applyAlignment="1">
      <alignment horizontal="center" vertical="center"/>
    </xf>
    <xf numFmtId="0" fontId="10" fillId="0" borderId="1" xfId="18" applyFont="1" applyBorder="1" applyAlignment="1">
      <alignment horizontal="left" vertical="top" wrapText="1"/>
    </xf>
    <xf numFmtId="165" fontId="14" fillId="0" borderId="1" xfId="19" applyFont="1" applyBorder="1" applyAlignment="1">
      <alignment horizontal="center" vertical="center"/>
    </xf>
    <xf numFmtId="0" fontId="15" fillId="0" borderId="1" xfId="8" applyFont="1" applyBorder="1" applyAlignment="1">
      <alignment vertical="center" wrapText="1"/>
    </xf>
    <xf numFmtId="0" fontId="19" fillId="0" borderId="1" xfId="20" applyFont="1" applyBorder="1" applyAlignment="1">
      <alignment horizontal="center" vertical="center" wrapText="1"/>
    </xf>
    <xf numFmtId="2" fontId="15" fillId="0" borderId="1" xfId="8" applyNumberFormat="1" applyFont="1" applyBorder="1" applyAlignment="1">
      <alignment horizontal="center" vertical="center"/>
    </xf>
    <xf numFmtId="0" fontId="15" fillId="2" borderId="1" xfId="8" applyFont="1" applyFill="1" applyBorder="1" applyAlignment="1">
      <alignment horizontal="center" vertical="center" wrapText="1"/>
    </xf>
    <xf numFmtId="0" fontId="15" fillId="0" borderId="1" xfId="0" applyFont="1" applyBorder="1" applyAlignment="1">
      <alignment horizontal="center" vertical="top"/>
    </xf>
    <xf numFmtId="0" fontId="18" fillId="0" borderId="1" xfId="0" applyFont="1" applyBorder="1" applyAlignment="1">
      <alignment vertical="center" wrapText="1"/>
    </xf>
    <xf numFmtId="164" fontId="18" fillId="0" borderId="1" xfId="1" applyNumberFormat="1" applyFont="1" applyFill="1" applyBorder="1" applyAlignment="1">
      <alignment horizontal="right" vertical="center"/>
    </xf>
    <xf numFmtId="0" fontId="15" fillId="2" borderId="12" xfId="0" applyFont="1" applyFill="1" applyBorder="1" applyAlignment="1">
      <alignment horizontal="center" vertical="center"/>
    </xf>
    <xf numFmtId="0" fontId="15" fillId="0" borderId="13" xfId="0" applyFont="1" applyBorder="1" applyAlignment="1">
      <alignment horizontal="center" vertical="center"/>
    </xf>
    <xf numFmtId="0" fontId="15" fillId="0" borderId="13" xfId="0" applyFont="1" applyBorder="1" applyAlignment="1">
      <alignment vertical="center"/>
    </xf>
    <xf numFmtId="43" fontId="15" fillId="0" borderId="13" xfId="1" applyFont="1" applyBorder="1" applyAlignment="1">
      <alignment horizontal="center" vertical="center"/>
    </xf>
    <xf numFmtId="0" fontId="15" fillId="0" borderId="14" xfId="0" applyFont="1" applyBorder="1"/>
    <xf numFmtId="0" fontId="28" fillId="0" borderId="19" xfId="8" applyFont="1" applyBorder="1" applyAlignment="1">
      <alignment horizontal="center" vertical="center" wrapText="1"/>
    </xf>
    <xf numFmtId="0" fontId="29" fillId="2" borderId="7" xfId="8" applyFont="1" applyFill="1" applyBorder="1" applyAlignment="1">
      <alignment horizontal="center" vertical="center"/>
    </xf>
    <xf numFmtId="0" fontId="28" fillId="2" borderId="1" xfId="8" applyFont="1" applyFill="1" applyBorder="1" applyAlignment="1">
      <alignment horizontal="center" vertical="center"/>
    </xf>
    <xf numFmtId="0" fontId="29" fillId="2" borderId="1" xfId="8" applyFont="1" applyFill="1" applyBorder="1" applyAlignment="1">
      <alignment horizontal="center" vertical="center" wrapText="1"/>
    </xf>
    <xf numFmtId="43" fontId="29" fillId="2" borderId="1" xfId="1" applyFont="1" applyFill="1" applyBorder="1" applyAlignment="1">
      <alignment horizontal="center" vertical="center"/>
    </xf>
    <xf numFmtId="2" fontId="29" fillId="2" borderId="1" xfId="8" applyNumberFormat="1" applyFont="1" applyFill="1" applyBorder="1" applyAlignment="1">
      <alignment horizontal="center" vertical="center" wrapText="1"/>
    </xf>
    <xf numFmtId="164" fontId="29" fillId="2" borderId="1" xfId="8" applyNumberFormat="1" applyFont="1" applyFill="1" applyBorder="1" applyAlignment="1">
      <alignment horizontal="center" vertical="center" wrapText="1"/>
    </xf>
    <xf numFmtId="0" fontId="29" fillId="2" borderId="15" xfId="8" applyFont="1" applyFill="1" applyBorder="1" applyAlignment="1">
      <alignment horizontal="center" vertical="center"/>
    </xf>
    <xf numFmtId="164" fontId="29" fillId="2" borderId="1" xfId="8" applyNumberFormat="1" applyFont="1" applyFill="1" applyBorder="1" applyAlignment="1">
      <alignment horizontal="right" vertical="center" wrapText="1"/>
    </xf>
    <xf numFmtId="2" fontId="29" fillId="2" borderId="19" xfId="8" applyNumberFormat="1" applyFont="1" applyFill="1" applyBorder="1" applyAlignment="1">
      <alignment horizontal="center" vertical="center" wrapText="1"/>
    </xf>
    <xf numFmtId="0" fontId="29" fillId="2" borderId="2" xfId="8" applyFont="1" applyFill="1" applyBorder="1" applyAlignment="1">
      <alignment horizontal="center" vertical="center" wrapText="1"/>
    </xf>
    <xf numFmtId="0" fontId="29" fillId="2" borderId="19" xfId="8" applyFont="1" applyFill="1" applyBorder="1" applyAlignment="1">
      <alignment horizontal="center" vertical="center" wrapText="1"/>
    </xf>
    <xf numFmtId="0" fontId="28" fillId="2" borderId="1" xfId="8" applyFont="1" applyFill="1" applyBorder="1" applyAlignment="1">
      <alignment horizontal="center" vertical="center" wrapText="1"/>
    </xf>
    <xf numFmtId="0" fontId="28" fillId="0" borderId="22" xfId="8" applyFont="1" applyBorder="1" applyAlignment="1">
      <alignment horizontal="center" vertical="center"/>
    </xf>
    <xf numFmtId="0" fontId="29" fillId="0" borderId="19" xfId="8" applyFont="1" applyBorder="1" applyAlignment="1">
      <alignment horizontal="center" vertical="center" wrapText="1"/>
    </xf>
    <xf numFmtId="0" fontId="28" fillId="0" borderId="1" xfId="8" applyFont="1" applyBorder="1" applyAlignment="1">
      <alignment horizontal="center" vertical="center" wrapText="1"/>
    </xf>
    <xf numFmtId="0" fontId="29" fillId="2" borderId="10" xfId="8" applyFont="1" applyFill="1" applyBorder="1" applyAlignment="1">
      <alignment horizontal="center"/>
    </xf>
    <xf numFmtId="0" fontId="29" fillId="0" borderId="18" xfId="8" applyFont="1" applyBorder="1" applyAlignment="1">
      <alignment horizontal="center" vertical="center"/>
    </xf>
    <xf numFmtId="0" fontId="29" fillId="2" borderId="21" xfId="8" applyFont="1" applyFill="1" applyBorder="1" applyAlignment="1">
      <alignment horizontal="center"/>
    </xf>
    <xf numFmtId="0" fontId="28" fillId="2" borderId="2" xfId="8" applyFont="1" applyFill="1" applyBorder="1" applyAlignment="1">
      <alignment horizontal="center" vertical="center"/>
    </xf>
    <xf numFmtId="0" fontId="28" fillId="0" borderId="2" xfId="8" applyFont="1" applyBorder="1" applyAlignment="1">
      <alignment horizontal="center" vertical="center"/>
    </xf>
    <xf numFmtId="0" fontId="28" fillId="0" borderId="1" xfId="8" applyFont="1" applyBorder="1" applyAlignment="1">
      <alignment horizontal="center" vertical="center"/>
    </xf>
    <xf numFmtId="0" fontId="29" fillId="0" borderId="1" xfId="8" applyFont="1" applyBorder="1" applyAlignment="1">
      <alignment horizontal="center" vertical="top" wrapText="1"/>
    </xf>
    <xf numFmtId="0" fontId="15" fillId="9" borderId="0" xfId="0" applyFont="1" applyFill="1" applyAlignment="1">
      <alignment horizontal="justify" vertical="top" wrapText="1"/>
    </xf>
    <xf numFmtId="0" fontId="15" fillId="9" borderId="0" xfId="0" applyFont="1" applyFill="1"/>
    <xf numFmtId="0" fontId="29" fillId="2" borderId="7" xfId="8" applyFont="1" applyFill="1" applyBorder="1" applyAlignment="1">
      <alignment horizontal="center" vertical="center" wrapText="1"/>
    </xf>
    <xf numFmtId="0" fontId="29" fillId="2" borderId="18" xfId="8" applyFont="1" applyFill="1" applyBorder="1" applyAlignment="1">
      <alignment horizontal="center" vertical="center" wrapText="1"/>
    </xf>
    <xf numFmtId="164" fontId="29" fillId="0" borderId="32" xfId="8" applyNumberFormat="1" applyFont="1" applyBorder="1" applyAlignment="1">
      <alignment horizontal="right" vertical="center"/>
    </xf>
    <xf numFmtId="164" fontId="29" fillId="0" borderId="33" xfId="8" applyNumberFormat="1" applyFont="1" applyBorder="1" applyAlignment="1">
      <alignment horizontal="right" vertical="center"/>
    </xf>
    <xf numFmtId="0" fontId="29" fillId="0" borderId="1" xfId="8" applyFont="1" applyBorder="1" applyAlignment="1">
      <alignment vertical="center" wrapText="1"/>
    </xf>
    <xf numFmtId="0" fontId="28" fillId="2" borderId="19" xfId="8" applyFont="1" applyFill="1" applyBorder="1" applyAlignment="1">
      <alignment horizontal="center" vertical="center" wrapText="1"/>
    </xf>
    <xf numFmtId="0" fontId="15" fillId="0" borderId="7" xfId="8" applyFont="1" applyBorder="1" applyAlignment="1">
      <alignment horizontal="center" vertical="center"/>
    </xf>
    <xf numFmtId="0" fontId="18" fillId="0" borderId="23" xfId="8" applyFont="1" applyBorder="1" applyAlignment="1">
      <alignment horizontal="left" vertical="center"/>
    </xf>
    <xf numFmtId="0" fontId="29" fillId="0" borderId="23" xfId="0" applyFont="1" applyBorder="1" applyAlignment="1">
      <alignment horizontal="left" vertical="top" wrapText="1"/>
    </xf>
    <xf numFmtId="164" fontId="15" fillId="0" borderId="31" xfId="1" applyNumberFormat="1" applyFont="1" applyFill="1" applyBorder="1" applyAlignment="1">
      <alignment vertical="center"/>
    </xf>
    <xf numFmtId="0" fontId="29" fillId="0" borderId="21" xfId="8" applyFont="1" applyBorder="1" applyAlignment="1">
      <alignment horizontal="center"/>
    </xf>
    <xf numFmtId="0" fontId="15" fillId="0" borderId="7" xfId="5" applyNumberFormat="1" applyFont="1" applyFill="1" applyBorder="1" applyAlignment="1">
      <alignment horizontal="center" vertical="center" wrapText="1"/>
    </xf>
    <xf numFmtId="0" fontId="18" fillId="0" borderId="1" xfId="5" applyNumberFormat="1" applyFont="1" applyFill="1" applyBorder="1" applyAlignment="1">
      <alignment horizontal="center" vertical="center" wrapText="1"/>
    </xf>
    <xf numFmtId="2" fontId="15" fillId="0" borderId="1" xfId="5" applyNumberFormat="1" applyFont="1" applyFill="1" applyBorder="1" applyAlignment="1" applyProtection="1">
      <alignment horizontal="center" vertical="center" wrapText="1"/>
      <protection locked="0"/>
    </xf>
    <xf numFmtId="0" fontId="12" fillId="0" borderId="1" xfId="0" applyFont="1" applyBorder="1" applyAlignment="1">
      <alignment horizontal="justify" vertical="top" wrapText="1"/>
    </xf>
    <xf numFmtId="0" fontId="15" fillId="0" borderId="1" xfId="0" applyFont="1" applyBorder="1" applyAlignment="1">
      <alignment vertical="top" wrapText="1"/>
    </xf>
    <xf numFmtId="1" fontId="15" fillId="0" borderId="1" xfId="0" quotePrefix="1" applyNumberFormat="1" applyFont="1" applyBorder="1" applyAlignment="1">
      <alignment horizontal="justify" vertical="justify" wrapText="1"/>
    </xf>
    <xf numFmtId="0" fontId="15" fillId="0" borderId="7" xfId="0" applyFont="1" applyBorder="1" applyAlignment="1">
      <alignment horizontal="center" vertical="center"/>
    </xf>
    <xf numFmtId="0" fontId="18" fillId="0" borderId="1" xfId="8" applyFont="1" applyBorder="1" applyAlignment="1">
      <alignment horizontal="center" vertical="center" wrapText="1"/>
    </xf>
    <xf numFmtId="164" fontId="29" fillId="0" borderId="33" xfId="8" applyNumberFormat="1" applyFont="1" applyBorder="1" applyAlignment="1">
      <alignment horizontal="center" vertical="center"/>
    </xf>
    <xf numFmtId="0" fontId="12" fillId="0" borderId="0" xfId="0" applyFont="1" applyAlignment="1">
      <alignment horizontal="center" vertical="center" wrapText="1"/>
    </xf>
    <xf numFmtId="164" fontId="29" fillId="0" borderId="32" xfId="8" applyNumberFormat="1" applyFont="1" applyBorder="1" applyAlignment="1">
      <alignment horizontal="center" vertical="center" wrapText="1"/>
    </xf>
    <xf numFmtId="2" fontId="20" fillId="0" borderId="1" xfId="12" applyNumberFormat="1" applyFont="1" applyBorder="1" applyAlignment="1">
      <alignment horizontal="center" vertical="center" wrapText="1"/>
    </xf>
    <xf numFmtId="0" fontId="46" fillId="3" borderId="16" xfId="0" applyFont="1" applyFill="1" applyBorder="1" applyAlignment="1">
      <alignment vertical="center" wrapText="1"/>
    </xf>
    <xf numFmtId="164" fontId="29" fillId="0" borderId="8" xfId="0" applyNumberFormat="1" applyFont="1" applyBorder="1" applyAlignment="1">
      <alignment vertical="center" wrapText="1"/>
    </xf>
    <xf numFmtId="0" fontId="29" fillId="0" borderId="13" xfId="8" applyFont="1" applyBorder="1" applyAlignment="1">
      <alignment horizontal="left" vertical="top" wrapText="1"/>
    </xf>
    <xf numFmtId="0" fontId="29" fillId="2" borderId="13" xfId="8" applyFont="1" applyFill="1" applyBorder="1" applyAlignment="1">
      <alignment horizontal="center" vertical="center" wrapText="1"/>
    </xf>
    <xf numFmtId="0" fontId="29" fillId="0" borderId="13" xfId="8" applyFont="1" applyBorder="1" applyAlignment="1">
      <alignment horizontal="center" vertical="center" wrapText="1"/>
    </xf>
    <xf numFmtId="2" fontId="29" fillId="2" borderId="13" xfId="8" applyNumberFormat="1" applyFont="1" applyFill="1" applyBorder="1" applyAlignment="1">
      <alignment vertical="center" wrapText="1"/>
    </xf>
    <xf numFmtId="164" fontId="29" fillId="2" borderId="13" xfId="8" applyNumberFormat="1" applyFont="1" applyFill="1" applyBorder="1" applyAlignment="1">
      <alignment vertical="center"/>
    </xf>
    <xf numFmtId="164" fontId="29" fillId="2" borderId="45" xfId="8" applyNumberFormat="1" applyFont="1" applyFill="1" applyBorder="1" applyAlignment="1">
      <alignment horizontal="center" vertical="center"/>
    </xf>
    <xf numFmtId="0" fontId="29" fillId="2" borderId="17" xfId="8" applyFont="1" applyFill="1" applyBorder="1" applyAlignment="1">
      <alignment horizontal="center"/>
    </xf>
    <xf numFmtId="0" fontId="34" fillId="0" borderId="7" xfId="0" applyFont="1" applyBorder="1" applyAlignment="1">
      <alignment horizontal="center" vertical="center"/>
    </xf>
    <xf numFmtId="0" fontId="34" fillId="0" borderId="1" xfId="0" applyFont="1" applyBorder="1" applyAlignment="1">
      <alignment horizontal="center" vertical="top"/>
    </xf>
    <xf numFmtId="0" fontId="33" fillId="0" borderId="1" xfId="0" applyFont="1" applyBorder="1" applyAlignment="1">
      <alignment horizontal="center" vertical="center"/>
    </xf>
    <xf numFmtId="0" fontId="33" fillId="0" borderId="1" xfId="0" applyFont="1" applyBorder="1" applyAlignment="1">
      <alignment horizontal="left" vertical="center"/>
    </xf>
    <xf numFmtId="43" fontId="34" fillId="0" borderId="1" xfId="5" applyFont="1" applyBorder="1" applyAlignment="1">
      <alignment horizontal="center" vertical="center"/>
    </xf>
    <xf numFmtId="43" fontId="34" fillId="0" borderId="31" xfId="5" applyFont="1" applyBorder="1" applyAlignment="1">
      <alignment horizontal="center" vertical="center"/>
    </xf>
    <xf numFmtId="0" fontId="48" fillId="0" borderId="8" xfId="0" applyFont="1" applyBorder="1"/>
    <xf numFmtId="0" fontId="34" fillId="5" borderId="7" xfId="8" applyFont="1" applyFill="1" applyBorder="1" applyAlignment="1">
      <alignment horizontal="center" vertical="center"/>
    </xf>
    <xf numFmtId="0" fontId="34" fillId="5" borderId="1" xfId="8" applyFont="1" applyFill="1" applyBorder="1" applyAlignment="1">
      <alignment horizontal="center" vertical="center"/>
    </xf>
    <xf numFmtId="166" fontId="34" fillId="5" borderId="1" xfId="9" applyFont="1" applyFill="1" applyBorder="1" applyAlignment="1">
      <alignment horizontal="center" vertical="center"/>
    </xf>
    <xf numFmtId="166" fontId="34" fillId="5" borderId="31" xfId="9" applyFont="1" applyFill="1" applyBorder="1" applyAlignment="1">
      <alignment horizontal="center" vertical="center"/>
    </xf>
    <xf numFmtId="0" fontId="34" fillId="5" borderId="8" xfId="0" applyFont="1" applyFill="1" applyBorder="1" applyAlignment="1">
      <alignment horizontal="center" vertical="center"/>
    </xf>
    <xf numFmtId="0" fontId="29" fillId="0" borderId="23" xfId="8" applyFont="1" applyBorder="1" applyAlignment="1">
      <alignment horizontal="left" vertical="top" wrapText="1"/>
    </xf>
    <xf numFmtId="0" fontId="28" fillId="2" borderId="16" xfId="8" applyFont="1" applyFill="1" applyBorder="1" applyAlignment="1">
      <alignment horizontal="center" vertical="center" wrapText="1"/>
    </xf>
    <xf numFmtId="0" fontId="49" fillId="0" borderId="1" xfId="0" applyFont="1" applyBorder="1" applyAlignment="1">
      <alignment wrapText="1"/>
    </xf>
    <xf numFmtId="0" fontId="0" fillId="0" borderId="1" xfId="0" applyBorder="1"/>
    <xf numFmtId="0" fontId="6" fillId="0" borderId="1" xfId="0" applyFont="1" applyBorder="1" applyAlignment="1">
      <alignment wrapText="1"/>
    </xf>
    <xf numFmtId="0" fontId="6" fillId="0" borderId="1" xfId="0" applyFont="1" applyBorder="1"/>
    <xf numFmtId="0" fontId="15" fillId="2" borderId="1" xfId="12" applyFont="1" applyFill="1" applyBorder="1" applyAlignment="1">
      <alignment horizontal="center" vertical="center" wrapText="1"/>
    </xf>
    <xf numFmtId="0" fontId="15" fillId="0" borderId="1" xfId="12" applyFont="1" applyBorder="1" applyAlignment="1">
      <alignment horizontal="center" vertical="center" wrapText="1"/>
    </xf>
    <xf numFmtId="0" fontId="15" fillId="2" borderId="8" xfId="0" applyFont="1" applyFill="1" applyBorder="1" applyAlignment="1">
      <alignment horizontal="center" vertical="center" wrapText="1"/>
    </xf>
    <xf numFmtId="0" fontId="28" fillId="0" borderId="1" xfId="0" applyFont="1" applyBorder="1" applyAlignment="1">
      <alignment vertical="center"/>
    </xf>
    <xf numFmtId="0" fontId="29" fillId="0" borderId="0" xfId="0" applyFont="1" applyAlignment="1">
      <alignment horizontal="center" vertical="center"/>
    </xf>
    <xf numFmtId="0" fontId="28" fillId="6" borderId="12" xfId="0" applyFont="1" applyFill="1" applyBorder="1" applyAlignment="1">
      <alignment horizontal="left" vertical="center"/>
    </xf>
    <xf numFmtId="14" fontId="28" fillId="0" borderId="11" xfId="0" applyNumberFormat="1" applyFont="1" applyBorder="1" applyAlignment="1">
      <alignment horizontal="center" vertical="center" wrapText="1"/>
    </xf>
    <xf numFmtId="14" fontId="28" fillId="8" borderId="1" xfId="0" applyNumberFormat="1" applyFont="1" applyFill="1" applyBorder="1" applyAlignment="1">
      <alignment horizontal="center" vertical="center" wrapText="1"/>
    </xf>
    <xf numFmtId="0" fontId="35" fillId="0" borderId="3" xfId="0" applyFont="1" applyBorder="1"/>
    <xf numFmtId="0" fontId="35" fillId="0" borderId="11" xfId="0" applyFont="1" applyBorder="1"/>
    <xf numFmtId="43" fontId="35" fillId="0" borderId="8" xfId="1" applyFont="1" applyBorder="1" applyAlignment="1">
      <alignment vertical="center" wrapText="1"/>
    </xf>
    <xf numFmtId="0" fontId="35" fillId="0" borderId="7" xfId="0" applyFont="1" applyBorder="1"/>
    <xf numFmtId="0" fontId="39" fillId="8" borderId="7" xfId="0" applyFont="1" applyFill="1" applyBorder="1" applyAlignment="1">
      <alignment vertical="top"/>
    </xf>
    <xf numFmtId="0" fontId="28" fillId="8" borderId="8" xfId="0" applyFont="1" applyFill="1" applyBorder="1" applyAlignment="1">
      <alignment horizontal="center" vertical="center"/>
    </xf>
    <xf numFmtId="0" fontId="40" fillId="8" borderId="7" xfId="0" applyFont="1" applyFill="1" applyBorder="1" applyAlignment="1">
      <alignment horizontal="left" vertical="top"/>
    </xf>
    <xf numFmtId="43" fontId="11" fillId="8" borderId="8" xfId="2" applyFont="1" applyFill="1" applyBorder="1" applyAlignment="1">
      <alignment horizontal="center" vertical="center"/>
    </xf>
    <xf numFmtId="43" fontId="11" fillId="0" borderId="8" xfId="1" applyFont="1" applyBorder="1" applyAlignment="1">
      <alignment horizontal="center" vertical="center" wrapText="1"/>
    </xf>
    <xf numFmtId="0" fontId="11" fillId="2" borderId="7" xfId="0" applyFont="1" applyFill="1" applyBorder="1" applyAlignment="1">
      <alignment horizontal="center" vertical="center"/>
    </xf>
    <xf numFmtId="43" fontId="11" fillId="2" borderId="8" xfId="1" applyFont="1" applyFill="1" applyBorder="1" applyAlignment="1">
      <alignment horizontal="center" vertical="center" wrapText="1"/>
    </xf>
    <xf numFmtId="0" fontId="35" fillId="0" borderId="7" xfId="0" applyFont="1" applyBorder="1" applyAlignment="1">
      <alignment horizontal="center"/>
    </xf>
    <xf numFmtId="0" fontId="35" fillId="0" borderId="7" xfId="0" applyFont="1" applyBorder="1" applyAlignment="1">
      <alignment horizontal="center" vertical="top"/>
    </xf>
    <xf numFmtId="0" fontId="11" fillId="2" borderId="7" xfId="0" applyFont="1" applyFill="1" applyBorder="1" applyAlignment="1">
      <alignment horizontal="left" vertical="top"/>
    </xf>
    <xf numFmtId="43" fontId="35" fillId="2" borderId="8" xfId="1" applyFont="1" applyFill="1" applyBorder="1" applyAlignment="1">
      <alignment vertical="center" wrapText="1"/>
    </xf>
    <xf numFmtId="0" fontId="36" fillId="0" borderId="7" xfId="0" applyFont="1" applyBorder="1" applyAlignment="1">
      <alignment horizontal="left" vertical="top"/>
    </xf>
    <xf numFmtId="0" fontId="38" fillId="0" borderId="8" xfId="0" applyFont="1" applyBorder="1" applyAlignment="1">
      <alignment horizontal="right"/>
    </xf>
    <xf numFmtId="0" fontId="35" fillId="0" borderId="7" xfId="0" applyFont="1" applyBorder="1" applyAlignment="1">
      <alignment horizontal="left" vertical="top"/>
    </xf>
    <xf numFmtId="0" fontId="15" fillId="2" borderId="8" xfId="0" applyFont="1" applyFill="1" applyBorder="1" applyAlignment="1">
      <alignment vertical="center"/>
    </xf>
    <xf numFmtId="0" fontId="18" fillId="0" borderId="1" xfId="0" applyFont="1" applyBorder="1" applyAlignment="1">
      <alignment horizontal="center" vertical="center" wrapText="1"/>
    </xf>
    <xf numFmtId="0" fontId="15" fillId="2" borderId="7" xfId="0" applyFont="1" applyFill="1" applyBorder="1" applyAlignment="1">
      <alignment horizontal="center" vertical="center"/>
    </xf>
    <xf numFmtId="0" fontId="10" fillId="0" borderId="1" xfId="0" applyFont="1" applyFill="1" applyBorder="1" applyAlignment="1">
      <alignment vertical="top" wrapText="1"/>
    </xf>
    <xf numFmtId="0" fontId="19" fillId="0" borderId="1" xfId="12" applyFont="1" applyFill="1" applyBorder="1" applyAlignment="1">
      <alignment horizontal="center" vertical="center" wrapText="1"/>
    </xf>
    <xf numFmtId="0" fontId="15" fillId="0" borderId="1" xfId="0" applyFont="1" applyFill="1" applyBorder="1" applyAlignment="1">
      <alignment horizontal="center" vertical="center" wrapText="1"/>
    </xf>
    <xf numFmtId="164" fontId="15" fillId="0" borderId="1" xfId="0" applyNumberFormat="1" applyFont="1" applyFill="1" applyBorder="1" applyAlignment="1">
      <alignment horizontal="right" vertical="center"/>
    </xf>
    <xf numFmtId="0" fontId="15" fillId="0" borderId="8" xfId="0" applyFont="1" applyFill="1" applyBorder="1" applyAlignment="1">
      <alignment horizontal="justify" vertical="top" wrapText="1"/>
    </xf>
    <xf numFmtId="0" fontId="15" fillId="0" borderId="0" xfId="0" applyFont="1" applyFill="1" applyAlignment="1">
      <alignment horizontal="justify" vertical="top" wrapText="1"/>
    </xf>
    <xf numFmtId="0" fontId="15" fillId="0" borderId="7" xfId="0" applyFont="1" applyFill="1" applyBorder="1" applyAlignment="1">
      <alignment horizontal="center" vertical="center"/>
    </xf>
    <xf numFmtId="0" fontId="18" fillId="0" borderId="1" xfId="0" applyFont="1" applyFill="1" applyBorder="1" applyAlignment="1">
      <alignment horizontal="center" vertical="center"/>
    </xf>
    <xf numFmtId="0" fontId="15" fillId="0" borderId="1" xfId="0" applyFont="1" applyFill="1" applyBorder="1" applyAlignment="1">
      <alignment vertical="center" wrapText="1"/>
    </xf>
    <xf numFmtId="0" fontId="15" fillId="0" borderId="1" xfId="0" applyFont="1" applyFill="1" applyBorder="1" applyAlignment="1">
      <alignment vertical="center"/>
    </xf>
    <xf numFmtId="0" fontId="15" fillId="0" borderId="1" xfId="0" applyFont="1" applyFill="1" applyBorder="1" applyAlignment="1">
      <alignment horizontal="center" vertical="center"/>
    </xf>
    <xf numFmtId="43" fontId="15" fillId="0" borderId="1" xfId="1" applyFont="1" applyFill="1" applyBorder="1" applyAlignment="1">
      <alignment horizontal="center" vertical="center" wrapText="1"/>
    </xf>
    <xf numFmtId="164" fontId="15" fillId="0" borderId="1" xfId="1" applyNumberFormat="1" applyFont="1" applyFill="1" applyBorder="1" applyAlignment="1">
      <alignment horizontal="right" vertical="center"/>
    </xf>
    <xf numFmtId="0" fontId="15" fillId="0" borderId="8" xfId="0" applyFont="1" applyFill="1" applyBorder="1" applyAlignment="1">
      <alignment vertical="center"/>
    </xf>
    <xf numFmtId="0" fontId="15" fillId="0" borderId="0" xfId="0" applyFont="1" applyFill="1" applyAlignment="1">
      <alignment vertical="center"/>
    </xf>
    <xf numFmtId="1" fontId="19" fillId="0" borderId="1" xfId="12" applyNumberFormat="1" applyFont="1" applyBorder="1" applyAlignment="1">
      <alignment horizontal="center" vertical="center" wrapText="1"/>
    </xf>
    <xf numFmtId="1" fontId="12" fillId="0" borderId="1" xfId="0" applyNumberFormat="1" applyFont="1" applyFill="1" applyBorder="1" applyAlignment="1">
      <alignment horizontal="center" vertical="center" wrapText="1"/>
    </xf>
    <xf numFmtId="1" fontId="12" fillId="0" borderId="1" xfId="0" applyNumberFormat="1" applyFont="1" applyBorder="1" applyAlignment="1">
      <alignment horizontal="center" vertical="center" wrapText="1"/>
    </xf>
    <xf numFmtId="1" fontId="15" fillId="0" borderId="1" xfId="0" applyNumberFormat="1" applyFont="1" applyBorder="1" applyAlignment="1">
      <alignment horizontal="center" vertical="center" wrapText="1"/>
    </xf>
    <xf numFmtId="1" fontId="15" fillId="2" borderId="1" xfId="0" applyNumberFormat="1" applyFont="1" applyFill="1" applyBorder="1" applyAlignment="1">
      <alignment horizontal="center" vertical="center" wrapText="1"/>
    </xf>
    <xf numFmtId="0" fontId="12" fillId="0" borderId="1" xfId="5" applyNumberFormat="1" applyFont="1" applyFill="1" applyBorder="1" applyAlignment="1">
      <alignment horizontal="center" vertical="center" wrapText="1"/>
    </xf>
    <xf numFmtId="1" fontId="21" fillId="0" borderId="1" xfId="0" applyNumberFormat="1" applyFont="1" applyBorder="1" applyAlignment="1">
      <alignment horizontal="center" vertical="center" wrapText="1"/>
    </xf>
    <xf numFmtId="1" fontId="15" fillId="0" borderId="1" xfId="0" applyNumberFormat="1" applyFont="1" applyBorder="1" applyAlignment="1">
      <alignment horizontal="center" vertical="center"/>
    </xf>
    <xf numFmtId="1" fontId="15" fillId="0" borderId="1" xfId="8" applyNumberFormat="1" applyFont="1" applyBorder="1" applyAlignment="1">
      <alignment horizontal="center" vertical="center"/>
    </xf>
    <xf numFmtId="1" fontId="15" fillId="2" borderId="1" xfId="0" applyNumberFormat="1" applyFont="1" applyFill="1" applyBorder="1" applyAlignment="1">
      <alignment horizontal="center" vertical="center"/>
    </xf>
    <xf numFmtId="0" fontId="15" fillId="2" borderId="7" xfId="0" applyFont="1" applyFill="1" applyBorder="1" applyAlignment="1">
      <alignment horizontal="center" vertical="center"/>
    </xf>
    <xf numFmtId="0" fontId="18" fillId="2" borderId="1" xfId="0" applyFont="1" applyFill="1" applyBorder="1" applyAlignment="1">
      <alignment horizontal="center" vertical="center"/>
    </xf>
    <xf numFmtId="0" fontId="15" fillId="2" borderId="0" xfId="0" applyFont="1" applyFill="1" applyAlignment="1">
      <alignment horizontal="center" vertical="center" wrapText="1"/>
    </xf>
    <xf numFmtId="0" fontId="29" fillId="2" borderId="1" xfId="8" applyFont="1" applyFill="1" applyBorder="1" applyAlignment="1">
      <alignment horizontal="center" vertical="center" wrapText="1"/>
    </xf>
    <xf numFmtId="0" fontId="29" fillId="0" borderId="1" xfId="8" applyFont="1" applyBorder="1" applyAlignment="1">
      <alignment horizontal="center" vertical="center" wrapText="1"/>
    </xf>
    <xf numFmtId="1" fontId="29" fillId="2" borderId="1" xfId="8" applyNumberFormat="1" applyFont="1" applyFill="1" applyBorder="1" applyAlignment="1">
      <alignment horizontal="center" vertical="center" wrapText="1"/>
    </xf>
    <xf numFmtId="1" fontId="29" fillId="2" borderId="1" xfId="8" applyNumberFormat="1" applyFont="1" applyFill="1" applyBorder="1" applyAlignment="1">
      <alignment horizontal="center" vertical="center" wrapText="1"/>
    </xf>
    <xf numFmtId="0" fontId="29" fillId="0" borderId="1" xfId="8" applyFont="1" applyBorder="1" applyAlignment="1">
      <alignment horizontal="center" vertical="center" wrapText="1"/>
    </xf>
    <xf numFmtId="0" fontId="28" fillId="0" borderId="1" xfId="8" applyFont="1" applyBorder="1" applyAlignment="1">
      <alignment horizontal="center" vertical="center" wrapText="1"/>
    </xf>
    <xf numFmtId="0" fontId="29" fillId="2" borderId="7" xfId="8" applyFont="1" applyFill="1" applyBorder="1" applyAlignment="1">
      <alignment horizontal="center" vertical="center"/>
    </xf>
    <xf numFmtId="0" fontId="28" fillId="2" borderId="1" xfId="8" applyFont="1" applyFill="1" applyBorder="1" applyAlignment="1">
      <alignment horizontal="center" vertical="center" wrapText="1"/>
    </xf>
    <xf numFmtId="0" fontId="29" fillId="2" borderId="1" xfId="8" applyFont="1" applyFill="1" applyBorder="1" applyAlignment="1">
      <alignment horizontal="center" vertical="center" wrapText="1"/>
    </xf>
    <xf numFmtId="43" fontId="29" fillId="2" borderId="1" xfId="1" applyFont="1" applyFill="1" applyBorder="1" applyAlignment="1">
      <alignment horizontal="center" vertical="center"/>
    </xf>
    <xf numFmtId="1" fontId="29" fillId="2" borderId="1" xfId="8" applyNumberFormat="1" applyFont="1" applyFill="1" applyBorder="1" applyAlignment="1">
      <alignment horizontal="center" vertical="center" wrapText="1"/>
    </xf>
    <xf numFmtId="2" fontId="29" fillId="2" borderId="1" xfId="8" applyNumberFormat="1" applyFont="1" applyFill="1" applyBorder="1" applyAlignment="1">
      <alignment horizontal="center" vertical="center" wrapText="1"/>
    </xf>
    <xf numFmtId="0" fontId="15" fillId="2" borderId="0" xfId="8" applyFont="1" applyFill="1" applyAlignment="1">
      <alignment horizontal="center" vertical="center" wrapText="1"/>
    </xf>
    <xf numFmtId="164" fontId="29" fillId="2" borderId="1" xfId="8" applyNumberFormat="1" applyFont="1" applyFill="1" applyBorder="1" applyAlignment="1">
      <alignment horizontal="right" vertical="center" wrapText="1"/>
    </xf>
    <xf numFmtId="0" fontId="29" fillId="2" borderId="10" xfId="8" applyFont="1" applyFill="1" applyBorder="1" applyAlignment="1">
      <alignment horizontal="center"/>
    </xf>
    <xf numFmtId="0" fontId="28" fillId="0" borderId="4" xfId="8" applyFont="1" applyBorder="1" applyAlignment="1">
      <alignment horizontal="center" vertical="center" wrapText="1"/>
    </xf>
    <xf numFmtId="164" fontId="29" fillId="2" borderId="2" xfId="8" applyNumberFormat="1" applyFont="1" applyFill="1" applyBorder="1" applyAlignment="1">
      <alignment horizontal="center" vertical="center" wrapText="1"/>
    </xf>
    <xf numFmtId="1" fontId="29" fillId="2" borderId="2" xfId="8" applyNumberFormat="1" applyFont="1" applyFill="1" applyBorder="1" applyAlignment="1">
      <alignment horizontal="center" vertical="center" wrapText="1"/>
    </xf>
    <xf numFmtId="2" fontId="29" fillId="2" borderId="2" xfId="8" applyNumberFormat="1" applyFont="1" applyFill="1" applyBorder="1" applyAlignment="1">
      <alignment horizontal="center" vertical="center" wrapText="1"/>
    </xf>
    <xf numFmtId="0" fontId="29" fillId="0" borderId="1" xfId="8" applyFont="1" applyBorder="1" applyAlignment="1">
      <alignment horizontal="center" vertical="center" wrapText="1"/>
    </xf>
    <xf numFmtId="0" fontId="29" fillId="0" borderId="2" xfId="8" applyFont="1" applyBorder="1" applyAlignment="1">
      <alignment horizontal="center" vertical="center" wrapText="1"/>
    </xf>
    <xf numFmtId="0" fontId="29" fillId="2" borderId="2" xfId="8" applyFont="1" applyFill="1" applyBorder="1" applyAlignment="1">
      <alignment horizontal="center" vertical="center" wrapText="1"/>
    </xf>
    <xf numFmtId="43" fontId="29" fillId="2" borderId="2" xfId="1" applyFont="1" applyFill="1" applyBorder="1" applyAlignment="1">
      <alignment horizontal="center" vertical="center"/>
    </xf>
    <xf numFmtId="1" fontId="29" fillId="2" borderId="1" xfId="8" applyNumberFormat="1" applyFont="1" applyFill="1" applyBorder="1" applyAlignment="1">
      <alignment horizontal="center" vertical="center" wrapText="1"/>
    </xf>
    <xf numFmtId="0" fontId="41" fillId="2" borderId="1" xfId="8" applyFont="1" applyFill="1" applyBorder="1" applyAlignment="1">
      <alignment horizontal="center" vertical="center" wrapText="1"/>
    </xf>
    <xf numFmtId="2" fontId="41" fillId="2" borderId="1" xfId="8" applyNumberFormat="1" applyFont="1" applyFill="1" applyBorder="1" applyAlignment="1">
      <alignment vertical="center" wrapText="1"/>
    </xf>
    <xf numFmtId="2" fontId="41" fillId="0" borderId="1" xfId="8" applyNumberFormat="1" applyFont="1" applyBorder="1" applyAlignment="1">
      <alignment horizontal="center" vertical="center" wrapText="1"/>
    </xf>
    <xf numFmtId="0" fontId="41" fillId="0" borderId="1" xfId="8" applyFont="1" applyBorder="1" applyAlignment="1">
      <alignment horizontal="center" vertical="center" wrapText="1"/>
    </xf>
    <xf numFmtId="43" fontId="41" fillId="0" borderId="1" xfId="1" applyFont="1" applyFill="1" applyBorder="1" applyAlignment="1">
      <alignment horizontal="center" vertical="center"/>
    </xf>
    <xf numFmtId="43" fontId="41" fillId="2" borderId="1" xfId="1" applyFont="1" applyFill="1" applyBorder="1" applyAlignment="1">
      <alignment horizontal="center" vertical="center"/>
    </xf>
    <xf numFmtId="2" fontId="41" fillId="2" borderId="1" xfId="8" applyNumberFormat="1" applyFont="1" applyFill="1" applyBorder="1" applyAlignment="1">
      <alignment horizontal="center" vertical="center" wrapText="1"/>
    </xf>
    <xf numFmtId="0" fontId="41" fillId="0" borderId="20" xfId="8" applyFont="1" applyBorder="1" applyAlignment="1">
      <alignment horizontal="center" vertical="center" wrapText="1"/>
    </xf>
    <xf numFmtId="0" fontId="41" fillId="2" borderId="22" xfId="0" applyFont="1" applyFill="1" applyBorder="1" applyAlignment="1">
      <alignment horizontal="center" vertical="center"/>
    </xf>
    <xf numFmtId="0" fontId="41" fillId="0" borderId="1" xfId="0" applyFont="1" applyBorder="1" applyAlignment="1">
      <alignment vertical="center"/>
    </xf>
    <xf numFmtId="0" fontId="41" fillId="0" borderId="1" xfId="0" applyFont="1" applyBorder="1" applyAlignment="1">
      <alignment horizontal="center" vertical="center"/>
    </xf>
    <xf numFmtId="1" fontId="29" fillId="0" borderId="1" xfId="8" applyNumberFormat="1" applyFont="1" applyBorder="1" applyAlignment="1">
      <alignment horizontal="center" vertical="center" wrapText="1"/>
    </xf>
    <xf numFmtId="0" fontId="29" fillId="0" borderId="19" xfId="8" applyFont="1" applyBorder="1" applyAlignment="1">
      <alignment vertical="center" wrapText="1"/>
    </xf>
    <xf numFmtId="0" fontId="32" fillId="0" borderId="1" xfId="0" applyFont="1" applyBorder="1" applyAlignment="1">
      <alignment horizontal="left" vertical="center" wrapText="1"/>
    </xf>
    <xf numFmtId="0" fontId="29" fillId="0" borderId="19" xfId="0" applyFont="1" applyBorder="1" applyAlignment="1">
      <alignment horizontal="left" vertical="top" wrapText="1"/>
    </xf>
    <xf numFmtId="0" fontId="29" fillId="0" borderId="19" xfId="8" applyFont="1" applyBorder="1" applyAlignment="1">
      <alignment horizontal="left" vertical="top" wrapText="1"/>
    </xf>
    <xf numFmtId="0" fontId="29" fillId="0" borderId="23" xfId="8" applyFont="1" applyBorder="1" applyAlignment="1">
      <alignment horizontal="left" vertical="center"/>
    </xf>
    <xf numFmtId="1" fontId="29" fillId="2" borderId="29" xfId="8" applyNumberFormat="1" applyFont="1" applyFill="1" applyBorder="1" applyAlignment="1">
      <alignment horizontal="center" vertical="center" wrapText="1"/>
    </xf>
    <xf numFmtId="2" fontId="41" fillId="2" borderId="19" xfId="8" applyNumberFormat="1" applyFont="1" applyFill="1" applyBorder="1" applyAlignment="1">
      <alignment horizontal="center" vertical="center" wrapText="1"/>
    </xf>
    <xf numFmtId="0" fontId="29" fillId="0" borderId="1" xfId="8" applyFont="1" applyBorder="1" applyAlignment="1">
      <alignment horizontal="center" vertical="center" wrapText="1"/>
    </xf>
    <xf numFmtId="0" fontId="29" fillId="0" borderId="18" xfId="8" applyFont="1" applyBorder="1" applyAlignment="1">
      <alignment horizontal="center" vertical="center"/>
    </xf>
    <xf numFmtId="0" fontId="29" fillId="0" borderId="2" xfId="8" applyFont="1" applyBorder="1" applyAlignment="1">
      <alignment horizontal="center" vertical="center" wrapText="1"/>
    </xf>
    <xf numFmtId="0" fontId="29" fillId="2" borderId="18" xfId="8" applyFont="1" applyFill="1" applyBorder="1" applyAlignment="1">
      <alignment horizontal="center" vertical="center"/>
    </xf>
    <xf numFmtId="43" fontId="29" fillId="0" borderId="1" xfId="1" applyFont="1" applyFill="1" applyBorder="1" applyAlignment="1">
      <alignment horizontal="center" vertical="center"/>
    </xf>
    <xf numFmtId="0" fontId="27" fillId="0" borderId="1" xfId="0" applyFont="1" applyBorder="1" applyAlignment="1">
      <alignment horizontal="center" vertical="center"/>
    </xf>
    <xf numFmtId="0" fontId="29" fillId="0" borderId="7" xfId="0" applyFont="1" applyBorder="1" applyAlignment="1">
      <alignment horizontal="center" vertical="center"/>
    </xf>
    <xf numFmtId="0" fontId="28" fillId="0" borderId="1" xfId="0" applyFont="1" applyBorder="1" applyAlignment="1">
      <alignment horizontal="center" vertical="center"/>
    </xf>
    <xf numFmtId="0" fontId="29" fillId="2" borderId="22" xfId="0" applyFont="1" applyFill="1" applyBorder="1" applyAlignment="1">
      <alignment horizontal="center" vertical="center"/>
    </xf>
    <xf numFmtId="0" fontId="11" fillId="0" borderId="7" xfId="0" applyFont="1" applyBorder="1" applyAlignment="1">
      <alignment horizontal="center"/>
    </xf>
    <xf numFmtId="0" fontId="11" fillId="0" borderId="1" xfId="0" applyFont="1" applyBorder="1" applyAlignment="1">
      <alignment horizontal="center"/>
    </xf>
    <xf numFmtId="0" fontId="11" fillId="0" borderId="46" xfId="0" applyFont="1" applyBorder="1" applyAlignment="1">
      <alignment horizontal="center" wrapText="1"/>
    </xf>
    <xf numFmtId="0" fontId="11" fillId="0" borderId="47" xfId="0" applyFont="1" applyBorder="1" applyAlignment="1">
      <alignment horizontal="center" wrapText="1"/>
    </xf>
    <xf numFmtId="0" fontId="11" fillId="0" borderId="48" xfId="0" applyFont="1" applyBorder="1" applyAlignment="1">
      <alignment horizontal="center" wrapText="1"/>
    </xf>
    <xf numFmtId="0" fontId="28" fillId="5" borderId="40" xfId="0" applyFont="1" applyFill="1" applyBorder="1" applyAlignment="1">
      <alignment horizontal="left" vertical="center"/>
    </xf>
    <xf numFmtId="0" fontId="28" fillId="5" borderId="22" xfId="0" applyFont="1" applyFill="1" applyBorder="1" applyAlignment="1">
      <alignment horizontal="left" vertical="center"/>
    </xf>
    <xf numFmtId="0" fontId="28" fillId="2" borderId="40" xfId="0" applyFont="1" applyFill="1" applyBorder="1" applyAlignment="1">
      <alignment horizontal="left" vertical="center"/>
    </xf>
    <xf numFmtId="0" fontId="28" fillId="2" borderId="41" xfId="0" applyFont="1" applyFill="1" applyBorder="1" applyAlignment="1">
      <alignment horizontal="left" vertical="center"/>
    </xf>
    <xf numFmtId="0" fontId="28" fillId="2" borderId="42" xfId="0" applyFont="1" applyFill="1" applyBorder="1" applyAlignment="1">
      <alignment horizontal="left" vertical="center"/>
    </xf>
    <xf numFmtId="0" fontId="43" fillId="8" borderId="3" xfId="0" applyFont="1" applyFill="1" applyBorder="1" applyAlignment="1">
      <alignment horizontal="left" vertical="center" wrapText="1"/>
    </xf>
    <xf numFmtId="0" fontId="43" fillId="8" borderId="11" xfId="0" applyFont="1" applyFill="1" applyBorder="1" applyAlignment="1">
      <alignment horizontal="left" vertical="center" wrapText="1"/>
    </xf>
    <xf numFmtId="14" fontId="28" fillId="8" borderId="11" xfId="0" applyNumberFormat="1" applyFont="1" applyFill="1" applyBorder="1" applyAlignment="1">
      <alignment horizontal="center" vertical="center" wrapText="1"/>
    </xf>
    <xf numFmtId="0" fontId="28" fillId="8" borderId="11" xfId="0" applyFont="1" applyFill="1" applyBorder="1" applyAlignment="1">
      <alignment horizontal="center" vertical="center" wrapText="1"/>
    </xf>
    <xf numFmtId="0" fontId="28" fillId="0" borderId="7" xfId="0" applyFont="1" applyBorder="1" applyAlignment="1">
      <alignment horizontal="left" vertical="center"/>
    </xf>
    <xf numFmtId="0" fontId="28" fillId="0" borderId="1" xfId="0" applyFont="1" applyBorder="1" applyAlignment="1">
      <alignment horizontal="left" vertical="center"/>
    </xf>
    <xf numFmtId="0" fontId="28" fillId="3" borderId="7" xfId="0" applyFont="1" applyFill="1" applyBorder="1" applyAlignment="1">
      <alignment horizontal="left" vertical="center"/>
    </xf>
    <xf numFmtId="0" fontId="28" fillId="3" borderId="1" xfId="0" applyFont="1" applyFill="1" applyBorder="1" applyAlignment="1">
      <alignment horizontal="left" vertical="center"/>
    </xf>
    <xf numFmtId="0" fontId="28" fillId="2" borderId="7" xfId="0" applyFont="1" applyFill="1" applyBorder="1" applyAlignment="1">
      <alignment horizontal="left" vertical="center"/>
    </xf>
    <xf numFmtId="0" fontId="28" fillId="2" borderId="1" xfId="0" applyFont="1" applyFill="1" applyBorder="1" applyAlignment="1">
      <alignment horizontal="left" vertical="center"/>
    </xf>
    <xf numFmtId="0" fontId="15" fillId="2" borderId="7" xfId="0" applyFont="1" applyFill="1" applyBorder="1" applyAlignment="1">
      <alignment horizontal="center" vertical="center"/>
    </xf>
    <xf numFmtId="0" fontId="18" fillId="2" borderId="1" xfId="0" applyFont="1" applyFill="1" applyBorder="1" applyAlignment="1">
      <alignment horizontal="center" vertical="center"/>
    </xf>
    <xf numFmtId="0" fontId="18" fillId="0" borderId="1" xfId="0" applyFont="1" applyBorder="1" applyAlignment="1">
      <alignment horizontal="center" vertical="center" wrapText="1"/>
    </xf>
    <xf numFmtId="0" fontId="18" fillId="0" borderId="1" xfId="0" applyFont="1" applyBorder="1" applyAlignment="1">
      <alignment horizontal="center" vertical="center"/>
    </xf>
    <xf numFmtId="0" fontId="15" fillId="2" borderId="0" xfId="0" applyFont="1" applyFill="1" applyAlignment="1">
      <alignment horizontal="center" vertical="center" wrapText="1"/>
    </xf>
    <xf numFmtId="0" fontId="15" fillId="2" borderId="0" xfId="0" applyFont="1" applyFill="1" applyAlignment="1">
      <alignment horizontal="left" vertical="center" wrapText="1"/>
    </xf>
    <xf numFmtId="0" fontId="28" fillId="5" borderId="31" xfId="0" applyFont="1" applyFill="1" applyBorder="1" applyAlignment="1">
      <alignment horizontal="left" vertical="center" wrapText="1"/>
    </xf>
    <xf numFmtId="0" fontId="28" fillId="5" borderId="22" xfId="0" applyFont="1" applyFill="1" applyBorder="1" applyAlignment="1">
      <alignment horizontal="left" vertical="center" wrapText="1"/>
    </xf>
    <xf numFmtId="0" fontId="29" fillId="2" borderId="1" xfId="8" applyFont="1" applyFill="1" applyBorder="1" applyAlignment="1">
      <alignment horizontal="center" vertical="center" wrapText="1"/>
    </xf>
    <xf numFmtId="0" fontId="29" fillId="0" borderId="15" xfId="8" applyFont="1" applyBorder="1" applyAlignment="1">
      <alignment horizontal="center" vertical="center"/>
    </xf>
    <xf numFmtId="0" fontId="29" fillId="0" borderId="18" xfId="8" applyFont="1" applyBorder="1" applyAlignment="1">
      <alignment horizontal="center" vertical="center"/>
    </xf>
    <xf numFmtId="0" fontId="15" fillId="2" borderId="9" xfId="8" applyFont="1" applyFill="1" applyBorder="1" applyAlignment="1">
      <alignment horizontal="center" vertical="center" wrapText="1"/>
    </xf>
    <xf numFmtId="0" fontId="15" fillId="2" borderId="21" xfId="8" applyFont="1" applyFill="1" applyBorder="1" applyAlignment="1">
      <alignment horizontal="center" vertical="center" wrapText="1"/>
    </xf>
    <xf numFmtId="0" fontId="15" fillId="2" borderId="10" xfId="8" applyFont="1" applyFill="1" applyBorder="1" applyAlignment="1">
      <alignment horizontal="center" vertical="center" wrapText="1"/>
    </xf>
    <xf numFmtId="0" fontId="29" fillId="2" borderId="15" xfId="8" applyFont="1" applyFill="1" applyBorder="1" applyAlignment="1">
      <alignment horizontal="center" vertical="center"/>
    </xf>
    <xf numFmtId="0" fontId="29" fillId="2" borderId="5" xfId="8" applyFont="1" applyFill="1" applyBorder="1" applyAlignment="1">
      <alignment horizontal="center" vertical="center"/>
    </xf>
    <xf numFmtId="164" fontId="15" fillId="2" borderId="2" xfId="1" applyNumberFormat="1" applyFont="1" applyFill="1" applyBorder="1" applyAlignment="1">
      <alignment horizontal="center" vertical="center"/>
    </xf>
    <xf numFmtId="164" fontId="15" fillId="2" borderId="20" xfId="1" applyNumberFormat="1" applyFont="1" applyFill="1" applyBorder="1" applyAlignment="1">
      <alignment horizontal="center" vertical="center"/>
    </xf>
    <xf numFmtId="164" fontId="15" fillId="0" borderId="2" xfId="1" applyNumberFormat="1" applyFont="1" applyFill="1" applyBorder="1" applyAlignment="1">
      <alignment horizontal="center" vertical="center"/>
    </xf>
    <xf numFmtId="164" fontId="15" fillId="0" borderId="20" xfId="1" applyNumberFormat="1" applyFont="1" applyFill="1" applyBorder="1" applyAlignment="1">
      <alignment horizontal="center" vertical="center"/>
    </xf>
    <xf numFmtId="164" fontId="15" fillId="0" borderId="19" xfId="1" applyNumberFormat="1" applyFont="1" applyFill="1" applyBorder="1" applyAlignment="1">
      <alignment horizontal="center" vertical="center"/>
    </xf>
    <xf numFmtId="164" fontId="29" fillId="2" borderId="2" xfId="8" applyNumberFormat="1" applyFont="1" applyFill="1" applyBorder="1" applyAlignment="1">
      <alignment horizontal="center" vertical="center" wrapText="1"/>
    </xf>
    <xf numFmtId="164" fontId="29" fillId="2" borderId="19" xfId="8" applyNumberFormat="1" applyFont="1" applyFill="1" applyBorder="1" applyAlignment="1">
      <alignment horizontal="center" vertical="center" wrapText="1"/>
    </xf>
    <xf numFmtId="0" fontId="29" fillId="2" borderId="9" xfId="8" applyFont="1" applyFill="1" applyBorder="1" applyAlignment="1">
      <alignment horizontal="center"/>
    </xf>
    <xf numFmtId="0" fontId="29" fillId="2" borderId="10" xfId="8" applyFont="1" applyFill="1" applyBorder="1" applyAlignment="1">
      <alignment horizontal="center"/>
    </xf>
    <xf numFmtId="0" fontId="29" fillId="2" borderId="21" xfId="8" applyFont="1" applyFill="1" applyBorder="1" applyAlignment="1">
      <alignment horizontal="center"/>
    </xf>
    <xf numFmtId="0" fontId="29" fillId="0" borderId="2" xfId="8" applyFont="1" applyBorder="1" applyAlignment="1">
      <alignment horizontal="center" vertical="center" wrapText="1"/>
    </xf>
    <xf numFmtId="0" fontId="29" fillId="0" borderId="19" xfId="8" applyFont="1" applyBorder="1" applyAlignment="1">
      <alignment horizontal="center" vertical="center" wrapText="1"/>
    </xf>
    <xf numFmtId="164" fontId="29" fillId="2" borderId="20" xfId="8" applyNumberFormat="1" applyFont="1" applyFill="1" applyBorder="1" applyAlignment="1">
      <alignment horizontal="center" vertical="center" wrapText="1"/>
    </xf>
    <xf numFmtId="0" fontId="29" fillId="2" borderId="8" xfId="8" applyFont="1" applyFill="1" applyBorder="1" applyAlignment="1">
      <alignment horizontal="center"/>
    </xf>
    <xf numFmtId="0" fontId="15" fillId="2" borderId="0" xfId="8" applyFont="1" applyFill="1" applyAlignment="1">
      <alignment horizontal="center" vertical="center" wrapText="1"/>
    </xf>
    <xf numFmtId="0" fontId="29" fillId="0" borderId="1" xfId="8" applyFont="1" applyBorder="1" applyAlignment="1">
      <alignment horizontal="center" vertical="center" wrapText="1"/>
    </xf>
    <xf numFmtId="43" fontId="29" fillId="0" borderId="1" xfId="1" applyFont="1" applyFill="1" applyBorder="1" applyAlignment="1">
      <alignment horizontal="center" vertical="center"/>
    </xf>
    <xf numFmtId="164" fontId="29" fillId="2" borderId="1" xfId="8" applyNumberFormat="1" applyFont="1" applyFill="1" applyBorder="1" applyAlignment="1">
      <alignment horizontal="right" vertical="center" wrapText="1"/>
    </xf>
    <xf numFmtId="2" fontId="29" fillId="2" borderId="1" xfId="8" applyNumberFormat="1" applyFont="1" applyFill="1" applyBorder="1" applyAlignment="1">
      <alignment horizontal="center" vertical="center" wrapText="1"/>
    </xf>
    <xf numFmtId="0" fontId="29" fillId="0" borderId="2" xfId="8" applyFont="1" applyBorder="1" applyAlignment="1">
      <alignment horizontal="center" vertical="top" wrapText="1"/>
    </xf>
    <xf numFmtId="0" fontId="29" fillId="0" borderId="20" xfId="8" applyFont="1" applyBorder="1" applyAlignment="1">
      <alignment horizontal="center" vertical="top" wrapText="1"/>
    </xf>
    <xf numFmtId="0" fontId="29" fillId="0" borderId="19" xfId="8" applyFont="1" applyBorder="1" applyAlignment="1">
      <alignment horizontal="center" vertical="top" wrapText="1"/>
    </xf>
    <xf numFmtId="0" fontId="29" fillId="0" borderId="9" xfId="8" applyFont="1" applyBorder="1" applyAlignment="1">
      <alignment horizontal="center"/>
    </xf>
    <xf numFmtId="0" fontId="29" fillId="0" borderId="21" xfId="8" applyFont="1" applyBorder="1" applyAlignment="1">
      <alignment horizontal="center"/>
    </xf>
    <xf numFmtId="0" fontId="29" fillId="0" borderId="10" xfId="8" applyFont="1" applyBorder="1" applyAlignment="1">
      <alignment horizontal="center"/>
    </xf>
    <xf numFmtId="164" fontId="29" fillId="0" borderId="1" xfId="8" applyNumberFormat="1" applyFont="1" applyBorder="1" applyAlignment="1">
      <alignment horizontal="right" vertical="center"/>
    </xf>
    <xf numFmtId="1" fontId="29" fillId="0" borderId="1" xfId="8" applyNumberFormat="1" applyFont="1" applyBorder="1" applyAlignment="1">
      <alignment horizontal="center" vertical="center"/>
    </xf>
    <xf numFmtId="1" fontId="29" fillId="0" borderId="2" xfId="8" applyNumberFormat="1" applyFont="1" applyBorder="1" applyAlignment="1">
      <alignment horizontal="center" vertical="center" wrapText="1"/>
    </xf>
    <xf numFmtId="1" fontId="29" fillId="0" borderId="19" xfId="8" applyNumberFormat="1" applyFont="1" applyBorder="1" applyAlignment="1">
      <alignment horizontal="center" vertical="center" wrapText="1"/>
    </xf>
    <xf numFmtId="2" fontId="29" fillId="0" borderId="1" xfId="8" applyNumberFormat="1" applyFont="1" applyBorder="1" applyAlignment="1">
      <alignment horizontal="center" vertical="center" wrapText="1"/>
    </xf>
    <xf numFmtId="2" fontId="29" fillId="0" borderId="2" xfId="8" applyNumberFormat="1" applyFont="1" applyBorder="1" applyAlignment="1">
      <alignment horizontal="center" vertical="center" wrapText="1"/>
    </xf>
    <xf numFmtId="2" fontId="29" fillId="0" borderId="19" xfId="8" applyNumberFormat="1" applyFont="1" applyBorder="1" applyAlignment="1">
      <alignment horizontal="center" vertical="center" wrapText="1"/>
    </xf>
    <xf numFmtId="164" fontId="29" fillId="0" borderId="2" xfId="8" applyNumberFormat="1" applyFont="1" applyBorder="1" applyAlignment="1">
      <alignment horizontal="center" vertical="center"/>
    </xf>
    <xf numFmtId="164" fontId="29" fillId="0" borderId="19" xfId="8" applyNumberFormat="1" applyFont="1" applyBorder="1" applyAlignment="1">
      <alignment horizontal="center" vertical="center"/>
    </xf>
    <xf numFmtId="0" fontId="29" fillId="2" borderId="18" xfId="8" applyFont="1" applyFill="1" applyBorder="1" applyAlignment="1">
      <alignment horizontal="center" vertical="center"/>
    </xf>
    <xf numFmtId="0" fontId="28" fillId="2" borderId="2" xfId="8" applyFont="1" applyFill="1" applyBorder="1" applyAlignment="1">
      <alignment horizontal="center" vertical="center" wrapText="1"/>
    </xf>
    <xf numFmtId="0" fontId="28" fillId="2" borderId="20" xfId="8" applyFont="1" applyFill="1" applyBorder="1" applyAlignment="1">
      <alignment horizontal="center" vertical="center" wrapText="1"/>
    </xf>
    <xf numFmtId="0" fontId="28" fillId="2" borderId="19" xfId="8" applyFont="1" applyFill="1" applyBorder="1" applyAlignment="1">
      <alignment horizontal="center" vertical="center" wrapText="1"/>
    </xf>
    <xf numFmtId="14" fontId="34" fillId="8" borderId="11" xfId="0" applyNumberFormat="1" applyFont="1" applyFill="1" applyBorder="1" applyAlignment="1">
      <alignment horizontal="center" vertical="center" wrapText="1"/>
    </xf>
    <xf numFmtId="0" fontId="34" fillId="8" borderId="11" xfId="0" applyFont="1" applyFill="1" applyBorder="1" applyAlignment="1">
      <alignment horizontal="center" vertical="center" wrapText="1"/>
    </xf>
    <xf numFmtId="0" fontId="34" fillId="3" borderId="7" xfId="0" applyFont="1" applyFill="1" applyBorder="1" applyAlignment="1">
      <alignment horizontal="left" vertical="center"/>
    </xf>
    <xf numFmtId="0" fontId="34" fillId="3" borderId="1" xfId="0" applyFont="1" applyFill="1" applyBorder="1" applyAlignment="1">
      <alignment horizontal="left" vertical="center"/>
    </xf>
    <xf numFmtId="0" fontId="29" fillId="2" borderId="7" xfId="8" applyFont="1" applyFill="1" applyBorder="1" applyAlignment="1">
      <alignment horizontal="center" vertical="center"/>
    </xf>
    <xf numFmtId="0" fontId="28" fillId="2" borderId="1" xfId="8" applyFont="1" applyFill="1" applyBorder="1" applyAlignment="1">
      <alignment horizontal="center" vertical="center"/>
    </xf>
    <xf numFmtId="43" fontId="29" fillId="2" borderId="1" xfId="1" applyFont="1" applyFill="1" applyBorder="1" applyAlignment="1">
      <alignment horizontal="center" vertical="center"/>
    </xf>
    <xf numFmtId="1" fontId="29" fillId="2" borderId="1" xfId="8" applyNumberFormat="1" applyFont="1" applyFill="1" applyBorder="1" applyAlignment="1">
      <alignment horizontal="center" vertical="center" wrapText="1"/>
    </xf>
    <xf numFmtId="164" fontId="29" fillId="2" borderId="1" xfId="8" applyNumberFormat="1" applyFont="1" applyFill="1" applyBorder="1" applyAlignment="1">
      <alignment horizontal="center" vertical="center" wrapText="1"/>
    </xf>
    <xf numFmtId="0" fontId="34" fillId="5" borderId="40" xfId="0" applyFont="1" applyFill="1" applyBorder="1" applyAlignment="1">
      <alignment horizontal="center" vertical="center"/>
    </xf>
    <xf numFmtId="0" fontId="34" fillId="5" borderId="22" xfId="0" applyFont="1" applyFill="1" applyBorder="1" applyAlignment="1">
      <alignment horizontal="center" vertical="center"/>
    </xf>
    <xf numFmtId="0" fontId="34" fillId="3" borderId="40" xfId="0" applyFont="1" applyFill="1" applyBorder="1" applyAlignment="1">
      <alignment horizontal="left" vertical="center"/>
    </xf>
    <xf numFmtId="0" fontId="34" fillId="3" borderId="41" xfId="0" applyFont="1" applyFill="1" applyBorder="1" applyAlignment="1">
      <alignment horizontal="left" vertical="center"/>
    </xf>
    <xf numFmtId="0" fontId="34" fillId="3" borderId="42" xfId="0" applyFont="1" applyFill="1" applyBorder="1" applyAlignment="1">
      <alignment horizontal="left" vertical="center"/>
    </xf>
    <xf numFmtId="0" fontId="29" fillId="0" borderId="7" xfId="8" applyFont="1" applyBorder="1" applyAlignment="1">
      <alignment horizontal="center" vertical="center"/>
    </xf>
    <xf numFmtId="0" fontId="28" fillId="0" borderId="1" xfId="8" applyFont="1" applyBorder="1" applyAlignment="1">
      <alignment horizontal="center" vertical="center"/>
    </xf>
    <xf numFmtId="0" fontId="28" fillId="0" borderId="2" xfId="8" applyFont="1" applyBorder="1" applyAlignment="1">
      <alignment horizontal="center" vertical="center"/>
    </xf>
    <xf numFmtId="0" fontId="28" fillId="0" borderId="20" xfId="8" applyFont="1" applyBorder="1" applyAlignment="1">
      <alignment horizontal="center" vertical="center"/>
    </xf>
    <xf numFmtId="0" fontId="29" fillId="0" borderId="5" xfId="8" applyFont="1" applyBorder="1" applyAlignment="1">
      <alignment horizontal="center" vertical="center"/>
    </xf>
    <xf numFmtId="0" fontId="28" fillId="0" borderId="1" xfId="8" applyFont="1" applyBorder="1" applyAlignment="1">
      <alignment horizontal="center" vertical="center" wrapText="1"/>
    </xf>
    <xf numFmtId="0" fontId="28" fillId="2" borderId="1" xfId="8" applyFont="1" applyFill="1" applyBorder="1" applyAlignment="1">
      <alignment horizontal="center" vertical="center" wrapText="1"/>
    </xf>
    <xf numFmtId="0" fontId="28" fillId="0" borderId="22" xfId="8" applyFont="1" applyBorder="1" applyAlignment="1">
      <alignment horizontal="center" vertical="center"/>
    </xf>
    <xf numFmtId="0" fontId="28" fillId="0" borderId="2" xfId="8" applyFont="1" applyBorder="1" applyAlignment="1">
      <alignment horizontal="center" vertical="center" wrapText="1"/>
    </xf>
    <xf numFmtId="0" fontId="28" fillId="0" borderId="19" xfId="8" applyFont="1" applyBorder="1" applyAlignment="1">
      <alignment horizontal="center" vertical="center" wrapText="1"/>
    </xf>
    <xf numFmtId="0" fontId="29" fillId="0" borderId="20" xfId="8" applyFont="1" applyBorder="1" applyAlignment="1">
      <alignment horizontal="center" vertical="center" wrapText="1"/>
    </xf>
    <xf numFmtId="0" fontId="29" fillId="2" borderId="7" xfId="8" applyFont="1" applyFill="1" applyBorder="1" applyAlignment="1">
      <alignment horizontal="center" vertical="center" wrapText="1"/>
    </xf>
    <xf numFmtId="0" fontId="28" fillId="3" borderId="27" xfId="0" applyFont="1" applyFill="1" applyBorder="1" applyAlignment="1">
      <alignment horizontal="center" vertical="center" wrapText="1"/>
    </xf>
    <xf numFmtId="0" fontId="28" fillId="3" borderId="25" xfId="0" applyFont="1" applyFill="1" applyBorder="1" applyAlignment="1">
      <alignment horizontal="center" vertical="center" wrapText="1"/>
    </xf>
    <xf numFmtId="0" fontId="28" fillId="3" borderId="26" xfId="0" applyFont="1" applyFill="1" applyBorder="1" applyAlignment="1">
      <alignment horizontal="center" vertical="center" wrapText="1"/>
    </xf>
    <xf numFmtId="0" fontId="41" fillId="0" borderId="8" xfId="13" applyFont="1" applyBorder="1" applyAlignment="1">
      <alignment horizontal="center" vertical="center" wrapText="1"/>
    </xf>
    <xf numFmtId="0" fontId="41" fillId="0" borderId="9" xfId="13" applyFont="1" applyBorder="1" applyAlignment="1">
      <alignment horizontal="center" vertical="center" wrapText="1"/>
    </xf>
    <xf numFmtId="0" fontId="41" fillId="0" borderId="14" xfId="13" applyFont="1" applyBorder="1" applyAlignment="1">
      <alignment horizontal="center" vertical="center" wrapText="1"/>
    </xf>
    <xf numFmtId="0" fontId="27" fillId="0" borderId="7" xfId="0" applyFont="1" applyBorder="1" applyAlignment="1">
      <alignment horizontal="center" vertical="center"/>
    </xf>
    <xf numFmtId="0" fontId="27" fillId="0" borderId="1" xfId="0" applyFont="1" applyBorder="1" applyAlignment="1">
      <alignment horizontal="center" vertical="center"/>
    </xf>
    <xf numFmtId="0" fontId="27" fillId="0" borderId="8" xfId="0" applyFont="1" applyBorder="1" applyAlignment="1">
      <alignment horizontal="center" vertical="center"/>
    </xf>
    <xf numFmtId="0" fontId="29" fillId="0" borderId="7" xfId="0" applyFont="1" applyBorder="1" applyAlignment="1">
      <alignment horizontal="center" vertical="center"/>
    </xf>
    <xf numFmtId="0" fontId="28" fillId="0" borderId="1" xfId="0" applyFont="1" applyBorder="1" applyAlignment="1">
      <alignment horizontal="center" vertical="center"/>
    </xf>
    <xf numFmtId="0" fontId="47" fillId="5" borderId="40" xfId="8" applyFont="1" applyFill="1" applyBorder="1" applyAlignment="1">
      <alignment horizontal="center" vertical="center" wrapText="1"/>
    </xf>
    <xf numFmtId="0" fontId="47" fillId="5" borderId="41" xfId="8" applyFont="1" applyFill="1" applyBorder="1" applyAlignment="1">
      <alignment horizontal="center" vertical="center" wrapText="1"/>
    </xf>
    <xf numFmtId="0" fontId="47" fillId="5" borderId="42" xfId="8" applyFont="1" applyFill="1" applyBorder="1" applyAlignment="1">
      <alignment horizontal="center" vertical="center" wrapText="1"/>
    </xf>
    <xf numFmtId="0" fontId="29" fillId="0" borderId="22" xfId="0" applyFont="1" applyBorder="1" applyAlignment="1">
      <alignment horizontal="center" vertical="center"/>
    </xf>
    <xf numFmtId="0" fontId="29" fillId="2" borderId="43" xfId="8" applyFont="1" applyFill="1" applyBorder="1" applyAlignment="1">
      <alignment horizontal="center" vertical="center"/>
    </xf>
    <xf numFmtId="0" fontId="41" fillId="0" borderId="13" xfId="8" applyFont="1" applyBorder="1" applyAlignment="1">
      <alignment horizontal="center" vertical="center" wrapText="1"/>
    </xf>
    <xf numFmtId="0" fontId="29" fillId="2" borderId="44" xfId="0" applyFont="1" applyFill="1" applyBorder="1" applyAlignment="1">
      <alignment horizontal="center" vertical="center"/>
    </xf>
    <xf numFmtId="0" fontId="28" fillId="2" borderId="40" xfId="0" applyFont="1" applyFill="1" applyBorder="1" applyAlignment="1">
      <alignment horizontal="center" vertical="center" wrapText="1"/>
    </xf>
    <xf numFmtId="0" fontId="28" fillId="2" borderId="41" xfId="0" applyFont="1" applyFill="1" applyBorder="1" applyAlignment="1">
      <alignment horizontal="center" vertical="center" wrapText="1"/>
    </xf>
    <xf numFmtId="0" fontId="28" fillId="2" borderId="42" xfId="0" applyFont="1" applyFill="1" applyBorder="1" applyAlignment="1">
      <alignment horizontal="center" vertical="center" wrapText="1"/>
    </xf>
    <xf numFmtId="0" fontId="6" fillId="0" borderId="1" xfId="0" applyFont="1" applyBorder="1" applyAlignment="1">
      <alignment horizontal="center" vertical="center"/>
    </xf>
    <xf numFmtId="0" fontId="29" fillId="0" borderId="8" xfId="0" applyFont="1" applyBorder="1" applyAlignment="1">
      <alignment horizontal="center" vertical="center"/>
    </xf>
    <xf numFmtId="0" fontId="28" fillId="6" borderId="13" xfId="0" applyFont="1" applyFill="1" applyBorder="1" applyAlignment="1">
      <alignment horizontal="left" vertical="center"/>
    </xf>
    <xf numFmtId="164" fontId="28" fillId="6" borderId="13" xfId="0" applyNumberFormat="1" applyFont="1" applyFill="1" applyBorder="1" applyAlignment="1">
      <alignment horizontal="right" vertical="center"/>
    </xf>
    <xf numFmtId="0" fontId="29" fillId="6" borderId="14" xfId="0" applyFont="1" applyFill="1" applyBorder="1"/>
    <xf numFmtId="0" fontId="41" fillId="0" borderId="1" xfId="0" applyFont="1" applyBorder="1" applyAlignment="1">
      <alignment horizontal="center" vertical="center" wrapText="1"/>
    </xf>
    <xf numFmtId="1" fontId="29" fillId="0" borderId="1" xfId="0" applyNumberFormat="1" applyFont="1" applyBorder="1" applyAlignment="1">
      <alignment horizontal="center" vertical="center" wrapText="1"/>
    </xf>
    <xf numFmtId="1" fontId="30" fillId="0" borderId="1" xfId="12" applyNumberFormat="1" applyFont="1" applyBorder="1" applyAlignment="1">
      <alignment horizontal="center" vertical="center" wrapText="1"/>
    </xf>
    <xf numFmtId="0" fontId="0" fillId="0" borderId="1" xfId="0" applyBorder="1" applyAlignment="1">
      <alignment horizontal="center" vertical="center"/>
    </xf>
  </cellXfs>
  <cellStyles count="21">
    <cellStyle name="0,0_x000d__x000a_NA_x000d__x000a_" xfId="6"/>
    <cellStyle name="Comma" xfId="1" builtinId="3"/>
    <cellStyle name="Comma 10" xfId="9"/>
    <cellStyle name="Comma 2" xfId="2"/>
    <cellStyle name="Comma 2 3" xfId="5"/>
    <cellStyle name="Comma 3" xfId="7"/>
    <cellStyle name="Comma 4" xfId="19"/>
    <cellStyle name="Excel Built-in Normal" xfId="11"/>
    <cellStyle name="Excel Built-in Normal 1" xfId="16"/>
    <cellStyle name="Excel Built-in Normal 2" xfId="15"/>
    <cellStyle name="Normal" xfId="0" builtinId="0"/>
    <cellStyle name="Normal 10" xfId="8"/>
    <cellStyle name="Normal 2" xfId="3"/>
    <cellStyle name="Normal 3" xfId="13"/>
    <cellStyle name="Normal 3 2" xfId="10"/>
    <cellStyle name="Normal 4" xfId="14"/>
    <cellStyle name="Normal 5" xfId="12"/>
    <cellStyle name="Normal 5 2" xfId="20"/>
    <cellStyle name="Normal 6" xfId="18"/>
    <cellStyle name="Style 1" xfId="4"/>
    <cellStyle name="Style 1 2" xfId="17"/>
  </cellStyles>
  <dxfs count="0"/>
  <tableStyles count="0" defaultTableStyle="TableStyleMedium9" defaultPivotStyle="PivotStyleMedium4"/>
  <colors>
    <mruColors>
      <color rgb="FF0000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emf"/><Relationship Id="rId6" Type="http://schemas.openxmlformats.org/officeDocument/2006/relationships/image" Target="../media/image6.png"/><Relationship Id="rId5" Type="http://schemas.openxmlformats.org/officeDocument/2006/relationships/image" Target="../media/image5.JPG"/><Relationship Id="rId4" Type="http://schemas.openxmlformats.org/officeDocument/2006/relationships/image" Target="../media/image4.jpg"/></Relationships>
</file>

<file path=xl/drawings/_rels/drawing3.xml.rels><?xml version="1.0" encoding="UTF-8" standalone="yes"?>
<Relationships xmlns="http://schemas.openxmlformats.org/package/2006/relationships"><Relationship Id="rId1" Type="http://schemas.openxmlformats.org/officeDocument/2006/relationships/image" Target="../media/image7.emf"/></Relationships>
</file>

<file path=xl/drawings/_rels/drawing4.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jpg"/><Relationship Id="rId1" Type="http://schemas.openxmlformats.org/officeDocument/2006/relationships/image" Target="../media/image1.emf"/><Relationship Id="rId5" Type="http://schemas.openxmlformats.org/officeDocument/2006/relationships/image" Target="../media/image11.jpg"/><Relationship Id="rId4" Type="http://schemas.openxmlformats.org/officeDocument/2006/relationships/image" Target="../media/image10.jpg"/></Relationships>
</file>

<file path=xl/drawings/_rels/drawing5.x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editAs="oneCell">
    <xdr:from>
      <xdr:col>6</xdr:col>
      <xdr:colOff>488156</xdr:colOff>
      <xdr:row>102</xdr:row>
      <xdr:rowOff>0</xdr:rowOff>
    </xdr:from>
    <xdr:to>
      <xdr:col>8</xdr:col>
      <xdr:colOff>239562</xdr:colOff>
      <xdr:row>102</xdr:row>
      <xdr:rowOff>2652</xdr:rowOff>
    </xdr:to>
    <xdr:pic>
      <xdr:nvPicPr>
        <xdr:cNvPr id="2" name="Picture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74981" y="48958500"/>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488156</xdr:colOff>
      <xdr:row>4</xdr:row>
      <xdr:rowOff>0</xdr:rowOff>
    </xdr:from>
    <xdr:to>
      <xdr:col>8</xdr:col>
      <xdr:colOff>270640</xdr:colOff>
      <xdr:row>4</xdr:row>
      <xdr:rowOff>2652</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752475"/>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32288</xdr:colOff>
      <xdr:row>19</xdr:row>
      <xdr:rowOff>589259</xdr:rowOff>
    </xdr:from>
    <xdr:to>
      <xdr:col>9</xdr:col>
      <xdr:colOff>1997667</xdr:colOff>
      <xdr:row>19</xdr:row>
      <xdr:rowOff>1998836</xdr:rowOff>
    </xdr:to>
    <xdr:pic>
      <xdr:nvPicPr>
        <xdr:cNvPr id="3" name="Picture 2">
          <a:extLst>
            <a:ext uri="{FF2B5EF4-FFF2-40B4-BE49-F238E27FC236}">
              <a16:creationId xmlns:a16="http://schemas.microsoft.com/office/drawing/2014/main" id="{0DC627DE-07FA-434C-89B4-92EE2F9C010A}"/>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514" t="54595" r="72027" b="20541"/>
        <a:stretch/>
      </xdr:blipFill>
      <xdr:spPr>
        <a:xfrm>
          <a:off x="13135967" y="15570723"/>
          <a:ext cx="1965379" cy="1409577"/>
        </a:xfrm>
        <a:prstGeom prst="rect">
          <a:avLst/>
        </a:prstGeom>
      </xdr:spPr>
    </xdr:pic>
    <xdr:clientData/>
  </xdr:twoCellAnchor>
  <xdr:twoCellAnchor editAs="oneCell">
    <xdr:from>
      <xdr:col>9</xdr:col>
      <xdr:colOff>104775</xdr:colOff>
      <xdr:row>34</xdr:row>
      <xdr:rowOff>342900</xdr:rowOff>
    </xdr:from>
    <xdr:to>
      <xdr:col>9</xdr:col>
      <xdr:colOff>1959918</xdr:colOff>
      <xdr:row>34</xdr:row>
      <xdr:rowOff>2024903</xdr:rowOff>
    </xdr:to>
    <xdr:pic>
      <xdr:nvPicPr>
        <xdr:cNvPr id="4" name="Picture 3">
          <a:extLst>
            <a:ext uri="{FF2B5EF4-FFF2-40B4-BE49-F238E27FC236}">
              <a16:creationId xmlns:a16="http://schemas.microsoft.com/office/drawing/2014/main" id="{A37CBDD8-95E4-4FD5-8525-F331EFF265AF}"/>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2308" t="38325" r="34714" b="1737"/>
        <a:stretch/>
      </xdr:blipFill>
      <xdr:spPr>
        <a:xfrm>
          <a:off x="13208454" y="31122257"/>
          <a:ext cx="1855143" cy="1682003"/>
        </a:xfrm>
        <a:prstGeom prst="rect">
          <a:avLst/>
        </a:prstGeom>
      </xdr:spPr>
    </xdr:pic>
    <xdr:clientData/>
  </xdr:twoCellAnchor>
  <xdr:twoCellAnchor editAs="oneCell">
    <xdr:from>
      <xdr:col>9</xdr:col>
      <xdr:colOff>190500</xdr:colOff>
      <xdr:row>59</xdr:row>
      <xdr:rowOff>57151</xdr:rowOff>
    </xdr:from>
    <xdr:to>
      <xdr:col>9</xdr:col>
      <xdr:colOff>1714500</xdr:colOff>
      <xdr:row>69</xdr:row>
      <xdr:rowOff>181627</xdr:rowOff>
    </xdr:to>
    <xdr:pic>
      <xdr:nvPicPr>
        <xdr:cNvPr id="5" name="Picture 4">
          <a:extLst>
            <a:ext uri="{FF2B5EF4-FFF2-40B4-BE49-F238E27FC236}">
              <a16:creationId xmlns:a16="http://schemas.microsoft.com/office/drawing/2014/main" id="{C9743D2E-9917-459B-9192-E12FB9F72E05}"/>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5173" r="47241" b="11496"/>
        <a:stretch/>
      </xdr:blipFill>
      <xdr:spPr>
        <a:xfrm>
          <a:off x="13620750" y="36842701"/>
          <a:ext cx="1524000" cy="3782076"/>
        </a:xfrm>
        <a:prstGeom prst="rect">
          <a:avLst/>
        </a:prstGeom>
      </xdr:spPr>
    </xdr:pic>
    <xdr:clientData/>
  </xdr:twoCellAnchor>
  <xdr:twoCellAnchor editAs="oneCell">
    <xdr:from>
      <xdr:col>9</xdr:col>
      <xdr:colOff>390525</xdr:colOff>
      <xdr:row>71</xdr:row>
      <xdr:rowOff>30164</xdr:rowOff>
    </xdr:from>
    <xdr:to>
      <xdr:col>9</xdr:col>
      <xdr:colOff>1685925</xdr:colOff>
      <xdr:row>74</xdr:row>
      <xdr:rowOff>21224</xdr:rowOff>
    </xdr:to>
    <xdr:pic>
      <xdr:nvPicPr>
        <xdr:cNvPr id="6" name="Picture 5">
          <a:extLst>
            <a:ext uri="{FF2B5EF4-FFF2-40B4-BE49-F238E27FC236}">
              <a16:creationId xmlns:a16="http://schemas.microsoft.com/office/drawing/2014/main" id="{04C25A7C-52D5-4AB1-9C64-1EEFFF182C47}"/>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1125" b="-4618"/>
        <a:stretch/>
      </xdr:blipFill>
      <xdr:spPr>
        <a:xfrm>
          <a:off x="13820775" y="39644639"/>
          <a:ext cx="1295400" cy="1429335"/>
        </a:xfrm>
        <a:prstGeom prst="rect">
          <a:avLst/>
        </a:prstGeom>
      </xdr:spPr>
    </xdr:pic>
    <xdr:clientData/>
  </xdr:twoCellAnchor>
  <xdr:twoCellAnchor editAs="oneCell">
    <xdr:from>
      <xdr:col>9</xdr:col>
      <xdr:colOff>571500</xdr:colOff>
      <xdr:row>42</xdr:row>
      <xdr:rowOff>46547</xdr:rowOff>
    </xdr:from>
    <xdr:to>
      <xdr:col>9</xdr:col>
      <xdr:colOff>1476376</xdr:colOff>
      <xdr:row>44</xdr:row>
      <xdr:rowOff>178593</xdr:rowOff>
    </xdr:to>
    <xdr:pic>
      <xdr:nvPicPr>
        <xdr:cNvPr id="7" name="Picture 6">
          <a:extLst>
            <a:ext uri="{FF2B5EF4-FFF2-40B4-BE49-F238E27FC236}">
              <a16:creationId xmlns:a16="http://schemas.microsoft.com/office/drawing/2014/main" id="{E92A29BE-2F71-48D9-AA4F-9486363FEFFE}"/>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61418" r="11661" b="15343"/>
        <a:stretch/>
      </xdr:blipFill>
      <xdr:spPr>
        <a:xfrm>
          <a:off x="14013656" y="27038016"/>
          <a:ext cx="904876" cy="1334577"/>
        </a:xfrm>
        <a:prstGeom prst="rect">
          <a:avLst/>
        </a:prstGeom>
      </xdr:spPr>
    </xdr:pic>
    <xdr:clientData/>
  </xdr:twoCellAnchor>
  <xdr:twoCellAnchor editAs="oneCell">
    <xdr:from>
      <xdr:col>9</xdr:col>
      <xdr:colOff>276226</xdr:colOff>
      <xdr:row>45</xdr:row>
      <xdr:rowOff>47625</xdr:rowOff>
    </xdr:from>
    <xdr:to>
      <xdr:col>9</xdr:col>
      <xdr:colOff>1774032</xdr:colOff>
      <xdr:row>46</xdr:row>
      <xdr:rowOff>157689</xdr:rowOff>
    </xdr:to>
    <xdr:pic>
      <xdr:nvPicPr>
        <xdr:cNvPr id="8" name="Picture 7">
          <a:extLst>
            <a:ext uri="{FF2B5EF4-FFF2-40B4-BE49-F238E27FC236}">
              <a16:creationId xmlns:a16="http://schemas.microsoft.com/office/drawing/2014/main" id="{7A91B810-A8EF-412E-A09E-E9FE402FBE52}"/>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2186" t="49210" r="63292" b="28331"/>
        <a:stretch/>
      </xdr:blipFill>
      <xdr:spPr>
        <a:xfrm>
          <a:off x="13718382" y="28444031"/>
          <a:ext cx="1497806" cy="1110189"/>
        </a:xfrm>
        <a:prstGeom prst="rect">
          <a:avLst/>
        </a:prstGeom>
      </xdr:spPr>
    </xdr:pic>
    <xdr:clientData/>
  </xdr:twoCellAnchor>
  <xdr:twoCellAnchor editAs="oneCell">
    <xdr:from>
      <xdr:col>9</xdr:col>
      <xdr:colOff>95249</xdr:colOff>
      <xdr:row>10</xdr:row>
      <xdr:rowOff>66674</xdr:rowOff>
    </xdr:from>
    <xdr:to>
      <xdr:col>9</xdr:col>
      <xdr:colOff>1847850</xdr:colOff>
      <xdr:row>10</xdr:row>
      <xdr:rowOff>2002425</xdr:rowOff>
    </xdr:to>
    <xdr:pic>
      <xdr:nvPicPr>
        <xdr:cNvPr id="11" name="Picture 10">
          <a:extLst>
            <a:ext uri="{FF2B5EF4-FFF2-40B4-BE49-F238E27FC236}">
              <a16:creationId xmlns:a16="http://schemas.microsoft.com/office/drawing/2014/main" id="{10807463-6175-401F-86C1-37FAE5E17DB9}"/>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4091" r="45752" b="26648"/>
        <a:stretch/>
      </xdr:blipFill>
      <xdr:spPr>
        <a:xfrm>
          <a:off x="12325349" y="6229349"/>
          <a:ext cx="1752601" cy="1935751"/>
        </a:xfrm>
        <a:prstGeom prst="rect">
          <a:avLst/>
        </a:prstGeom>
      </xdr:spPr>
    </xdr:pic>
    <xdr:clientData/>
  </xdr:twoCellAnchor>
  <xdr:twoCellAnchor editAs="oneCell">
    <xdr:from>
      <xdr:col>9</xdr:col>
      <xdr:colOff>674228</xdr:colOff>
      <xdr:row>24</xdr:row>
      <xdr:rowOff>35720</xdr:rowOff>
    </xdr:from>
    <xdr:to>
      <xdr:col>9</xdr:col>
      <xdr:colOff>1343393</xdr:colOff>
      <xdr:row>26</xdr:row>
      <xdr:rowOff>390525</xdr:rowOff>
    </xdr:to>
    <xdr:pic>
      <xdr:nvPicPr>
        <xdr:cNvPr id="13" name="Picture 12">
          <a:extLst>
            <a:ext uri="{FF2B5EF4-FFF2-40B4-BE49-F238E27FC236}">
              <a16:creationId xmlns:a16="http://schemas.microsoft.com/office/drawing/2014/main" id="{2ACCC464-C12C-4FA3-A063-A0019671309F}"/>
            </a:ext>
          </a:extLst>
        </xdr:cNvPr>
        <xdr:cNvPicPr>
          <a:picLocks noChangeAspect="1"/>
        </xdr:cNvPicPr>
      </xdr:nvPicPr>
      <xdr:blipFill>
        <a:blip xmlns:r="http://schemas.openxmlformats.org/officeDocument/2006/relationships" r:embed="rId5"/>
        <a:stretch>
          <a:fillRect/>
        </a:stretch>
      </xdr:blipFill>
      <xdr:spPr>
        <a:xfrm flipH="1">
          <a:off x="14104478" y="17742695"/>
          <a:ext cx="669165" cy="1554955"/>
        </a:xfrm>
        <a:prstGeom prst="rect">
          <a:avLst/>
        </a:prstGeom>
      </xdr:spPr>
    </xdr:pic>
    <xdr:clientData/>
  </xdr:twoCellAnchor>
  <xdr:twoCellAnchor editAs="oneCell">
    <xdr:from>
      <xdr:col>9</xdr:col>
      <xdr:colOff>56030</xdr:colOff>
      <xdr:row>58</xdr:row>
      <xdr:rowOff>22414</xdr:rowOff>
    </xdr:from>
    <xdr:to>
      <xdr:col>9</xdr:col>
      <xdr:colOff>1743075</xdr:colOff>
      <xdr:row>58</xdr:row>
      <xdr:rowOff>1135148</xdr:rowOff>
    </xdr:to>
    <xdr:pic>
      <xdr:nvPicPr>
        <xdr:cNvPr id="9" name="Picture 8">
          <a:extLst>
            <a:ext uri="{FF2B5EF4-FFF2-40B4-BE49-F238E27FC236}">
              <a16:creationId xmlns:a16="http://schemas.microsoft.com/office/drawing/2014/main" id="{B5E25FAF-D140-4852-A92D-4E6014EFAFDE}"/>
            </a:ext>
          </a:extLst>
        </xdr:cNvPr>
        <xdr:cNvPicPr>
          <a:picLocks noChangeAspect="1"/>
        </xdr:cNvPicPr>
      </xdr:nvPicPr>
      <xdr:blipFill>
        <a:blip xmlns:r="http://schemas.openxmlformats.org/officeDocument/2006/relationships" r:embed="rId6"/>
        <a:stretch>
          <a:fillRect/>
        </a:stretch>
      </xdr:blipFill>
      <xdr:spPr>
        <a:xfrm>
          <a:off x="13486280" y="35607814"/>
          <a:ext cx="1687045" cy="111273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251391</xdr:colOff>
      <xdr:row>5</xdr:row>
      <xdr:rowOff>61480</xdr:rowOff>
    </xdr:from>
    <xdr:to>
      <xdr:col>1</xdr:col>
      <xdr:colOff>1085850</xdr:colOff>
      <xdr:row>5</xdr:row>
      <xdr:rowOff>1347217</xdr:rowOff>
    </xdr:to>
    <xdr:pic>
      <xdr:nvPicPr>
        <xdr:cNvPr id="2" name="Picture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twoCellAnchor>
  <xdr:oneCellAnchor>
    <xdr:from>
      <xdr:col>1</xdr:col>
      <xdr:colOff>251391</xdr:colOff>
      <xdr:row>7</xdr:row>
      <xdr:rowOff>61480</xdr:rowOff>
    </xdr:from>
    <xdr:ext cx="834459" cy="1285737"/>
    <xdr:pic>
      <xdr:nvPicPr>
        <xdr:cNvPr id="6" name="Picture 5">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oneCellAnchor>
    <xdr:from>
      <xdr:col>1</xdr:col>
      <xdr:colOff>251391</xdr:colOff>
      <xdr:row>9</xdr:row>
      <xdr:rowOff>61480</xdr:rowOff>
    </xdr:from>
    <xdr:ext cx="834459" cy="1285737"/>
    <xdr:pic>
      <xdr:nvPicPr>
        <xdr:cNvPr id="7" name="Picture 6">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oneCellAnchor>
    <xdr:from>
      <xdr:col>1</xdr:col>
      <xdr:colOff>251391</xdr:colOff>
      <xdr:row>11</xdr:row>
      <xdr:rowOff>61480</xdr:rowOff>
    </xdr:from>
    <xdr:ext cx="834459" cy="1285737"/>
    <xdr:pic>
      <xdr:nvPicPr>
        <xdr:cNvPr id="8" name="Picture 7">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twoCellAnchor editAs="oneCell">
    <xdr:from>
      <xdr:col>1</xdr:col>
      <xdr:colOff>251391</xdr:colOff>
      <xdr:row>4</xdr:row>
      <xdr:rowOff>61480</xdr:rowOff>
    </xdr:from>
    <xdr:to>
      <xdr:col>1</xdr:col>
      <xdr:colOff>1085850</xdr:colOff>
      <xdr:row>5</xdr:row>
      <xdr:rowOff>1103800</xdr:rowOff>
    </xdr:to>
    <xdr:pic>
      <xdr:nvPicPr>
        <xdr:cNvPr id="13" name="Picture 12">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99755"/>
          <a:ext cx="834459" cy="1285737"/>
        </a:xfrm>
        <a:prstGeom prst="rect">
          <a:avLst/>
        </a:prstGeom>
        <a:noFill/>
      </xdr:spPr>
    </xdr:pic>
    <xdr:clientData/>
  </xdr:twoCellAnchor>
  <xdr:oneCellAnchor>
    <xdr:from>
      <xdr:col>1</xdr:col>
      <xdr:colOff>251391</xdr:colOff>
      <xdr:row>7</xdr:row>
      <xdr:rowOff>61480</xdr:rowOff>
    </xdr:from>
    <xdr:ext cx="834459" cy="1285737"/>
    <xdr:pic>
      <xdr:nvPicPr>
        <xdr:cNvPr id="14" name="Picture 13">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3157105"/>
          <a:ext cx="834459" cy="1285737"/>
        </a:xfrm>
        <a:prstGeom prst="rect">
          <a:avLst/>
        </a:prstGeom>
        <a:noFill/>
      </xdr:spPr>
    </xdr:pic>
    <xdr:clientData/>
  </xdr:oneCellAnchor>
  <xdr:oneCellAnchor>
    <xdr:from>
      <xdr:col>1</xdr:col>
      <xdr:colOff>251391</xdr:colOff>
      <xdr:row>9</xdr:row>
      <xdr:rowOff>61480</xdr:rowOff>
    </xdr:from>
    <xdr:ext cx="834459" cy="1285737"/>
    <xdr:pic>
      <xdr:nvPicPr>
        <xdr:cNvPr id="15" name="Picture 14">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4814455"/>
          <a:ext cx="834459" cy="1285737"/>
        </a:xfrm>
        <a:prstGeom prst="rect">
          <a:avLst/>
        </a:prstGeom>
        <a:noFill/>
      </xdr:spPr>
    </xdr:pic>
    <xdr:clientData/>
  </xdr:oneCellAnchor>
  <xdr:oneCellAnchor>
    <xdr:from>
      <xdr:col>1</xdr:col>
      <xdr:colOff>251391</xdr:colOff>
      <xdr:row>11</xdr:row>
      <xdr:rowOff>61480</xdr:rowOff>
    </xdr:from>
    <xdr:ext cx="834459" cy="1285737"/>
    <xdr:pic>
      <xdr:nvPicPr>
        <xdr:cNvPr id="16" name="Picture 15">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6471805"/>
          <a:ext cx="834459" cy="1285737"/>
        </a:xfrm>
        <a:prstGeom prst="rect">
          <a:avLst/>
        </a:prstGeom>
        <a:noFill/>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6</xdr:col>
      <xdr:colOff>488156</xdr:colOff>
      <xdr:row>3</xdr:row>
      <xdr:rowOff>0</xdr:rowOff>
    </xdr:from>
    <xdr:to>
      <xdr:col>8</xdr:col>
      <xdr:colOff>232542</xdr:colOff>
      <xdr:row>3</xdr:row>
      <xdr:rowOff>2652</xdr:rowOff>
    </xdr:to>
    <xdr:pic>
      <xdr:nvPicPr>
        <xdr:cNvPr id="2" name="Picture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84631" y="590550"/>
          <a:ext cx="10302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217715</xdr:colOff>
      <xdr:row>7</xdr:row>
      <xdr:rowOff>27213</xdr:rowOff>
    </xdr:from>
    <xdr:to>
      <xdr:col>3</xdr:col>
      <xdr:colOff>1973036</xdr:colOff>
      <xdr:row>7</xdr:row>
      <xdr:rowOff>1296895</xdr:rowOff>
    </xdr:to>
    <xdr:pic>
      <xdr:nvPicPr>
        <xdr:cNvPr id="4" name="Picture 3">
          <a:extLst>
            <a:ext uri="{FF2B5EF4-FFF2-40B4-BE49-F238E27FC236}">
              <a16:creationId xmlns:a16="http://schemas.microsoft.com/office/drawing/2014/main" id="{8DFEA263-4B46-4470-824C-ABCA13E8F402}"/>
            </a:ext>
          </a:extLst>
        </xdr:cNvPr>
        <xdr:cNvPicPr>
          <a:picLocks noChangeAspect="1"/>
        </xdr:cNvPicPr>
      </xdr:nvPicPr>
      <xdr:blipFill rotWithShape="1">
        <a:blip xmlns:r="http://schemas.openxmlformats.org/officeDocument/2006/relationships" r:embed="rId2"/>
        <a:srcRect l="41952" t="55680" r="53044" b="41864"/>
        <a:stretch/>
      </xdr:blipFill>
      <xdr:spPr>
        <a:xfrm>
          <a:off x="7293429" y="3537856"/>
          <a:ext cx="1755321" cy="1269682"/>
        </a:xfrm>
        <a:prstGeom prst="rect">
          <a:avLst/>
        </a:prstGeom>
      </xdr:spPr>
    </xdr:pic>
    <xdr:clientData/>
  </xdr:twoCellAnchor>
  <xdr:twoCellAnchor editAs="oneCell">
    <xdr:from>
      <xdr:col>3</xdr:col>
      <xdr:colOff>40822</xdr:colOff>
      <xdr:row>9</xdr:row>
      <xdr:rowOff>136071</xdr:rowOff>
    </xdr:from>
    <xdr:to>
      <xdr:col>3</xdr:col>
      <xdr:colOff>2183061</xdr:colOff>
      <xdr:row>9</xdr:row>
      <xdr:rowOff>476250</xdr:rowOff>
    </xdr:to>
    <xdr:pic>
      <xdr:nvPicPr>
        <xdr:cNvPr id="6" name="Picture 5">
          <a:extLst>
            <a:ext uri="{FF2B5EF4-FFF2-40B4-BE49-F238E27FC236}">
              <a16:creationId xmlns:a16="http://schemas.microsoft.com/office/drawing/2014/main" id="{C9458F87-14EC-4D43-9B48-67B676EAA794}"/>
            </a:ext>
          </a:extLst>
        </xdr:cNvPr>
        <xdr:cNvPicPr>
          <a:picLocks noChangeAspect="1"/>
        </xdr:cNvPicPr>
      </xdr:nvPicPr>
      <xdr:blipFill rotWithShape="1">
        <a:blip xmlns:r="http://schemas.openxmlformats.org/officeDocument/2006/relationships" r:embed="rId2"/>
        <a:srcRect l="20230" t="64805" r="43144" b="31250"/>
        <a:stretch/>
      </xdr:blipFill>
      <xdr:spPr>
        <a:xfrm>
          <a:off x="7116536" y="5170714"/>
          <a:ext cx="2142239" cy="340179"/>
        </a:xfrm>
        <a:prstGeom prst="rect">
          <a:avLst/>
        </a:prstGeom>
      </xdr:spPr>
    </xdr:pic>
    <xdr:clientData/>
  </xdr:twoCellAnchor>
  <xdr:twoCellAnchor editAs="oneCell">
    <xdr:from>
      <xdr:col>3</xdr:col>
      <xdr:colOff>40823</xdr:colOff>
      <xdr:row>11</xdr:row>
      <xdr:rowOff>136074</xdr:rowOff>
    </xdr:from>
    <xdr:to>
      <xdr:col>3</xdr:col>
      <xdr:colOff>2162261</xdr:colOff>
      <xdr:row>11</xdr:row>
      <xdr:rowOff>653144</xdr:rowOff>
    </xdr:to>
    <xdr:pic>
      <xdr:nvPicPr>
        <xdr:cNvPr id="8" name="Picture 7">
          <a:extLst>
            <a:ext uri="{FF2B5EF4-FFF2-40B4-BE49-F238E27FC236}">
              <a16:creationId xmlns:a16="http://schemas.microsoft.com/office/drawing/2014/main" id="{5AAB059C-9678-4116-AE08-423D369BA3EA}"/>
            </a:ext>
          </a:extLst>
        </xdr:cNvPr>
        <xdr:cNvPicPr>
          <a:picLocks noChangeAspect="1"/>
        </xdr:cNvPicPr>
      </xdr:nvPicPr>
      <xdr:blipFill rotWithShape="1">
        <a:blip xmlns:r="http://schemas.openxmlformats.org/officeDocument/2006/relationships" r:embed="rId2"/>
        <a:srcRect l="47351" t="55862" r="39042" b="41888"/>
        <a:stretch/>
      </xdr:blipFill>
      <xdr:spPr>
        <a:xfrm>
          <a:off x="7116537" y="6082395"/>
          <a:ext cx="2121438" cy="517070"/>
        </a:xfrm>
        <a:prstGeom prst="rect">
          <a:avLst/>
        </a:prstGeom>
      </xdr:spPr>
    </xdr:pic>
    <xdr:clientData/>
  </xdr:twoCellAnchor>
  <xdr:twoCellAnchor editAs="oneCell">
    <xdr:from>
      <xdr:col>3</xdr:col>
      <xdr:colOff>204108</xdr:colOff>
      <xdr:row>13</xdr:row>
      <xdr:rowOff>54428</xdr:rowOff>
    </xdr:from>
    <xdr:to>
      <xdr:col>3</xdr:col>
      <xdr:colOff>2013858</xdr:colOff>
      <xdr:row>13</xdr:row>
      <xdr:rowOff>1599416</xdr:rowOff>
    </xdr:to>
    <xdr:pic>
      <xdr:nvPicPr>
        <xdr:cNvPr id="15" name="Picture 14">
          <a:extLst>
            <a:ext uri="{FF2B5EF4-FFF2-40B4-BE49-F238E27FC236}">
              <a16:creationId xmlns:a16="http://schemas.microsoft.com/office/drawing/2014/main" id="{06A396FF-5C39-419D-9454-2D520C508587}"/>
            </a:ext>
          </a:extLst>
        </xdr:cNvPr>
        <xdr:cNvPicPr>
          <a:picLocks noChangeAspect="1"/>
        </xdr:cNvPicPr>
      </xdr:nvPicPr>
      <xdr:blipFill rotWithShape="1">
        <a:blip xmlns:r="http://schemas.openxmlformats.org/officeDocument/2006/relationships" r:embed="rId3"/>
        <a:srcRect l="4941" t="21386" r="81017" b="19086"/>
        <a:stretch/>
      </xdr:blipFill>
      <xdr:spPr>
        <a:xfrm>
          <a:off x="7279822" y="7007678"/>
          <a:ext cx="1809750" cy="1725963"/>
        </a:xfrm>
        <a:prstGeom prst="rect">
          <a:avLst/>
        </a:prstGeom>
      </xdr:spPr>
    </xdr:pic>
    <xdr:clientData/>
  </xdr:twoCellAnchor>
  <xdr:twoCellAnchor editAs="oneCell">
    <xdr:from>
      <xdr:col>3</xdr:col>
      <xdr:colOff>54428</xdr:colOff>
      <xdr:row>15</xdr:row>
      <xdr:rowOff>598714</xdr:rowOff>
    </xdr:from>
    <xdr:to>
      <xdr:col>3</xdr:col>
      <xdr:colOff>2149929</xdr:colOff>
      <xdr:row>15</xdr:row>
      <xdr:rowOff>1090077</xdr:rowOff>
    </xdr:to>
    <xdr:pic>
      <xdr:nvPicPr>
        <xdr:cNvPr id="16" name="Picture 15">
          <a:extLst>
            <a:ext uri="{FF2B5EF4-FFF2-40B4-BE49-F238E27FC236}">
              <a16:creationId xmlns:a16="http://schemas.microsoft.com/office/drawing/2014/main" id="{586CED79-68E2-4DF3-A294-7474A81DA6BD}"/>
            </a:ext>
          </a:extLst>
        </xdr:cNvPr>
        <xdr:cNvPicPr>
          <a:picLocks noChangeAspect="1"/>
        </xdr:cNvPicPr>
      </xdr:nvPicPr>
      <xdr:blipFill rotWithShape="1">
        <a:blip xmlns:r="http://schemas.openxmlformats.org/officeDocument/2006/relationships" r:embed="rId4"/>
        <a:srcRect l="85434" t="22744" r="8002" b="74542"/>
        <a:stretch/>
      </xdr:blipFill>
      <xdr:spPr>
        <a:xfrm>
          <a:off x="7130142" y="9552214"/>
          <a:ext cx="2095501" cy="491363"/>
        </a:xfrm>
        <a:prstGeom prst="rect">
          <a:avLst/>
        </a:prstGeom>
      </xdr:spPr>
    </xdr:pic>
    <xdr:clientData/>
  </xdr:twoCellAnchor>
  <xdr:twoCellAnchor editAs="oneCell">
    <xdr:from>
      <xdr:col>3</xdr:col>
      <xdr:colOff>1011013</xdr:colOff>
      <xdr:row>18</xdr:row>
      <xdr:rowOff>986519</xdr:rowOff>
    </xdr:from>
    <xdr:to>
      <xdr:col>3</xdr:col>
      <xdr:colOff>2188630</xdr:colOff>
      <xdr:row>18</xdr:row>
      <xdr:rowOff>1964539</xdr:rowOff>
    </xdr:to>
    <xdr:pic>
      <xdr:nvPicPr>
        <xdr:cNvPr id="17" name="Picture 16">
          <a:extLst>
            <a:ext uri="{FF2B5EF4-FFF2-40B4-BE49-F238E27FC236}">
              <a16:creationId xmlns:a16="http://schemas.microsoft.com/office/drawing/2014/main" id="{1D5566DC-F33A-4EF6-877D-F74CCCE24080}"/>
            </a:ext>
          </a:extLst>
        </xdr:cNvPr>
        <xdr:cNvPicPr>
          <a:picLocks noChangeAspect="1"/>
        </xdr:cNvPicPr>
      </xdr:nvPicPr>
      <xdr:blipFill rotWithShape="1">
        <a:blip xmlns:r="http://schemas.openxmlformats.org/officeDocument/2006/relationships" r:embed="rId5"/>
        <a:srcRect l="30882" r="47427" b="62376"/>
        <a:stretch/>
      </xdr:blipFill>
      <xdr:spPr>
        <a:xfrm>
          <a:off x="8079924" y="13634358"/>
          <a:ext cx="1177617" cy="978020"/>
        </a:xfrm>
        <a:prstGeom prst="rect">
          <a:avLst/>
        </a:prstGeom>
      </xdr:spPr>
    </xdr:pic>
    <xdr:clientData/>
  </xdr:twoCellAnchor>
  <xdr:twoCellAnchor editAs="oneCell">
    <xdr:from>
      <xdr:col>3</xdr:col>
      <xdr:colOff>27216</xdr:colOff>
      <xdr:row>18</xdr:row>
      <xdr:rowOff>20411</xdr:rowOff>
    </xdr:from>
    <xdr:to>
      <xdr:col>3</xdr:col>
      <xdr:colOff>1231446</xdr:colOff>
      <xdr:row>18</xdr:row>
      <xdr:rowOff>1005085</xdr:rowOff>
    </xdr:to>
    <xdr:pic>
      <xdr:nvPicPr>
        <xdr:cNvPr id="18" name="Picture 17">
          <a:extLst>
            <a:ext uri="{FF2B5EF4-FFF2-40B4-BE49-F238E27FC236}">
              <a16:creationId xmlns:a16="http://schemas.microsoft.com/office/drawing/2014/main" id="{68FBEC75-9576-4CFE-8D27-CC33F822E879}"/>
            </a:ext>
          </a:extLst>
        </xdr:cNvPr>
        <xdr:cNvPicPr>
          <a:picLocks noChangeAspect="1"/>
        </xdr:cNvPicPr>
      </xdr:nvPicPr>
      <xdr:blipFill rotWithShape="1">
        <a:blip xmlns:r="http://schemas.openxmlformats.org/officeDocument/2006/relationships" r:embed="rId5"/>
        <a:srcRect l="2574" r="75245" b="62120"/>
        <a:stretch/>
      </xdr:blipFill>
      <xdr:spPr>
        <a:xfrm>
          <a:off x="7096127" y="12668250"/>
          <a:ext cx="1204230" cy="984674"/>
        </a:xfrm>
        <a:prstGeom prst="rect">
          <a:avLst/>
        </a:prstGeom>
      </xdr:spPr>
    </xdr:pic>
    <xdr:clientData/>
  </xdr:twoCellAnchor>
  <xdr:twoCellAnchor editAs="oneCell">
    <xdr:from>
      <xdr:col>3</xdr:col>
      <xdr:colOff>224517</xdr:colOff>
      <xdr:row>19</xdr:row>
      <xdr:rowOff>265338</xdr:rowOff>
    </xdr:from>
    <xdr:to>
      <xdr:col>3</xdr:col>
      <xdr:colOff>1918125</xdr:colOff>
      <xdr:row>19</xdr:row>
      <xdr:rowOff>1684564</xdr:rowOff>
    </xdr:to>
    <xdr:pic>
      <xdr:nvPicPr>
        <xdr:cNvPr id="19" name="Picture 18">
          <a:extLst>
            <a:ext uri="{FF2B5EF4-FFF2-40B4-BE49-F238E27FC236}">
              <a16:creationId xmlns:a16="http://schemas.microsoft.com/office/drawing/2014/main" id="{C62022D3-48E4-432C-BA5C-BDE78101CED6}"/>
            </a:ext>
          </a:extLst>
        </xdr:cNvPr>
        <xdr:cNvPicPr>
          <a:picLocks noChangeAspect="1"/>
        </xdr:cNvPicPr>
      </xdr:nvPicPr>
      <xdr:blipFill rotWithShape="1">
        <a:blip xmlns:r="http://schemas.openxmlformats.org/officeDocument/2006/relationships" r:embed="rId5"/>
        <a:srcRect l="16788" t="49909" r="61275" b="11698"/>
        <a:stretch/>
      </xdr:blipFill>
      <xdr:spPr>
        <a:xfrm>
          <a:off x="7293428" y="14893017"/>
          <a:ext cx="1693608" cy="1419226"/>
        </a:xfrm>
        <a:prstGeom prst="rect">
          <a:avLst/>
        </a:prstGeom>
      </xdr:spPr>
    </xdr:pic>
    <xdr:clientData/>
  </xdr:twoCellAnchor>
  <xdr:twoCellAnchor editAs="oneCell">
    <xdr:from>
      <xdr:col>6</xdr:col>
      <xdr:colOff>488156</xdr:colOff>
      <xdr:row>3</xdr:row>
      <xdr:rowOff>0</xdr:rowOff>
    </xdr:from>
    <xdr:to>
      <xdr:col>8</xdr:col>
      <xdr:colOff>232542</xdr:colOff>
      <xdr:row>3</xdr:row>
      <xdr:rowOff>2652</xdr:rowOff>
    </xdr:to>
    <xdr:pic>
      <xdr:nvPicPr>
        <xdr:cNvPr id="11" name="Picture 10">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84731" y="866775"/>
          <a:ext cx="9921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40822</xdr:colOff>
      <xdr:row>9</xdr:row>
      <xdr:rowOff>136071</xdr:rowOff>
    </xdr:from>
    <xdr:to>
      <xdr:col>3</xdr:col>
      <xdr:colOff>2183061</xdr:colOff>
      <xdr:row>9</xdr:row>
      <xdr:rowOff>476250</xdr:rowOff>
    </xdr:to>
    <xdr:pic>
      <xdr:nvPicPr>
        <xdr:cNvPr id="12" name="Picture 11">
          <a:extLst>
            <a:ext uri="{FF2B5EF4-FFF2-40B4-BE49-F238E27FC236}">
              <a16:creationId xmlns:a16="http://schemas.microsoft.com/office/drawing/2014/main" id="{C9458F87-14EC-4D43-9B48-67B676EAA794}"/>
            </a:ext>
          </a:extLst>
        </xdr:cNvPr>
        <xdr:cNvPicPr>
          <a:picLocks noChangeAspect="1"/>
        </xdr:cNvPicPr>
      </xdr:nvPicPr>
      <xdr:blipFill rotWithShape="1">
        <a:blip xmlns:r="http://schemas.openxmlformats.org/officeDocument/2006/relationships" r:embed="rId2"/>
        <a:srcRect l="20230" t="64805" r="43144" b="31250"/>
        <a:stretch/>
      </xdr:blipFill>
      <xdr:spPr>
        <a:xfrm>
          <a:off x="7108372" y="5146221"/>
          <a:ext cx="2142239" cy="340179"/>
        </a:xfrm>
        <a:prstGeom prst="rect">
          <a:avLst/>
        </a:prstGeom>
      </xdr:spPr>
    </xdr:pic>
    <xdr:clientData/>
  </xdr:twoCellAnchor>
  <xdr:twoCellAnchor editAs="oneCell">
    <xdr:from>
      <xdr:col>3</xdr:col>
      <xdr:colOff>40823</xdr:colOff>
      <xdr:row>11</xdr:row>
      <xdr:rowOff>136074</xdr:rowOff>
    </xdr:from>
    <xdr:to>
      <xdr:col>3</xdr:col>
      <xdr:colOff>2162261</xdr:colOff>
      <xdr:row>11</xdr:row>
      <xdr:rowOff>653144</xdr:rowOff>
    </xdr:to>
    <xdr:pic>
      <xdr:nvPicPr>
        <xdr:cNvPr id="13" name="Picture 12">
          <a:extLst>
            <a:ext uri="{FF2B5EF4-FFF2-40B4-BE49-F238E27FC236}">
              <a16:creationId xmlns:a16="http://schemas.microsoft.com/office/drawing/2014/main" id="{5AAB059C-9678-4116-AE08-423D369BA3EA}"/>
            </a:ext>
          </a:extLst>
        </xdr:cNvPr>
        <xdr:cNvPicPr>
          <a:picLocks noChangeAspect="1"/>
        </xdr:cNvPicPr>
      </xdr:nvPicPr>
      <xdr:blipFill rotWithShape="1">
        <a:blip xmlns:r="http://schemas.openxmlformats.org/officeDocument/2006/relationships" r:embed="rId2"/>
        <a:srcRect l="47351" t="55862" r="39042" b="41888"/>
        <a:stretch/>
      </xdr:blipFill>
      <xdr:spPr>
        <a:xfrm>
          <a:off x="7108373" y="6051099"/>
          <a:ext cx="2121438" cy="517070"/>
        </a:xfrm>
        <a:prstGeom prst="rect">
          <a:avLst/>
        </a:prstGeom>
      </xdr:spPr>
    </xdr:pic>
    <xdr:clientData/>
  </xdr:twoCellAnchor>
  <xdr:twoCellAnchor editAs="oneCell">
    <xdr:from>
      <xdr:col>3</xdr:col>
      <xdr:colOff>204108</xdr:colOff>
      <xdr:row>13</xdr:row>
      <xdr:rowOff>54428</xdr:rowOff>
    </xdr:from>
    <xdr:to>
      <xdr:col>3</xdr:col>
      <xdr:colOff>2013858</xdr:colOff>
      <xdr:row>14</xdr:row>
      <xdr:rowOff>3978</xdr:rowOff>
    </xdr:to>
    <xdr:pic>
      <xdr:nvPicPr>
        <xdr:cNvPr id="14" name="Picture 13">
          <a:extLst>
            <a:ext uri="{FF2B5EF4-FFF2-40B4-BE49-F238E27FC236}">
              <a16:creationId xmlns:a16="http://schemas.microsoft.com/office/drawing/2014/main" id="{06A396FF-5C39-419D-9454-2D520C508587}"/>
            </a:ext>
          </a:extLst>
        </xdr:cNvPr>
        <xdr:cNvPicPr>
          <a:picLocks noChangeAspect="1"/>
        </xdr:cNvPicPr>
      </xdr:nvPicPr>
      <xdr:blipFill rotWithShape="1">
        <a:blip xmlns:r="http://schemas.openxmlformats.org/officeDocument/2006/relationships" r:embed="rId3"/>
        <a:srcRect l="4941" t="21386" r="81017" b="19086"/>
        <a:stretch/>
      </xdr:blipFill>
      <xdr:spPr>
        <a:xfrm>
          <a:off x="7271658" y="6969578"/>
          <a:ext cx="1809750" cy="1549750"/>
        </a:xfrm>
        <a:prstGeom prst="rect">
          <a:avLst/>
        </a:prstGeom>
      </xdr:spPr>
    </xdr:pic>
    <xdr:clientData/>
  </xdr:twoCellAnchor>
  <xdr:twoCellAnchor editAs="oneCell">
    <xdr:from>
      <xdr:col>3</xdr:col>
      <xdr:colOff>54428</xdr:colOff>
      <xdr:row>15</xdr:row>
      <xdr:rowOff>598714</xdr:rowOff>
    </xdr:from>
    <xdr:to>
      <xdr:col>3</xdr:col>
      <xdr:colOff>2149929</xdr:colOff>
      <xdr:row>15</xdr:row>
      <xdr:rowOff>1090077</xdr:rowOff>
    </xdr:to>
    <xdr:pic>
      <xdr:nvPicPr>
        <xdr:cNvPr id="20" name="Picture 19">
          <a:extLst>
            <a:ext uri="{FF2B5EF4-FFF2-40B4-BE49-F238E27FC236}">
              <a16:creationId xmlns:a16="http://schemas.microsoft.com/office/drawing/2014/main" id="{586CED79-68E2-4DF3-A294-7474A81DA6BD}"/>
            </a:ext>
          </a:extLst>
        </xdr:cNvPr>
        <xdr:cNvPicPr>
          <a:picLocks noChangeAspect="1"/>
        </xdr:cNvPicPr>
      </xdr:nvPicPr>
      <xdr:blipFill rotWithShape="1">
        <a:blip xmlns:r="http://schemas.openxmlformats.org/officeDocument/2006/relationships" r:embed="rId4"/>
        <a:srcRect l="85434" t="22744" r="8002" b="74542"/>
        <a:stretch/>
      </xdr:blipFill>
      <xdr:spPr>
        <a:xfrm>
          <a:off x="7121978" y="9314089"/>
          <a:ext cx="2095501" cy="491363"/>
        </a:xfrm>
        <a:prstGeom prst="rect">
          <a:avLst/>
        </a:prstGeom>
      </xdr:spPr>
    </xdr:pic>
    <xdr:clientData/>
  </xdr:twoCellAnchor>
  <xdr:twoCellAnchor editAs="oneCell">
    <xdr:from>
      <xdr:col>3</xdr:col>
      <xdr:colOff>1011013</xdr:colOff>
      <xdr:row>18</xdr:row>
      <xdr:rowOff>986519</xdr:rowOff>
    </xdr:from>
    <xdr:to>
      <xdr:col>3</xdr:col>
      <xdr:colOff>2188630</xdr:colOff>
      <xdr:row>18</xdr:row>
      <xdr:rowOff>1964539</xdr:rowOff>
    </xdr:to>
    <xdr:pic>
      <xdr:nvPicPr>
        <xdr:cNvPr id="21" name="Picture 20">
          <a:extLst>
            <a:ext uri="{FF2B5EF4-FFF2-40B4-BE49-F238E27FC236}">
              <a16:creationId xmlns:a16="http://schemas.microsoft.com/office/drawing/2014/main" id="{1D5566DC-F33A-4EF6-877D-F74CCCE24080}"/>
            </a:ext>
          </a:extLst>
        </xdr:cNvPr>
        <xdr:cNvPicPr>
          <a:picLocks noChangeAspect="1"/>
        </xdr:cNvPicPr>
      </xdr:nvPicPr>
      <xdr:blipFill rotWithShape="1">
        <a:blip xmlns:r="http://schemas.openxmlformats.org/officeDocument/2006/relationships" r:embed="rId5"/>
        <a:srcRect l="30882" r="47427" b="62376"/>
        <a:stretch/>
      </xdr:blipFill>
      <xdr:spPr>
        <a:xfrm>
          <a:off x="8078563" y="13416644"/>
          <a:ext cx="1177617" cy="978020"/>
        </a:xfrm>
        <a:prstGeom prst="rect">
          <a:avLst/>
        </a:prstGeom>
      </xdr:spPr>
    </xdr:pic>
    <xdr:clientData/>
  </xdr:twoCellAnchor>
  <xdr:twoCellAnchor editAs="oneCell">
    <xdr:from>
      <xdr:col>3</xdr:col>
      <xdr:colOff>27216</xdr:colOff>
      <xdr:row>18</xdr:row>
      <xdr:rowOff>20411</xdr:rowOff>
    </xdr:from>
    <xdr:to>
      <xdr:col>3</xdr:col>
      <xdr:colOff>1231446</xdr:colOff>
      <xdr:row>18</xdr:row>
      <xdr:rowOff>1005085</xdr:rowOff>
    </xdr:to>
    <xdr:pic>
      <xdr:nvPicPr>
        <xdr:cNvPr id="22" name="Picture 21">
          <a:extLst>
            <a:ext uri="{FF2B5EF4-FFF2-40B4-BE49-F238E27FC236}">
              <a16:creationId xmlns:a16="http://schemas.microsoft.com/office/drawing/2014/main" id="{68FBEC75-9576-4CFE-8D27-CC33F822E879}"/>
            </a:ext>
          </a:extLst>
        </xdr:cNvPr>
        <xdr:cNvPicPr>
          <a:picLocks noChangeAspect="1"/>
        </xdr:cNvPicPr>
      </xdr:nvPicPr>
      <xdr:blipFill rotWithShape="1">
        <a:blip xmlns:r="http://schemas.openxmlformats.org/officeDocument/2006/relationships" r:embed="rId5"/>
        <a:srcRect l="2574" r="75245" b="62120"/>
        <a:stretch/>
      </xdr:blipFill>
      <xdr:spPr>
        <a:xfrm>
          <a:off x="7094766" y="12450536"/>
          <a:ext cx="1204230" cy="984674"/>
        </a:xfrm>
        <a:prstGeom prst="rect">
          <a:avLst/>
        </a:prstGeom>
      </xdr:spPr>
    </xdr:pic>
    <xdr:clientData/>
  </xdr:twoCellAnchor>
  <xdr:twoCellAnchor editAs="oneCell">
    <xdr:from>
      <xdr:col>3</xdr:col>
      <xdr:colOff>224517</xdr:colOff>
      <xdr:row>19</xdr:row>
      <xdr:rowOff>265338</xdr:rowOff>
    </xdr:from>
    <xdr:to>
      <xdr:col>3</xdr:col>
      <xdr:colOff>1918125</xdr:colOff>
      <xdr:row>19</xdr:row>
      <xdr:rowOff>1684564</xdr:rowOff>
    </xdr:to>
    <xdr:pic>
      <xdr:nvPicPr>
        <xdr:cNvPr id="23" name="Picture 22">
          <a:extLst>
            <a:ext uri="{FF2B5EF4-FFF2-40B4-BE49-F238E27FC236}">
              <a16:creationId xmlns:a16="http://schemas.microsoft.com/office/drawing/2014/main" id="{C62022D3-48E4-432C-BA5C-BDE78101CED6}"/>
            </a:ext>
          </a:extLst>
        </xdr:cNvPr>
        <xdr:cNvPicPr>
          <a:picLocks noChangeAspect="1"/>
        </xdr:cNvPicPr>
      </xdr:nvPicPr>
      <xdr:blipFill rotWithShape="1">
        <a:blip xmlns:r="http://schemas.openxmlformats.org/officeDocument/2006/relationships" r:embed="rId5"/>
        <a:srcRect l="16788" t="49909" r="61275" b="11698"/>
        <a:stretch/>
      </xdr:blipFill>
      <xdr:spPr>
        <a:xfrm>
          <a:off x="7292067" y="14676663"/>
          <a:ext cx="1693608" cy="1419226"/>
        </a:xfrm>
        <a:prstGeom prst="rect">
          <a:avLst/>
        </a:prstGeom>
      </xdr:spPr>
    </xdr:pic>
    <xdr:clientData/>
  </xdr:twoCellAnchor>
  <xdr:oneCellAnchor>
    <xdr:from>
      <xdr:col>3</xdr:col>
      <xdr:colOff>217715</xdr:colOff>
      <xdr:row>7</xdr:row>
      <xdr:rowOff>27213</xdr:rowOff>
    </xdr:from>
    <xdr:ext cx="1755321" cy="1269682"/>
    <xdr:pic>
      <xdr:nvPicPr>
        <xdr:cNvPr id="24" name="Picture 23">
          <a:extLst>
            <a:ext uri="{FF2B5EF4-FFF2-40B4-BE49-F238E27FC236}">
              <a16:creationId xmlns:a16="http://schemas.microsoft.com/office/drawing/2014/main" id="{3B7E06BD-FB35-45D8-A8A3-94EB3AC2AE84}"/>
            </a:ext>
          </a:extLst>
        </xdr:cNvPr>
        <xdr:cNvPicPr>
          <a:picLocks noChangeAspect="1"/>
        </xdr:cNvPicPr>
      </xdr:nvPicPr>
      <xdr:blipFill rotWithShape="1">
        <a:blip xmlns:r="http://schemas.openxmlformats.org/officeDocument/2006/relationships" r:embed="rId2"/>
        <a:srcRect l="41952" t="55680" r="53044" b="41864"/>
        <a:stretch/>
      </xdr:blipFill>
      <xdr:spPr>
        <a:xfrm>
          <a:off x="7285265" y="3522888"/>
          <a:ext cx="1755321" cy="1269682"/>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6</xdr:col>
      <xdr:colOff>488156</xdr:colOff>
      <xdr:row>12</xdr:row>
      <xdr:rowOff>0</xdr:rowOff>
    </xdr:from>
    <xdr:to>
      <xdr:col>8</xdr:col>
      <xdr:colOff>270642</xdr:colOff>
      <xdr:row>12</xdr:row>
      <xdr:rowOff>2652</xdr:rowOff>
    </xdr:to>
    <xdr:pic>
      <xdr:nvPicPr>
        <xdr:cNvPr id="2" name="Picture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752475"/>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0"/>
  <sheetViews>
    <sheetView view="pageBreakPreview" zoomScaleSheetLayoutView="100" workbookViewId="0">
      <pane xSplit="2" ySplit="7" topLeftCell="C8" activePane="bottomRight" state="frozenSplit"/>
      <selection pane="topRight" activeCell="C1" sqref="C1"/>
      <selection pane="bottomLeft" activeCell="A5" sqref="A5"/>
      <selection pane="bottomRight" activeCell="N19" sqref="N19"/>
    </sheetView>
  </sheetViews>
  <sheetFormatPr defaultColWidth="8.85546875" defaultRowHeight="13.5" x14ac:dyDescent="0.25"/>
  <cols>
    <col min="1" max="1" width="16.42578125" style="1" customWidth="1"/>
    <col min="2" max="2" width="54.7109375" style="1" customWidth="1"/>
    <col min="3" max="3" width="20.140625" style="3" bestFit="1" customWidth="1"/>
    <col min="4" max="4" width="23" style="3" bestFit="1" customWidth="1"/>
    <col min="5" max="16384" width="8.85546875" style="1"/>
  </cols>
  <sheetData>
    <row r="1" spans="1:6" ht="15.75" x14ac:dyDescent="0.25">
      <c r="A1" s="407"/>
      <c r="B1" s="408"/>
      <c r="C1" s="405"/>
      <c r="D1" s="150"/>
      <c r="E1" s="157"/>
    </row>
    <row r="2" spans="1:6" ht="16.5" x14ac:dyDescent="0.3">
      <c r="A2" s="508" t="s">
        <v>1</v>
      </c>
      <c r="B2" s="509"/>
      <c r="C2" s="509"/>
      <c r="D2" s="409"/>
    </row>
    <row r="3" spans="1:6" ht="15.75" x14ac:dyDescent="0.25">
      <c r="A3" s="410"/>
      <c r="B3" s="151"/>
      <c r="C3" s="152"/>
      <c r="D3" s="409"/>
    </row>
    <row r="4" spans="1:6" s="5" customFormat="1" ht="21" x14ac:dyDescent="0.2">
      <c r="A4" s="411" t="s">
        <v>47</v>
      </c>
      <c r="B4" s="183"/>
      <c r="C4" s="406">
        <v>45447</v>
      </c>
      <c r="D4" s="412" t="s">
        <v>128</v>
      </c>
    </row>
    <row r="5" spans="1:6" s="5" customFormat="1" ht="21" x14ac:dyDescent="0.2">
      <c r="A5" s="413" t="s">
        <v>16</v>
      </c>
      <c r="B5" s="182" t="s">
        <v>335</v>
      </c>
      <c r="C5" s="181"/>
      <c r="D5" s="414"/>
    </row>
    <row r="6" spans="1:6" ht="16.5" x14ac:dyDescent="0.25">
      <c r="A6" s="410"/>
      <c r="B6" s="151"/>
      <c r="C6" s="153"/>
      <c r="D6" s="415"/>
      <c r="F6" s="7"/>
    </row>
    <row r="7" spans="1:6" s="4" customFormat="1" ht="40.5" customHeight="1" x14ac:dyDescent="0.3">
      <c r="A7" s="416" t="s">
        <v>6</v>
      </c>
      <c r="B7" s="176" t="s">
        <v>7</v>
      </c>
      <c r="C7" s="177" t="s">
        <v>8</v>
      </c>
      <c r="D7" s="417" t="s">
        <v>78</v>
      </c>
    </row>
    <row r="8" spans="1:6" ht="15.75" customHeight="1" x14ac:dyDescent="0.25">
      <c r="A8" s="418"/>
      <c r="B8" s="154"/>
      <c r="C8" s="152"/>
      <c r="D8" s="409"/>
    </row>
    <row r="9" spans="1:6" ht="15.75" customHeight="1" x14ac:dyDescent="0.25">
      <c r="A9" s="419">
        <v>1</v>
      </c>
      <c r="B9" s="154" t="s">
        <v>15</v>
      </c>
      <c r="C9" s="152">
        <f>'CIVIL WORK'!I79</f>
        <v>0</v>
      </c>
      <c r="D9" s="409"/>
    </row>
    <row r="10" spans="1:6" ht="15.75" customHeight="1" x14ac:dyDescent="0.25">
      <c r="A10" s="419">
        <v>4</v>
      </c>
      <c r="B10" s="154" t="s">
        <v>178</v>
      </c>
      <c r="C10" s="152">
        <f>'INTERIOR WORK'!I62</f>
        <v>0</v>
      </c>
      <c r="D10" s="409"/>
    </row>
    <row r="11" spans="1:6" ht="15.75" customHeight="1" x14ac:dyDescent="0.25">
      <c r="A11" s="419">
        <v>5</v>
      </c>
      <c r="B11" s="154" t="s">
        <v>187</v>
      </c>
      <c r="C11" s="152">
        <f>'INTERIOR WORK'!I74</f>
        <v>0</v>
      </c>
      <c r="D11" s="409"/>
    </row>
    <row r="12" spans="1:6" ht="15.75" customHeight="1" x14ac:dyDescent="0.25">
      <c r="A12" s="419">
        <v>9</v>
      </c>
      <c r="B12" s="154" t="s">
        <v>99</v>
      </c>
      <c r="C12" s="152">
        <f>'FACADE SIGNAGE'!I21</f>
        <v>0</v>
      </c>
      <c r="D12" s="409"/>
    </row>
    <row r="13" spans="1:6" ht="15.75" customHeight="1" x14ac:dyDescent="0.25">
      <c r="A13" s="419">
        <v>6</v>
      </c>
      <c r="B13" s="154" t="s">
        <v>179</v>
      </c>
      <c r="C13" s="152" t="e">
        <f>MISCELLANEOUS!#REF!</f>
        <v>#REF!</v>
      </c>
      <c r="D13" s="409"/>
    </row>
    <row r="14" spans="1:6" ht="15.75" customHeight="1" x14ac:dyDescent="0.25">
      <c r="A14" s="419"/>
      <c r="B14" s="154"/>
      <c r="C14" s="152"/>
      <c r="D14" s="409"/>
    </row>
    <row r="15" spans="1:6" s="2" customFormat="1" ht="16.5" x14ac:dyDescent="0.3">
      <c r="A15" s="420"/>
      <c r="B15" s="178" t="s">
        <v>9</v>
      </c>
      <c r="C15" s="179" t="e">
        <f>SUM(C8:C14)</f>
        <v>#REF!</v>
      </c>
      <c r="D15" s="421"/>
    </row>
    <row r="16" spans="1:6" s="6" customFormat="1" ht="16.5" x14ac:dyDescent="0.25">
      <c r="A16" s="422"/>
      <c r="B16" s="155"/>
      <c r="C16" s="156"/>
      <c r="D16" s="423"/>
    </row>
    <row r="17" spans="1:4" ht="15.75" x14ac:dyDescent="0.25">
      <c r="A17" s="424"/>
      <c r="B17" s="154" t="s">
        <v>21</v>
      </c>
      <c r="C17" s="152" t="e">
        <f>C15*18%</f>
        <v>#REF!</v>
      </c>
      <c r="D17" s="409"/>
    </row>
    <row r="18" spans="1:4" ht="16.5" x14ac:dyDescent="0.25">
      <c r="A18" s="420"/>
      <c r="B18" s="178" t="s">
        <v>19</v>
      </c>
      <c r="C18" s="179" t="e">
        <f>C15+C17</f>
        <v>#REF!</v>
      </c>
      <c r="D18" s="421"/>
    </row>
    <row r="19" spans="1:4" ht="15.75" x14ac:dyDescent="0.25">
      <c r="A19" s="410" t="s">
        <v>0</v>
      </c>
      <c r="B19" s="151"/>
      <c r="C19" s="152"/>
      <c r="D19" s="409"/>
    </row>
    <row r="20" spans="1:4" ht="57.75" customHeight="1" thickBot="1" x14ac:dyDescent="0.35">
      <c r="A20" s="510" t="s">
        <v>48</v>
      </c>
      <c r="B20" s="511"/>
      <c r="C20" s="511"/>
      <c r="D20" s="512"/>
    </row>
  </sheetData>
  <protectedRanges>
    <protectedRange sqref="C5:D5" name="Range1_2"/>
  </protectedRanges>
  <mergeCells count="2">
    <mergeCell ref="A2:C2"/>
    <mergeCell ref="A20:D20"/>
  </mergeCells>
  <phoneticPr fontId="9" type="noConversion"/>
  <pageMargins left="0.5" right="0" top="0.74" bottom="1" header="0.5" footer="0.5"/>
  <pageSetup scale="82" orientation="portrait" horizontalDpi="300" verticalDpi="300"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28"/>
  <sheetViews>
    <sheetView view="pageBreakPreview" zoomScale="85" zoomScaleNormal="140" zoomScaleSheetLayoutView="85" zoomScalePageLayoutView="115" workbookViewId="0">
      <pane xSplit="3" ySplit="3" topLeftCell="E94" activePane="bottomRight" state="frozen"/>
      <selection pane="topRight" activeCell="D1" sqref="D1"/>
      <selection pane="bottomLeft" activeCell="A4" sqref="A4"/>
      <selection pane="bottomRight" activeCell="I27" sqref="I27"/>
    </sheetView>
  </sheetViews>
  <sheetFormatPr defaultColWidth="8.85546875" defaultRowHeight="12.75" x14ac:dyDescent="0.2"/>
  <cols>
    <col min="1" max="1" width="13.5703125" style="218" customWidth="1"/>
    <col min="2" max="2" width="20.28515625" style="13" customWidth="1"/>
    <col min="3" max="3" width="85.42578125" style="18" customWidth="1"/>
    <col min="4" max="4" width="16.5703125" style="18" customWidth="1"/>
    <col min="5" max="5" width="15.28515625" style="13" customWidth="1"/>
    <col min="6" max="6" width="8.140625" style="300" bestFit="1" customWidth="1"/>
    <col min="7" max="7" width="9.42578125" style="13" bestFit="1" customWidth="1"/>
    <col min="8" max="8" width="10.28515625" style="13" bestFit="1" customWidth="1"/>
    <col min="9" max="9" width="13.7109375" style="8" customWidth="1"/>
    <col min="10" max="10" width="14.85546875" style="14" customWidth="1"/>
    <col min="11" max="11" width="25" style="14" customWidth="1"/>
    <col min="12" max="237" width="8.85546875" style="14"/>
    <col min="238" max="238" width="7.85546875" style="14" customWidth="1"/>
    <col min="239" max="239" width="65.7109375" style="14" customWidth="1"/>
    <col min="240" max="241" width="7.7109375" style="14" bestFit="1" customWidth="1"/>
    <col min="242" max="242" width="15.42578125" style="14" bestFit="1" customWidth="1"/>
    <col min="243" max="243" width="16.7109375" style="14" customWidth="1"/>
    <col min="244" max="244" width="18.42578125" style="14" customWidth="1"/>
    <col min="245" max="245" width="16" style="14" bestFit="1" customWidth="1"/>
    <col min="246" max="493" width="8.85546875" style="14"/>
    <col min="494" max="494" width="7.85546875" style="14" customWidth="1"/>
    <col min="495" max="495" width="65.7109375" style="14" customWidth="1"/>
    <col min="496" max="497" width="7.7109375" style="14" bestFit="1" customWidth="1"/>
    <col min="498" max="498" width="15.42578125" style="14" bestFit="1" customWidth="1"/>
    <col min="499" max="499" width="16.7109375" style="14" customWidth="1"/>
    <col min="500" max="500" width="18.42578125" style="14" customWidth="1"/>
    <col min="501" max="501" width="16" style="14" bestFit="1" customWidth="1"/>
    <col min="502" max="749" width="8.85546875" style="14"/>
    <col min="750" max="750" width="7.85546875" style="14" customWidth="1"/>
    <col min="751" max="751" width="65.7109375" style="14" customWidth="1"/>
    <col min="752" max="753" width="7.7109375" style="14" bestFit="1" customWidth="1"/>
    <col min="754" max="754" width="15.42578125" style="14" bestFit="1" customWidth="1"/>
    <col min="755" max="755" width="16.7109375" style="14" customWidth="1"/>
    <col min="756" max="756" width="18.42578125" style="14" customWidth="1"/>
    <col min="757" max="757" width="16" style="14" bestFit="1" customWidth="1"/>
    <col min="758" max="1005" width="8.85546875" style="14"/>
    <col min="1006" max="1006" width="7.85546875" style="14" customWidth="1"/>
    <col min="1007" max="1007" width="65.7109375" style="14" customWidth="1"/>
    <col min="1008" max="1009" width="7.7109375" style="14" bestFit="1" customWidth="1"/>
    <col min="1010" max="1010" width="15.42578125" style="14" bestFit="1" customWidth="1"/>
    <col min="1011" max="1011" width="16.7109375" style="14" customWidth="1"/>
    <col min="1012" max="1012" width="18.42578125" style="14" customWidth="1"/>
    <col min="1013" max="1013" width="16" style="14" bestFit="1" customWidth="1"/>
    <col min="1014" max="1261" width="8.85546875" style="14"/>
    <col min="1262" max="1262" width="7.85546875" style="14" customWidth="1"/>
    <col min="1263" max="1263" width="65.7109375" style="14" customWidth="1"/>
    <col min="1264" max="1265" width="7.7109375" style="14" bestFit="1" customWidth="1"/>
    <col min="1266" max="1266" width="15.42578125" style="14" bestFit="1" customWidth="1"/>
    <col min="1267" max="1267" width="16.7109375" style="14" customWidth="1"/>
    <col min="1268" max="1268" width="18.42578125" style="14" customWidth="1"/>
    <col min="1269" max="1269" width="16" style="14" bestFit="1" customWidth="1"/>
    <col min="1270" max="1517" width="8.85546875" style="14"/>
    <col min="1518" max="1518" width="7.85546875" style="14" customWidth="1"/>
    <col min="1519" max="1519" width="65.7109375" style="14" customWidth="1"/>
    <col min="1520" max="1521" width="7.7109375" style="14" bestFit="1" customWidth="1"/>
    <col min="1522" max="1522" width="15.42578125" style="14" bestFit="1" customWidth="1"/>
    <col min="1523" max="1523" width="16.7109375" style="14" customWidth="1"/>
    <col min="1524" max="1524" width="18.42578125" style="14" customWidth="1"/>
    <col min="1525" max="1525" width="16" style="14" bestFit="1" customWidth="1"/>
    <col min="1526" max="1773" width="8.85546875" style="14"/>
    <col min="1774" max="1774" width="7.85546875" style="14" customWidth="1"/>
    <col min="1775" max="1775" width="65.7109375" style="14" customWidth="1"/>
    <col min="1776" max="1777" width="7.7109375" style="14" bestFit="1" customWidth="1"/>
    <col min="1778" max="1778" width="15.42578125" style="14" bestFit="1" customWidth="1"/>
    <col min="1779" max="1779" width="16.7109375" style="14" customWidth="1"/>
    <col min="1780" max="1780" width="18.42578125" style="14" customWidth="1"/>
    <col min="1781" max="1781" width="16" style="14" bestFit="1" customWidth="1"/>
    <col min="1782" max="2029" width="8.85546875" style="14"/>
    <col min="2030" max="2030" width="7.85546875" style="14" customWidth="1"/>
    <col min="2031" max="2031" width="65.7109375" style="14" customWidth="1"/>
    <col min="2032" max="2033" width="7.7109375" style="14" bestFit="1" customWidth="1"/>
    <col min="2034" max="2034" width="15.42578125" style="14" bestFit="1" customWidth="1"/>
    <col min="2035" max="2035" width="16.7109375" style="14" customWidth="1"/>
    <col min="2036" max="2036" width="18.42578125" style="14" customWidth="1"/>
    <col min="2037" max="2037" width="16" style="14" bestFit="1" customWidth="1"/>
    <col min="2038" max="2285" width="8.85546875" style="14"/>
    <col min="2286" max="2286" width="7.85546875" style="14" customWidth="1"/>
    <col min="2287" max="2287" width="65.7109375" style="14" customWidth="1"/>
    <col min="2288" max="2289" width="7.7109375" style="14" bestFit="1" customWidth="1"/>
    <col min="2290" max="2290" width="15.42578125" style="14" bestFit="1" customWidth="1"/>
    <col min="2291" max="2291" width="16.7109375" style="14" customWidth="1"/>
    <col min="2292" max="2292" width="18.42578125" style="14" customWidth="1"/>
    <col min="2293" max="2293" width="16" style="14" bestFit="1" customWidth="1"/>
    <col min="2294" max="2541" width="8.85546875" style="14"/>
    <col min="2542" max="2542" width="7.85546875" style="14" customWidth="1"/>
    <col min="2543" max="2543" width="65.7109375" style="14" customWidth="1"/>
    <col min="2544" max="2545" width="7.7109375" style="14" bestFit="1" customWidth="1"/>
    <col min="2546" max="2546" width="15.42578125" style="14" bestFit="1" customWidth="1"/>
    <col min="2547" max="2547" width="16.7109375" style="14" customWidth="1"/>
    <col min="2548" max="2548" width="18.42578125" style="14" customWidth="1"/>
    <col min="2549" max="2549" width="16" style="14" bestFit="1" customWidth="1"/>
    <col min="2550" max="2797" width="8.85546875" style="14"/>
    <col min="2798" max="2798" width="7.85546875" style="14" customWidth="1"/>
    <col min="2799" max="2799" width="65.7109375" style="14" customWidth="1"/>
    <col min="2800" max="2801" width="7.7109375" style="14" bestFit="1" customWidth="1"/>
    <col min="2802" max="2802" width="15.42578125" style="14" bestFit="1" customWidth="1"/>
    <col min="2803" max="2803" width="16.7109375" style="14" customWidth="1"/>
    <col min="2804" max="2804" width="18.42578125" style="14" customWidth="1"/>
    <col min="2805" max="2805" width="16" style="14" bestFit="1" customWidth="1"/>
    <col min="2806" max="3053" width="8.85546875" style="14"/>
    <col min="3054" max="3054" width="7.85546875" style="14" customWidth="1"/>
    <col min="3055" max="3055" width="65.7109375" style="14" customWidth="1"/>
    <col min="3056" max="3057" width="7.7109375" style="14" bestFit="1" customWidth="1"/>
    <col min="3058" max="3058" width="15.42578125" style="14" bestFit="1" customWidth="1"/>
    <col min="3059" max="3059" width="16.7109375" style="14" customWidth="1"/>
    <col min="3060" max="3060" width="18.42578125" style="14" customWidth="1"/>
    <col min="3061" max="3061" width="16" style="14" bestFit="1" customWidth="1"/>
    <col min="3062" max="3309" width="8.85546875" style="14"/>
    <col min="3310" max="3310" width="7.85546875" style="14" customWidth="1"/>
    <col min="3311" max="3311" width="65.7109375" style="14" customWidth="1"/>
    <col min="3312" max="3313" width="7.7109375" style="14" bestFit="1" customWidth="1"/>
    <col min="3314" max="3314" width="15.42578125" style="14" bestFit="1" customWidth="1"/>
    <col min="3315" max="3315" width="16.7109375" style="14" customWidth="1"/>
    <col min="3316" max="3316" width="18.42578125" style="14" customWidth="1"/>
    <col min="3317" max="3317" width="16" style="14" bestFit="1" customWidth="1"/>
    <col min="3318" max="3565" width="8.85546875" style="14"/>
    <col min="3566" max="3566" width="7.85546875" style="14" customWidth="1"/>
    <col min="3567" max="3567" width="65.7109375" style="14" customWidth="1"/>
    <col min="3568" max="3569" width="7.7109375" style="14" bestFit="1" customWidth="1"/>
    <col min="3570" max="3570" width="15.42578125" style="14" bestFit="1" customWidth="1"/>
    <col min="3571" max="3571" width="16.7109375" style="14" customWidth="1"/>
    <col min="3572" max="3572" width="18.42578125" style="14" customWidth="1"/>
    <col min="3573" max="3573" width="16" style="14" bestFit="1" customWidth="1"/>
    <col min="3574" max="3821" width="8.85546875" style="14"/>
    <col min="3822" max="3822" width="7.85546875" style="14" customWidth="1"/>
    <col min="3823" max="3823" width="65.7109375" style="14" customWidth="1"/>
    <col min="3824" max="3825" width="7.7109375" style="14" bestFit="1" customWidth="1"/>
    <col min="3826" max="3826" width="15.42578125" style="14" bestFit="1" customWidth="1"/>
    <col min="3827" max="3827" width="16.7109375" style="14" customWidth="1"/>
    <col min="3828" max="3828" width="18.42578125" style="14" customWidth="1"/>
    <col min="3829" max="3829" width="16" style="14" bestFit="1" customWidth="1"/>
    <col min="3830" max="4077" width="8.85546875" style="14"/>
    <col min="4078" max="4078" width="7.85546875" style="14" customWidth="1"/>
    <col min="4079" max="4079" width="65.7109375" style="14" customWidth="1"/>
    <col min="4080" max="4081" width="7.7109375" style="14" bestFit="1" customWidth="1"/>
    <col min="4082" max="4082" width="15.42578125" style="14" bestFit="1" customWidth="1"/>
    <col min="4083" max="4083" width="16.7109375" style="14" customWidth="1"/>
    <col min="4084" max="4084" width="18.42578125" style="14" customWidth="1"/>
    <col min="4085" max="4085" width="16" style="14" bestFit="1" customWidth="1"/>
    <col min="4086" max="4333" width="8.85546875" style="14"/>
    <col min="4334" max="4334" width="7.85546875" style="14" customWidth="1"/>
    <col min="4335" max="4335" width="65.7109375" style="14" customWidth="1"/>
    <col min="4336" max="4337" width="7.7109375" style="14" bestFit="1" customWidth="1"/>
    <col min="4338" max="4338" width="15.42578125" style="14" bestFit="1" customWidth="1"/>
    <col min="4339" max="4339" width="16.7109375" style="14" customWidth="1"/>
    <col min="4340" max="4340" width="18.42578125" style="14" customWidth="1"/>
    <col min="4341" max="4341" width="16" style="14" bestFit="1" customWidth="1"/>
    <col min="4342" max="4589" width="8.85546875" style="14"/>
    <col min="4590" max="4590" width="7.85546875" style="14" customWidth="1"/>
    <col min="4591" max="4591" width="65.7109375" style="14" customWidth="1"/>
    <col min="4592" max="4593" width="7.7109375" style="14" bestFit="1" customWidth="1"/>
    <col min="4594" max="4594" width="15.42578125" style="14" bestFit="1" customWidth="1"/>
    <col min="4595" max="4595" width="16.7109375" style="14" customWidth="1"/>
    <col min="4596" max="4596" width="18.42578125" style="14" customWidth="1"/>
    <col min="4597" max="4597" width="16" style="14" bestFit="1" customWidth="1"/>
    <col min="4598" max="4845" width="8.85546875" style="14"/>
    <col min="4846" max="4846" width="7.85546875" style="14" customWidth="1"/>
    <col min="4847" max="4847" width="65.7109375" style="14" customWidth="1"/>
    <col min="4848" max="4849" width="7.7109375" style="14" bestFit="1" customWidth="1"/>
    <col min="4850" max="4850" width="15.42578125" style="14" bestFit="1" customWidth="1"/>
    <col min="4851" max="4851" width="16.7109375" style="14" customWidth="1"/>
    <col min="4852" max="4852" width="18.42578125" style="14" customWidth="1"/>
    <col min="4853" max="4853" width="16" style="14" bestFit="1" customWidth="1"/>
    <col min="4854" max="5101" width="8.85546875" style="14"/>
    <col min="5102" max="5102" width="7.85546875" style="14" customWidth="1"/>
    <col min="5103" max="5103" width="65.7109375" style="14" customWidth="1"/>
    <col min="5104" max="5105" width="7.7109375" style="14" bestFit="1" customWidth="1"/>
    <col min="5106" max="5106" width="15.42578125" style="14" bestFit="1" customWidth="1"/>
    <col min="5107" max="5107" width="16.7109375" style="14" customWidth="1"/>
    <col min="5108" max="5108" width="18.42578125" style="14" customWidth="1"/>
    <col min="5109" max="5109" width="16" style="14" bestFit="1" customWidth="1"/>
    <col min="5110" max="5357" width="8.85546875" style="14"/>
    <col min="5358" max="5358" width="7.85546875" style="14" customWidth="1"/>
    <col min="5359" max="5359" width="65.7109375" style="14" customWidth="1"/>
    <col min="5360" max="5361" width="7.7109375" style="14" bestFit="1" customWidth="1"/>
    <col min="5362" max="5362" width="15.42578125" style="14" bestFit="1" customWidth="1"/>
    <col min="5363" max="5363" width="16.7109375" style="14" customWidth="1"/>
    <col min="5364" max="5364" width="18.42578125" style="14" customWidth="1"/>
    <col min="5365" max="5365" width="16" style="14" bestFit="1" customWidth="1"/>
    <col min="5366" max="5613" width="8.85546875" style="14"/>
    <col min="5614" max="5614" width="7.85546875" style="14" customWidth="1"/>
    <col min="5615" max="5615" width="65.7109375" style="14" customWidth="1"/>
    <col min="5616" max="5617" width="7.7109375" style="14" bestFit="1" customWidth="1"/>
    <col min="5618" max="5618" width="15.42578125" style="14" bestFit="1" customWidth="1"/>
    <col min="5619" max="5619" width="16.7109375" style="14" customWidth="1"/>
    <col min="5620" max="5620" width="18.42578125" style="14" customWidth="1"/>
    <col min="5621" max="5621" width="16" style="14" bestFit="1" customWidth="1"/>
    <col min="5622" max="5869" width="8.85546875" style="14"/>
    <col min="5870" max="5870" width="7.85546875" style="14" customWidth="1"/>
    <col min="5871" max="5871" width="65.7109375" style="14" customWidth="1"/>
    <col min="5872" max="5873" width="7.7109375" style="14" bestFit="1" customWidth="1"/>
    <col min="5874" max="5874" width="15.42578125" style="14" bestFit="1" customWidth="1"/>
    <col min="5875" max="5875" width="16.7109375" style="14" customWidth="1"/>
    <col min="5876" max="5876" width="18.42578125" style="14" customWidth="1"/>
    <col min="5877" max="5877" width="16" style="14" bestFit="1" customWidth="1"/>
    <col min="5878" max="6125" width="8.85546875" style="14"/>
    <col min="6126" max="6126" width="7.85546875" style="14" customWidth="1"/>
    <col min="6127" max="6127" width="65.7109375" style="14" customWidth="1"/>
    <col min="6128" max="6129" width="7.7109375" style="14" bestFit="1" customWidth="1"/>
    <col min="6130" max="6130" width="15.42578125" style="14" bestFit="1" customWidth="1"/>
    <col min="6131" max="6131" width="16.7109375" style="14" customWidth="1"/>
    <col min="6132" max="6132" width="18.42578125" style="14" customWidth="1"/>
    <col min="6133" max="6133" width="16" style="14" bestFit="1" customWidth="1"/>
    <col min="6134" max="6381" width="8.85546875" style="14"/>
    <col min="6382" max="6382" width="7.85546875" style="14" customWidth="1"/>
    <col min="6383" max="6383" width="65.7109375" style="14" customWidth="1"/>
    <col min="6384" max="6385" width="7.7109375" style="14" bestFit="1" customWidth="1"/>
    <col min="6386" max="6386" width="15.42578125" style="14" bestFit="1" customWidth="1"/>
    <col min="6387" max="6387" width="16.7109375" style="14" customWidth="1"/>
    <col min="6388" max="6388" width="18.42578125" style="14" customWidth="1"/>
    <col min="6389" max="6389" width="16" style="14" bestFit="1" customWidth="1"/>
    <col min="6390" max="6637" width="8.85546875" style="14"/>
    <col min="6638" max="6638" width="7.85546875" style="14" customWidth="1"/>
    <col min="6639" max="6639" width="65.7109375" style="14" customWidth="1"/>
    <col min="6640" max="6641" width="7.7109375" style="14" bestFit="1" customWidth="1"/>
    <col min="6642" max="6642" width="15.42578125" style="14" bestFit="1" customWidth="1"/>
    <col min="6643" max="6643" width="16.7109375" style="14" customWidth="1"/>
    <col min="6644" max="6644" width="18.42578125" style="14" customWidth="1"/>
    <col min="6645" max="6645" width="16" style="14" bestFit="1" customWidth="1"/>
    <col min="6646" max="6893" width="8.85546875" style="14"/>
    <col min="6894" max="6894" width="7.85546875" style="14" customWidth="1"/>
    <col min="6895" max="6895" width="65.7109375" style="14" customWidth="1"/>
    <col min="6896" max="6897" width="7.7109375" style="14" bestFit="1" customWidth="1"/>
    <col min="6898" max="6898" width="15.42578125" style="14" bestFit="1" customWidth="1"/>
    <col min="6899" max="6899" width="16.7109375" style="14" customWidth="1"/>
    <col min="6900" max="6900" width="18.42578125" style="14" customWidth="1"/>
    <col min="6901" max="6901" width="16" style="14" bestFit="1" customWidth="1"/>
    <col min="6902" max="7149" width="8.85546875" style="14"/>
    <col min="7150" max="7150" width="7.85546875" style="14" customWidth="1"/>
    <col min="7151" max="7151" width="65.7109375" style="14" customWidth="1"/>
    <col min="7152" max="7153" width="7.7109375" style="14" bestFit="1" customWidth="1"/>
    <col min="7154" max="7154" width="15.42578125" style="14" bestFit="1" customWidth="1"/>
    <col min="7155" max="7155" width="16.7109375" style="14" customWidth="1"/>
    <col min="7156" max="7156" width="18.42578125" style="14" customWidth="1"/>
    <col min="7157" max="7157" width="16" style="14" bestFit="1" customWidth="1"/>
    <col min="7158" max="7405" width="8.85546875" style="14"/>
    <col min="7406" max="7406" width="7.85546875" style="14" customWidth="1"/>
    <col min="7407" max="7407" width="65.7109375" style="14" customWidth="1"/>
    <col min="7408" max="7409" width="7.7109375" style="14" bestFit="1" customWidth="1"/>
    <col min="7410" max="7410" width="15.42578125" style="14" bestFit="1" customWidth="1"/>
    <col min="7411" max="7411" width="16.7109375" style="14" customWidth="1"/>
    <col min="7412" max="7412" width="18.42578125" style="14" customWidth="1"/>
    <col min="7413" max="7413" width="16" style="14" bestFit="1" customWidth="1"/>
    <col min="7414" max="7661" width="8.85546875" style="14"/>
    <col min="7662" max="7662" width="7.85546875" style="14" customWidth="1"/>
    <col min="7663" max="7663" width="65.7109375" style="14" customWidth="1"/>
    <col min="7664" max="7665" width="7.7109375" style="14" bestFit="1" customWidth="1"/>
    <col min="7666" max="7666" width="15.42578125" style="14" bestFit="1" customWidth="1"/>
    <col min="7667" max="7667" width="16.7109375" style="14" customWidth="1"/>
    <col min="7668" max="7668" width="18.42578125" style="14" customWidth="1"/>
    <col min="7669" max="7669" width="16" style="14" bestFit="1" customWidth="1"/>
    <col min="7670" max="7917" width="8.85546875" style="14"/>
    <col min="7918" max="7918" width="7.85546875" style="14" customWidth="1"/>
    <col min="7919" max="7919" width="65.7109375" style="14" customWidth="1"/>
    <col min="7920" max="7921" width="7.7109375" style="14" bestFit="1" customWidth="1"/>
    <col min="7922" max="7922" width="15.42578125" style="14" bestFit="1" customWidth="1"/>
    <col min="7923" max="7923" width="16.7109375" style="14" customWidth="1"/>
    <col min="7924" max="7924" width="18.42578125" style="14" customWidth="1"/>
    <col min="7925" max="7925" width="16" style="14" bestFit="1" customWidth="1"/>
    <col min="7926" max="8173" width="8.85546875" style="14"/>
    <col min="8174" max="8174" width="7.85546875" style="14" customWidth="1"/>
    <col min="8175" max="8175" width="65.7109375" style="14" customWidth="1"/>
    <col min="8176" max="8177" width="7.7109375" style="14" bestFit="1" customWidth="1"/>
    <col min="8178" max="8178" width="15.42578125" style="14" bestFit="1" customWidth="1"/>
    <col min="8179" max="8179" width="16.7109375" style="14" customWidth="1"/>
    <col min="8180" max="8180" width="18.42578125" style="14" customWidth="1"/>
    <col min="8181" max="8181" width="16" style="14" bestFit="1" customWidth="1"/>
    <col min="8182" max="8429" width="8.85546875" style="14"/>
    <col min="8430" max="8430" width="7.85546875" style="14" customWidth="1"/>
    <col min="8431" max="8431" width="65.7109375" style="14" customWidth="1"/>
    <col min="8432" max="8433" width="7.7109375" style="14" bestFit="1" customWidth="1"/>
    <col min="8434" max="8434" width="15.42578125" style="14" bestFit="1" customWidth="1"/>
    <col min="8435" max="8435" width="16.7109375" style="14" customWidth="1"/>
    <col min="8436" max="8436" width="18.42578125" style="14" customWidth="1"/>
    <col min="8437" max="8437" width="16" style="14" bestFit="1" customWidth="1"/>
    <col min="8438" max="8685" width="8.85546875" style="14"/>
    <col min="8686" max="8686" width="7.85546875" style="14" customWidth="1"/>
    <col min="8687" max="8687" width="65.7109375" style="14" customWidth="1"/>
    <col min="8688" max="8689" width="7.7109375" style="14" bestFit="1" customWidth="1"/>
    <col min="8690" max="8690" width="15.42578125" style="14" bestFit="1" customWidth="1"/>
    <col min="8691" max="8691" width="16.7109375" style="14" customWidth="1"/>
    <col min="8692" max="8692" width="18.42578125" style="14" customWidth="1"/>
    <col min="8693" max="8693" width="16" style="14" bestFit="1" customWidth="1"/>
    <col min="8694" max="8941" width="8.85546875" style="14"/>
    <col min="8942" max="8942" width="7.85546875" style="14" customWidth="1"/>
    <col min="8943" max="8943" width="65.7109375" style="14" customWidth="1"/>
    <col min="8944" max="8945" width="7.7109375" style="14" bestFit="1" customWidth="1"/>
    <col min="8946" max="8946" width="15.42578125" style="14" bestFit="1" customWidth="1"/>
    <col min="8947" max="8947" width="16.7109375" style="14" customWidth="1"/>
    <col min="8948" max="8948" width="18.42578125" style="14" customWidth="1"/>
    <col min="8949" max="8949" width="16" style="14" bestFit="1" customWidth="1"/>
    <col min="8950" max="9197" width="8.85546875" style="14"/>
    <col min="9198" max="9198" width="7.85546875" style="14" customWidth="1"/>
    <col min="9199" max="9199" width="65.7109375" style="14" customWidth="1"/>
    <col min="9200" max="9201" width="7.7109375" style="14" bestFit="1" customWidth="1"/>
    <col min="9202" max="9202" width="15.42578125" style="14" bestFit="1" customWidth="1"/>
    <col min="9203" max="9203" width="16.7109375" style="14" customWidth="1"/>
    <col min="9204" max="9204" width="18.42578125" style="14" customWidth="1"/>
    <col min="9205" max="9205" width="16" style="14" bestFit="1" customWidth="1"/>
    <col min="9206" max="9453" width="8.85546875" style="14"/>
    <col min="9454" max="9454" width="7.85546875" style="14" customWidth="1"/>
    <col min="9455" max="9455" width="65.7109375" style="14" customWidth="1"/>
    <col min="9456" max="9457" width="7.7109375" style="14" bestFit="1" customWidth="1"/>
    <col min="9458" max="9458" width="15.42578125" style="14" bestFit="1" customWidth="1"/>
    <col min="9459" max="9459" width="16.7109375" style="14" customWidth="1"/>
    <col min="9460" max="9460" width="18.42578125" style="14" customWidth="1"/>
    <col min="9461" max="9461" width="16" style="14" bestFit="1" customWidth="1"/>
    <col min="9462" max="9709" width="8.85546875" style="14"/>
    <col min="9710" max="9710" width="7.85546875" style="14" customWidth="1"/>
    <col min="9711" max="9711" width="65.7109375" style="14" customWidth="1"/>
    <col min="9712" max="9713" width="7.7109375" style="14" bestFit="1" customWidth="1"/>
    <col min="9714" max="9714" width="15.42578125" style="14" bestFit="1" customWidth="1"/>
    <col min="9715" max="9715" width="16.7109375" style="14" customWidth="1"/>
    <col min="9716" max="9716" width="18.42578125" style="14" customWidth="1"/>
    <col min="9717" max="9717" width="16" style="14" bestFit="1" customWidth="1"/>
    <col min="9718" max="9965" width="8.85546875" style="14"/>
    <col min="9966" max="9966" width="7.85546875" style="14" customWidth="1"/>
    <col min="9967" max="9967" width="65.7109375" style="14" customWidth="1"/>
    <col min="9968" max="9969" width="7.7109375" style="14" bestFit="1" customWidth="1"/>
    <col min="9970" max="9970" width="15.42578125" style="14" bestFit="1" customWidth="1"/>
    <col min="9971" max="9971" width="16.7109375" style="14" customWidth="1"/>
    <col min="9972" max="9972" width="18.42578125" style="14" customWidth="1"/>
    <col min="9973" max="9973" width="16" style="14" bestFit="1" customWidth="1"/>
    <col min="9974" max="10221" width="8.85546875" style="14"/>
    <col min="10222" max="10222" width="7.85546875" style="14" customWidth="1"/>
    <col min="10223" max="10223" width="65.7109375" style="14" customWidth="1"/>
    <col min="10224" max="10225" width="7.7109375" style="14" bestFit="1" customWidth="1"/>
    <col min="10226" max="10226" width="15.42578125" style="14" bestFit="1" customWidth="1"/>
    <col min="10227" max="10227" width="16.7109375" style="14" customWidth="1"/>
    <col min="10228" max="10228" width="18.42578125" style="14" customWidth="1"/>
    <col min="10229" max="10229" width="16" style="14" bestFit="1" customWidth="1"/>
    <col min="10230" max="10477" width="8.85546875" style="14"/>
    <col min="10478" max="10478" width="7.85546875" style="14" customWidth="1"/>
    <col min="10479" max="10479" width="65.7109375" style="14" customWidth="1"/>
    <col min="10480" max="10481" width="7.7109375" style="14" bestFit="1" customWidth="1"/>
    <col min="10482" max="10482" width="15.42578125" style="14" bestFit="1" customWidth="1"/>
    <col min="10483" max="10483" width="16.7109375" style="14" customWidth="1"/>
    <col min="10484" max="10484" width="18.42578125" style="14" customWidth="1"/>
    <col min="10485" max="10485" width="16" style="14" bestFit="1" customWidth="1"/>
    <col min="10486" max="10733" width="8.85546875" style="14"/>
    <col min="10734" max="10734" width="7.85546875" style="14" customWidth="1"/>
    <col min="10735" max="10735" width="65.7109375" style="14" customWidth="1"/>
    <col min="10736" max="10737" width="7.7109375" style="14" bestFit="1" customWidth="1"/>
    <col min="10738" max="10738" width="15.42578125" style="14" bestFit="1" customWidth="1"/>
    <col min="10739" max="10739" width="16.7109375" style="14" customWidth="1"/>
    <col min="10740" max="10740" width="18.42578125" style="14" customWidth="1"/>
    <col min="10741" max="10741" width="16" style="14" bestFit="1" customWidth="1"/>
    <col min="10742" max="10989" width="8.85546875" style="14"/>
    <col min="10990" max="10990" width="7.85546875" style="14" customWidth="1"/>
    <col min="10991" max="10991" width="65.7109375" style="14" customWidth="1"/>
    <col min="10992" max="10993" width="7.7109375" style="14" bestFit="1" customWidth="1"/>
    <col min="10994" max="10994" width="15.42578125" style="14" bestFit="1" customWidth="1"/>
    <col min="10995" max="10995" width="16.7109375" style="14" customWidth="1"/>
    <col min="10996" max="10996" width="18.42578125" style="14" customWidth="1"/>
    <col min="10997" max="10997" width="16" style="14" bestFit="1" customWidth="1"/>
    <col min="10998" max="11245" width="8.85546875" style="14"/>
    <col min="11246" max="11246" width="7.85546875" style="14" customWidth="1"/>
    <col min="11247" max="11247" width="65.7109375" style="14" customWidth="1"/>
    <col min="11248" max="11249" width="7.7109375" style="14" bestFit="1" customWidth="1"/>
    <col min="11250" max="11250" width="15.42578125" style="14" bestFit="1" customWidth="1"/>
    <col min="11251" max="11251" width="16.7109375" style="14" customWidth="1"/>
    <col min="11252" max="11252" width="18.42578125" style="14" customWidth="1"/>
    <col min="11253" max="11253" width="16" style="14" bestFit="1" customWidth="1"/>
    <col min="11254" max="11501" width="8.85546875" style="14"/>
    <col min="11502" max="11502" width="7.85546875" style="14" customWidth="1"/>
    <col min="11503" max="11503" width="65.7109375" style="14" customWidth="1"/>
    <col min="11504" max="11505" width="7.7109375" style="14" bestFit="1" customWidth="1"/>
    <col min="11506" max="11506" width="15.42578125" style="14" bestFit="1" customWidth="1"/>
    <col min="11507" max="11507" width="16.7109375" style="14" customWidth="1"/>
    <col min="11508" max="11508" width="18.42578125" style="14" customWidth="1"/>
    <col min="11509" max="11509" width="16" style="14" bestFit="1" customWidth="1"/>
    <col min="11510" max="11757" width="8.85546875" style="14"/>
    <col min="11758" max="11758" width="7.85546875" style="14" customWidth="1"/>
    <col min="11759" max="11759" width="65.7109375" style="14" customWidth="1"/>
    <col min="11760" max="11761" width="7.7109375" style="14" bestFit="1" customWidth="1"/>
    <col min="11762" max="11762" width="15.42578125" style="14" bestFit="1" customWidth="1"/>
    <col min="11763" max="11763" width="16.7109375" style="14" customWidth="1"/>
    <col min="11764" max="11764" width="18.42578125" style="14" customWidth="1"/>
    <col min="11765" max="11765" width="16" style="14" bestFit="1" customWidth="1"/>
    <col min="11766" max="12013" width="8.85546875" style="14"/>
    <col min="12014" max="12014" width="7.85546875" style="14" customWidth="1"/>
    <col min="12015" max="12015" width="65.7109375" style="14" customWidth="1"/>
    <col min="12016" max="12017" width="7.7109375" style="14" bestFit="1" customWidth="1"/>
    <col min="12018" max="12018" width="15.42578125" style="14" bestFit="1" customWidth="1"/>
    <col min="12019" max="12019" width="16.7109375" style="14" customWidth="1"/>
    <col min="12020" max="12020" width="18.42578125" style="14" customWidth="1"/>
    <col min="12021" max="12021" width="16" style="14" bestFit="1" customWidth="1"/>
    <col min="12022" max="12269" width="8.85546875" style="14"/>
    <col min="12270" max="12270" width="7.85546875" style="14" customWidth="1"/>
    <col min="12271" max="12271" width="65.7109375" style="14" customWidth="1"/>
    <col min="12272" max="12273" width="7.7109375" style="14" bestFit="1" customWidth="1"/>
    <col min="12274" max="12274" width="15.42578125" style="14" bestFit="1" customWidth="1"/>
    <col min="12275" max="12275" width="16.7109375" style="14" customWidth="1"/>
    <col min="12276" max="12276" width="18.42578125" style="14" customWidth="1"/>
    <col min="12277" max="12277" width="16" style="14" bestFit="1" customWidth="1"/>
    <col min="12278" max="12525" width="8.85546875" style="14"/>
    <col min="12526" max="12526" width="7.85546875" style="14" customWidth="1"/>
    <col min="12527" max="12527" width="65.7109375" style="14" customWidth="1"/>
    <col min="12528" max="12529" width="7.7109375" style="14" bestFit="1" customWidth="1"/>
    <col min="12530" max="12530" width="15.42578125" style="14" bestFit="1" customWidth="1"/>
    <col min="12531" max="12531" width="16.7109375" style="14" customWidth="1"/>
    <col min="12532" max="12532" width="18.42578125" style="14" customWidth="1"/>
    <col min="12533" max="12533" width="16" style="14" bestFit="1" customWidth="1"/>
    <col min="12534" max="12781" width="8.85546875" style="14"/>
    <col min="12782" max="12782" width="7.85546875" style="14" customWidth="1"/>
    <col min="12783" max="12783" width="65.7109375" style="14" customWidth="1"/>
    <col min="12784" max="12785" width="7.7109375" style="14" bestFit="1" customWidth="1"/>
    <col min="12786" max="12786" width="15.42578125" style="14" bestFit="1" customWidth="1"/>
    <col min="12787" max="12787" width="16.7109375" style="14" customWidth="1"/>
    <col min="12788" max="12788" width="18.42578125" style="14" customWidth="1"/>
    <col min="12789" max="12789" width="16" style="14" bestFit="1" customWidth="1"/>
    <col min="12790" max="13037" width="8.85546875" style="14"/>
    <col min="13038" max="13038" width="7.85546875" style="14" customWidth="1"/>
    <col min="13039" max="13039" width="65.7109375" style="14" customWidth="1"/>
    <col min="13040" max="13041" width="7.7109375" style="14" bestFit="1" customWidth="1"/>
    <col min="13042" max="13042" width="15.42578125" style="14" bestFit="1" customWidth="1"/>
    <col min="13043" max="13043" width="16.7109375" style="14" customWidth="1"/>
    <col min="13044" max="13044" width="18.42578125" style="14" customWidth="1"/>
    <col min="13045" max="13045" width="16" style="14" bestFit="1" customWidth="1"/>
    <col min="13046" max="13293" width="8.85546875" style="14"/>
    <col min="13294" max="13294" width="7.85546875" style="14" customWidth="1"/>
    <col min="13295" max="13295" width="65.7109375" style="14" customWidth="1"/>
    <col min="13296" max="13297" width="7.7109375" style="14" bestFit="1" customWidth="1"/>
    <col min="13298" max="13298" width="15.42578125" style="14" bestFit="1" customWidth="1"/>
    <col min="13299" max="13299" width="16.7109375" style="14" customWidth="1"/>
    <col min="13300" max="13300" width="18.42578125" style="14" customWidth="1"/>
    <col min="13301" max="13301" width="16" style="14" bestFit="1" customWidth="1"/>
    <col min="13302" max="13549" width="8.85546875" style="14"/>
    <col min="13550" max="13550" width="7.85546875" style="14" customWidth="1"/>
    <col min="13551" max="13551" width="65.7109375" style="14" customWidth="1"/>
    <col min="13552" max="13553" width="7.7109375" style="14" bestFit="1" customWidth="1"/>
    <col min="13554" max="13554" width="15.42578125" style="14" bestFit="1" customWidth="1"/>
    <col min="13555" max="13555" width="16.7109375" style="14" customWidth="1"/>
    <col min="13556" max="13556" width="18.42578125" style="14" customWidth="1"/>
    <col min="13557" max="13557" width="16" style="14" bestFit="1" customWidth="1"/>
    <col min="13558" max="13805" width="8.85546875" style="14"/>
    <col min="13806" max="13806" width="7.85546875" style="14" customWidth="1"/>
    <col min="13807" max="13807" width="65.7109375" style="14" customWidth="1"/>
    <col min="13808" max="13809" width="7.7109375" style="14" bestFit="1" customWidth="1"/>
    <col min="13810" max="13810" width="15.42578125" style="14" bestFit="1" customWidth="1"/>
    <col min="13811" max="13811" width="16.7109375" style="14" customWidth="1"/>
    <col min="13812" max="13812" width="18.42578125" style="14" customWidth="1"/>
    <col min="13813" max="13813" width="16" style="14" bestFit="1" customWidth="1"/>
    <col min="13814" max="14061" width="8.85546875" style="14"/>
    <col min="14062" max="14062" width="7.85546875" style="14" customWidth="1"/>
    <col min="14063" max="14063" width="65.7109375" style="14" customWidth="1"/>
    <col min="14064" max="14065" width="7.7109375" style="14" bestFit="1" customWidth="1"/>
    <col min="14066" max="14066" width="15.42578125" style="14" bestFit="1" customWidth="1"/>
    <col min="14067" max="14067" width="16.7109375" style="14" customWidth="1"/>
    <col min="14068" max="14068" width="18.42578125" style="14" customWidth="1"/>
    <col min="14069" max="14069" width="16" style="14" bestFit="1" customWidth="1"/>
    <col min="14070" max="14317" width="8.85546875" style="14"/>
    <col min="14318" max="14318" width="7.85546875" style="14" customWidth="1"/>
    <col min="14319" max="14319" width="65.7109375" style="14" customWidth="1"/>
    <col min="14320" max="14321" width="7.7109375" style="14" bestFit="1" customWidth="1"/>
    <col min="14322" max="14322" width="15.42578125" style="14" bestFit="1" customWidth="1"/>
    <col min="14323" max="14323" width="16.7109375" style="14" customWidth="1"/>
    <col min="14324" max="14324" width="18.42578125" style="14" customWidth="1"/>
    <col min="14325" max="14325" width="16" style="14" bestFit="1" customWidth="1"/>
    <col min="14326" max="14573" width="8.85546875" style="14"/>
    <col min="14574" max="14574" width="7.85546875" style="14" customWidth="1"/>
    <col min="14575" max="14575" width="65.7109375" style="14" customWidth="1"/>
    <col min="14576" max="14577" width="7.7109375" style="14" bestFit="1" customWidth="1"/>
    <col min="14578" max="14578" width="15.42578125" style="14" bestFit="1" customWidth="1"/>
    <col min="14579" max="14579" width="16.7109375" style="14" customWidth="1"/>
    <col min="14580" max="14580" width="18.42578125" style="14" customWidth="1"/>
    <col min="14581" max="14581" width="16" style="14" bestFit="1" customWidth="1"/>
    <col min="14582" max="14829" width="8.85546875" style="14"/>
    <col min="14830" max="14830" width="7.85546875" style="14" customWidth="1"/>
    <col min="14831" max="14831" width="65.7109375" style="14" customWidth="1"/>
    <col min="14832" max="14833" width="7.7109375" style="14" bestFit="1" customWidth="1"/>
    <col min="14834" max="14834" width="15.42578125" style="14" bestFit="1" customWidth="1"/>
    <col min="14835" max="14835" width="16.7109375" style="14" customWidth="1"/>
    <col min="14836" max="14836" width="18.42578125" style="14" customWidth="1"/>
    <col min="14837" max="14837" width="16" style="14" bestFit="1" customWidth="1"/>
    <col min="14838" max="15085" width="8.85546875" style="14"/>
    <col min="15086" max="15086" width="7.85546875" style="14" customWidth="1"/>
    <col min="15087" max="15087" width="65.7109375" style="14" customWidth="1"/>
    <col min="15088" max="15089" width="7.7109375" style="14" bestFit="1" customWidth="1"/>
    <col min="15090" max="15090" width="15.42578125" style="14" bestFit="1" customWidth="1"/>
    <col min="15091" max="15091" width="16.7109375" style="14" customWidth="1"/>
    <col min="15092" max="15092" width="18.42578125" style="14" customWidth="1"/>
    <col min="15093" max="15093" width="16" style="14" bestFit="1" customWidth="1"/>
    <col min="15094" max="15341" width="8.85546875" style="14"/>
    <col min="15342" max="15342" width="7.85546875" style="14" customWidth="1"/>
    <col min="15343" max="15343" width="65.7109375" style="14" customWidth="1"/>
    <col min="15344" max="15345" width="7.7109375" style="14" bestFit="1" customWidth="1"/>
    <col min="15346" max="15346" width="15.42578125" style="14" bestFit="1" customWidth="1"/>
    <col min="15347" max="15347" width="16.7109375" style="14" customWidth="1"/>
    <col min="15348" max="15348" width="18.42578125" style="14" customWidth="1"/>
    <col min="15349" max="15349" width="16" style="14" bestFit="1" customWidth="1"/>
    <col min="15350" max="15597" width="8.85546875" style="14"/>
    <col min="15598" max="15598" width="7.85546875" style="14" customWidth="1"/>
    <col min="15599" max="15599" width="65.7109375" style="14" customWidth="1"/>
    <col min="15600" max="15601" width="7.7109375" style="14" bestFit="1" customWidth="1"/>
    <col min="15602" max="15602" width="15.42578125" style="14" bestFit="1" customWidth="1"/>
    <col min="15603" max="15603" width="16.7109375" style="14" customWidth="1"/>
    <col min="15604" max="15604" width="18.42578125" style="14" customWidth="1"/>
    <col min="15605" max="15605" width="16" style="14" bestFit="1" customWidth="1"/>
    <col min="15606" max="15853" width="8.85546875" style="14"/>
    <col min="15854" max="15854" width="7.85546875" style="14" customWidth="1"/>
    <col min="15855" max="15855" width="65.7109375" style="14" customWidth="1"/>
    <col min="15856" max="15857" width="7.7109375" style="14" bestFit="1" customWidth="1"/>
    <col min="15858" max="15858" width="15.42578125" style="14" bestFit="1" customWidth="1"/>
    <col min="15859" max="15859" width="16.7109375" style="14" customWidth="1"/>
    <col min="15860" max="15860" width="18.42578125" style="14" customWidth="1"/>
    <col min="15861" max="15861" width="16" style="14" bestFit="1" customWidth="1"/>
    <col min="15862" max="16109" width="8.85546875" style="14"/>
    <col min="16110" max="16110" width="7.85546875" style="14" customWidth="1"/>
    <col min="16111" max="16111" width="65.7109375" style="14" customWidth="1"/>
    <col min="16112" max="16113" width="7.7109375" style="14" bestFit="1" customWidth="1"/>
    <col min="16114" max="16114" width="15.42578125" style="14" bestFit="1" customWidth="1"/>
    <col min="16115" max="16115" width="16.7109375" style="14" customWidth="1"/>
    <col min="16116" max="16116" width="18.42578125" style="14" customWidth="1"/>
    <col min="16117" max="16117" width="16" style="14" bestFit="1" customWidth="1"/>
    <col min="16118" max="16384" width="8.85546875" style="14"/>
  </cols>
  <sheetData>
    <row r="1" spans="1:11" s="13" customFormat="1" ht="19.5" customHeight="1" x14ac:dyDescent="0.2">
      <c r="A1" s="518" t="s">
        <v>212</v>
      </c>
      <c r="B1" s="519"/>
      <c r="C1" s="519"/>
      <c r="D1" s="519"/>
      <c r="E1" s="519"/>
      <c r="F1" s="519"/>
      <c r="G1" s="519"/>
      <c r="H1" s="520">
        <v>45447</v>
      </c>
      <c r="I1" s="521"/>
      <c r="J1" s="232" t="s">
        <v>280</v>
      </c>
    </row>
    <row r="2" spans="1:11" ht="13.5" thickBot="1" x14ac:dyDescent="0.25">
      <c r="A2" s="227"/>
      <c r="B2" s="49"/>
      <c r="C2" s="50"/>
      <c r="D2" s="51"/>
      <c r="E2" s="295"/>
      <c r="F2" s="299"/>
      <c r="G2" s="296"/>
      <c r="H2" s="50" t="s">
        <v>46</v>
      </c>
      <c r="I2" s="52"/>
      <c r="J2" s="53"/>
    </row>
    <row r="3" spans="1:11" s="15" customFormat="1" ht="20.100000000000001" customHeight="1" x14ac:dyDescent="0.2">
      <c r="A3" s="303" t="s">
        <v>10</v>
      </c>
      <c r="B3" s="304" t="s">
        <v>22</v>
      </c>
      <c r="C3" s="304" t="s">
        <v>11</v>
      </c>
      <c r="D3" s="304" t="s">
        <v>37</v>
      </c>
      <c r="E3" s="305" t="s">
        <v>20</v>
      </c>
      <c r="F3" s="306" t="s">
        <v>12</v>
      </c>
      <c r="G3" s="307" t="s">
        <v>18</v>
      </c>
      <c r="H3" s="308" t="s">
        <v>17</v>
      </c>
      <c r="I3" s="308" t="s">
        <v>13</v>
      </c>
      <c r="J3" s="309" t="s">
        <v>50</v>
      </c>
    </row>
    <row r="4" spans="1:11" s="16" customFormat="1" ht="15.75" x14ac:dyDescent="0.2">
      <c r="A4" s="515" t="s">
        <v>31</v>
      </c>
      <c r="B4" s="516"/>
      <c r="C4" s="516"/>
      <c r="D4" s="516"/>
      <c r="E4" s="516"/>
      <c r="F4" s="516"/>
      <c r="G4" s="516"/>
      <c r="H4" s="516"/>
      <c r="I4" s="516"/>
      <c r="J4" s="517"/>
    </row>
    <row r="5" spans="1:11" ht="63.75" x14ac:dyDescent="0.2">
      <c r="A5" s="228">
        <v>1</v>
      </c>
      <c r="B5" s="289" t="s">
        <v>30</v>
      </c>
      <c r="C5" s="25" t="s">
        <v>213</v>
      </c>
      <c r="D5" s="26" t="s">
        <v>38</v>
      </c>
      <c r="E5" s="26" t="s">
        <v>38</v>
      </c>
      <c r="F5" s="24" t="s">
        <v>221</v>
      </c>
      <c r="G5" s="443">
        <v>1875</v>
      </c>
      <c r="H5" s="371"/>
      <c r="I5" s="27"/>
      <c r="J5" s="80"/>
      <c r="K5" s="18"/>
    </row>
    <row r="6" spans="1:11" x14ac:dyDescent="0.2">
      <c r="A6" s="427"/>
      <c r="B6" s="289"/>
      <c r="C6" s="25"/>
      <c r="D6" s="26"/>
      <c r="E6" s="26"/>
      <c r="F6" s="24"/>
      <c r="G6" s="443"/>
      <c r="H6" s="371"/>
      <c r="I6" s="27"/>
      <c r="J6" s="80"/>
      <c r="K6" s="18"/>
    </row>
    <row r="7" spans="1:11" x14ac:dyDescent="0.2">
      <c r="A7" s="427">
        <v>2</v>
      </c>
      <c r="B7" s="289" t="s">
        <v>193</v>
      </c>
      <c r="C7" s="25" t="s">
        <v>197</v>
      </c>
      <c r="D7" s="26" t="s">
        <v>38</v>
      </c>
      <c r="E7" s="26" t="s">
        <v>38</v>
      </c>
      <c r="F7" s="24" t="s">
        <v>249</v>
      </c>
      <c r="G7" s="443">
        <v>1</v>
      </c>
      <c r="H7" s="371"/>
      <c r="I7" s="27"/>
      <c r="J7" s="80"/>
      <c r="K7" s="18"/>
    </row>
    <row r="8" spans="1:11" x14ac:dyDescent="0.2">
      <c r="A8" s="427"/>
      <c r="B8" s="395"/>
      <c r="C8" s="397"/>
      <c r="D8" s="26"/>
      <c r="E8" s="26"/>
      <c r="F8" s="24"/>
      <c r="G8" s="443"/>
      <c r="H8" s="371"/>
      <c r="I8" s="27"/>
      <c r="J8" s="80"/>
      <c r="K8" s="18"/>
    </row>
    <row r="9" spans="1:11" x14ac:dyDescent="0.2">
      <c r="A9" s="427">
        <v>3</v>
      </c>
      <c r="B9" s="289" t="s">
        <v>194</v>
      </c>
      <c r="C9" s="25" t="s">
        <v>196</v>
      </c>
      <c r="D9" s="26" t="s">
        <v>38</v>
      </c>
      <c r="E9" s="26" t="s">
        <v>38</v>
      </c>
      <c r="F9" s="24" t="s">
        <v>249</v>
      </c>
      <c r="G9" s="443">
        <v>1</v>
      </c>
      <c r="H9" s="371"/>
      <c r="I9" s="27"/>
      <c r="J9" s="80"/>
      <c r="K9" s="18"/>
    </row>
    <row r="10" spans="1:11" x14ac:dyDescent="0.2">
      <c r="A10" s="228"/>
      <c r="B10" s="29"/>
      <c r="C10" s="30"/>
      <c r="D10" s="30"/>
      <c r="E10" s="70"/>
      <c r="F10" s="31"/>
      <c r="G10" s="32"/>
      <c r="H10" s="33"/>
      <c r="I10" s="24"/>
      <c r="J10" s="11"/>
    </row>
    <row r="11" spans="1:11" s="348" customFormat="1" ht="15.75" x14ac:dyDescent="0.2">
      <c r="A11" s="522" t="s">
        <v>32</v>
      </c>
      <c r="B11" s="523"/>
      <c r="C11" s="523"/>
      <c r="D11" s="523"/>
      <c r="E11" s="523"/>
      <c r="F11" s="523"/>
      <c r="G11" s="523"/>
      <c r="H11" s="523"/>
      <c r="I11" s="523"/>
      <c r="J11" s="11"/>
    </row>
    <row r="12" spans="1:11" s="433" customFormat="1" ht="42" x14ac:dyDescent="0.2">
      <c r="A12" s="360">
        <v>1</v>
      </c>
      <c r="B12" s="361" t="s">
        <v>29</v>
      </c>
      <c r="C12" s="428" t="s">
        <v>134</v>
      </c>
      <c r="D12" s="429" t="s">
        <v>38</v>
      </c>
      <c r="E12" s="429" t="s">
        <v>38</v>
      </c>
      <c r="F12" s="430" t="s">
        <v>39</v>
      </c>
      <c r="G12" s="444">
        <v>5</v>
      </c>
      <c r="H12" s="362"/>
      <c r="I12" s="431"/>
      <c r="J12" s="432"/>
    </row>
    <row r="13" spans="1:11" s="433" customFormat="1" ht="13.5" x14ac:dyDescent="0.2">
      <c r="A13" s="360"/>
      <c r="B13" s="361"/>
      <c r="C13" s="428"/>
      <c r="D13" s="429"/>
      <c r="E13" s="429"/>
      <c r="F13" s="430"/>
      <c r="G13" s="444"/>
      <c r="H13" s="362"/>
      <c r="I13" s="431"/>
      <c r="J13" s="432"/>
    </row>
    <row r="14" spans="1:11" s="347" customFormat="1" ht="21" customHeight="1" x14ac:dyDescent="0.2">
      <c r="A14" s="360">
        <v>2</v>
      </c>
      <c r="B14" s="361" t="s">
        <v>42</v>
      </c>
      <c r="C14" s="363" t="s">
        <v>41</v>
      </c>
      <c r="D14" s="28" t="s">
        <v>38</v>
      </c>
      <c r="E14" s="28" t="s">
        <v>38</v>
      </c>
      <c r="F14" s="32" t="s">
        <v>39</v>
      </c>
      <c r="G14" s="445">
        <v>1</v>
      </c>
      <c r="H14" s="362"/>
      <c r="I14" s="27"/>
      <c r="J14" s="12"/>
    </row>
    <row r="15" spans="1:11" s="17" customFormat="1" ht="13.5" x14ac:dyDescent="0.2">
      <c r="A15" s="229"/>
      <c r="B15" s="35"/>
      <c r="C15" s="310"/>
      <c r="D15" s="28"/>
      <c r="E15" s="28"/>
      <c r="F15" s="297"/>
      <c r="G15" s="311"/>
      <c r="H15" s="37"/>
      <c r="I15" s="27"/>
      <c r="J15" s="12"/>
    </row>
    <row r="16" spans="1:11" s="16" customFormat="1" ht="15.75" x14ac:dyDescent="0.2">
      <c r="A16" s="524" t="s">
        <v>33</v>
      </c>
      <c r="B16" s="525"/>
      <c r="C16" s="525"/>
      <c r="D16" s="525"/>
      <c r="E16" s="525"/>
      <c r="F16" s="525"/>
      <c r="G16" s="525"/>
      <c r="H16" s="525"/>
      <c r="I16" s="525"/>
      <c r="J16" s="9"/>
    </row>
    <row r="17" spans="1:12" s="92" customFormat="1" ht="79.5" customHeight="1" x14ac:dyDescent="0.2">
      <c r="A17" s="528">
        <v>1</v>
      </c>
      <c r="B17" s="293" t="s">
        <v>161</v>
      </c>
      <c r="C17" s="39" t="s">
        <v>256</v>
      </c>
      <c r="D17" s="39"/>
      <c r="E17" s="76"/>
      <c r="F17" s="74"/>
      <c r="G17" s="75"/>
      <c r="H17" s="75"/>
      <c r="I17" s="89"/>
      <c r="J17" s="80"/>
      <c r="K17" s="81"/>
      <c r="L17" s="81"/>
    </row>
    <row r="18" spans="1:12" s="92" customFormat="1" x14ac:dyDescent="0.2">
      <c r="A18" s="528"/>
      <c r="B18" s="285" t="s">
        <v>2</v>
      </c>
      <c r="C18" s="39" t="s">
        <v>214</v>
      </c>
      <c r="D18" s="39"/>
      <c r="E18" s="76" t="s">
        <v>38</v>
      </c>
      <c r="F18" s="24" t="s">
        <v>221</v>
      </c>
      <c r="G18" s="447">
        <v>500</v>
      </c>
      <c r="H18" s="75"/>
      <c r="I18" s="89"/>
      <c r="J18" s="80"/>
      <c r="K18" s="532"/>
      <c r="L18" s="81"/>
    </row>
    <row r="19" spans="1:12" s="92" customFormat="1" x14ac:dyDescent="0.2">
      <c r="A19" s="528"/>
      <c r="B19" s="284" t="s">
        <v>3</v>
      </c>
      <c r="C19" s="364" t="s">
        <v>219</v>
      </c>
      <c r="D19" s="364"/>
      <c r="E19" s="400" t="s">
        <v>38</v>
      </c>
      <c r="F19" s="24" t="s">
        <v>221</v>
      </c>
      <c r="G19" s="446">
        <v>400</v>
      </c>
      <c r="H19" s="75"/>
      <c r="I19" s="89"/>
      <c r="J19" s="80"/>
      <c r="K19" s="532"/>
      <c r="L19" s="81"/>
    </row>
    <row r="20" spans="1:12" s="92" customFormat="1" x14ac:dyDescent="0.2">
      <c r="A20" s="528"/>
      <c r="B20" s="285" t="s">
        <v>4</v>
      </c>
      <c r="C20" s="39" t="s">
        <v>215</v>
      </c>
      <c r="D20" s="39"/>
      <c r="E20" s="76" t="s">
        <v>38</v>
      </c>
      <c r="F20" s="24" t="s">
        <v>221</v>
      </c>
      <c r="G20" s="447">
        <v>150</v>
      </c>
      <c r="H20" s="75"/>
      <c r="I20" s="79"/>
      <c r="J20" s="80"/>
      <c r="K20" s="532"/>
      <c r="L20" s="81"/>
    </row>
    <row r="21" spans="1:12" s="92" customFormat="1" x14ac:dyDescent="0.2">
      <c r="A21" s="528"/>
      <c r="B21" s="285" t="s">
        <v>5</v>
      </c>
      <c r="C21" s="39" t="s">
        <v>218</v>
      </c>
      <c r="D21" s="39"/>
      <c r="E21" s="399" t="s">
        <v>38</v>
      </c>
      <c r="F21" s="24" t="s">
        <v>221</v>
      </c>
      <c r="G21" s="447">
        <v>175</v>
      </c>
      <c r="H21" s="75"/>
      <c r="I21" s="79"/>
      <c r="J21" s="80"/>
      <c r="K21" s="532"/>
      <c r="L21" s="81"/>
    </row>
    <row r="22" spans="1:12" s="92" customFormat="1" x14ac:dyDescent="0.2">
      <c r="A22" s="528"/>
      <c r="B22" s="284" t="s">
        <v>125</v>
      </c>
      <c r="C22" s="364" t="s">
        <v>216</v>
      </c>
      <c r="D22" s="364"/>
      <c r="E22" s="28" t="s">
        <v>38</v>
      </c>
      <c r="F22" s="24" t="s">
        <v>221</v>
      </c>
      <c r="G22" s="446">
        <v>85</v>
      </c>
      <c r="H22" s="75"/>
      <c r="I22" s="79"/>
      <c r="J22" s="80"/>
      <c r="K22" s="212"/>
      <c r="L22" s="81"/>
    </row>
    <row r="23" spans="1:12" s="92" customFormat="1" x14ac:dyDescent="0.2">
      <c r="A23" s="528"/>
      <c r="B23" s="284" t="s">
        <v>126</v>
      </c>
      <c r="C23" s="364" t="s">
        <v>217</v>
      </c>
      <c r="D23" s="364"/>
      <c r="E23" s="400" t="s">
        <v>38</v>
      </c>
      <c r="F23" s="24" t="s">
        <v>221</v>
      </c>
      <c r="G23" s="446">
        <v>75</v>
      </c>
      <c r="H23" s="75"/>
      <c r="I23" s="79"/>
      <c r="J23" s="80"/>
      <c r="K23" s="212"/>
      <c r="L23" s="81"/>
    </row>
    <row r="24" spans="1:12" x14ac:dyDescent="0.2">
      <c r="A24" s="228"/>
      <c r="B24" s="288"/>
      <c r="C24" s="90"/>
      <c r="D24" s="90"/>
      <c r="E24" s="91"/>
      <c r="F24" s="86"/>
      <c r="G24" s="77"/>
      <c r="H24" s="77"/>
      <c r="I24" s="43"/>
      <c r="J24" s="80"/>
      <c r="K24" s="81"/>
    </row>
    <row r="25" spans="1:12" s="442" customFormat="1" ht="33" customHeight="1" x14ac:dyDescent="0.2">
      <c r="A25" s="434">
        <v>2</v>
      </c>
      <c r="B25" s="435" t="s">
        <v>208</v>
      </c>
      <c r="C25" s="436" t="s">
        <v>220</v>
      </c>
      <c r="D25" s="437"/>
      <c r="E25" s="438"/>
      <c r="F25" s="439" t="s">
        <v>222</v>
      </c>
      <c r="G25" s="448">
        <v>185</v>
      </c>
      <c r="H25" s="34"/>
      <c r="I25" s="440"/>
      <c r="J25" s="441"/>
    </row>
    <row r="26" spans="1:12" x14ac:dyDescent="0.2">
      <c r="A26" s="228"/>
      <c r="B26" s="288"/>
      <c r="C26" s="90"/>
      <c r="D26" s="90"/>
      <c r="E26" s="91"/>
      <c r="F26" s="86"/>
      <c r="G26" s="77"/>
      <c r="H26" s="77"/>
      <c r="I26" s="43"/>
      <c r="J26" s="80"/>
      <c r="K26" s="81"/>
    </row>
    <row r="27" spans="1:12" ht="102" x14ac:dyDescent="0.2">
      <c r="A27" s="528">
        <v>3</v>
      </c>
      <c r="B27" s="285" t="s">
        <v>23</v>
      </c>
      <c r="C27" s="39" t="s">
        <v>43</v>
      </c>
      <c r="D27" s="87"/>
      <c r="E27" s="88"/>
      <c r="F27" s="74"/>
      <c r="G27" s="73"/>
      <c r="H27" s="88"/>
      <c r="I27" s="89"/>
      <c r="J27" s="80"/>
      <c r="K27" s="533"/>
    </row>
    <row r="28" spans="1:12" s="92" customFormat="1" x14ac:dyDescent="0.2">
      <c r="A28" s="528"/>
      <c r="B28" s="284" t="s">
        <v>2</v>
      </c>
      <c r="C28" s="365" t="s">
        <v>254</v>
      </c>
      <c r="D28" s="365"/>
      <c r="E28" s="28" t="s">
        <v>38</v>
      </c>
      <c r="F28" s="24" t="s">
        <v>221</v>
      </c>
      <c r="G28" s="449">
        <v>175</v>
      </c>
      <c r="H28" s="34"/>
      <c r="I28" s="27"/>
      <c r="J28" s="11"/>
      <c r="K28" s="533"/>
    </row>
    <row r="29" spans="1:12" s="92" customFormat="1" x14ac:dyDescent="0.2">
      <c r="A29" s="528"/>
      <c r="B29" s="284" t="s">
        <v>3</v>
      </c>
      <c r="C29" s="365" t="s">
        <v>255</v>
      </c>
      <c r="D29" s="365"/>
      <c r="E29" s="28" t="s">
        <v>38</v>
      </c>
      <c r="F29" s="24" t="s">
        <v>221</v>
      </c>
      <c r="G29" s="449">
        <v>1925</v>
      </c>
      <c r="H29" s="34"/>
      <c r="I29" s="27"/>
      <c r="J29" s="11"/>
      <c r="K29" s="533"/>
    </row>
    <row r="30" spans="1:12" x14ac:dyDescent="0.2">
      <c r="A30" s="228"/>
      <c r="B30" s="287"/>
      <c r="C30" s="44"/>
      <c r="D30" s="44"/>
      <c r="E30" s="71"/>
      <c r="F30" s="31"/>
      <c r="G30" s="24"/>
      <c r="H30" s="38"/>
      <c r="I30" s="27"/>
      <c r="J30" s="80"/>
      <c r="K30" s="82"/>
    </row>
    <row r="31" spans="1:12" ht="51" x14ac:dyDescent="0.2">
      <c r="A31" s="528">
        <v>4</v>
      </c>
      <c r="B31" s="285" t="s">
        <v>24</v>
      </c>
      <c r="C31" s="69" t="s">
        <v>54</v>
      </c>
      <c r="D31" s="76" t="s">
        <v>38</v>
      </c>
      <c r="E31" s="76" t="s">
        <v>38</v>
      </c>
      <c r="F31" s="74"/>
      <c r="G31" s="75"/>
      <c r="H31" s="75"/>
      <c r="I31" s="79"/>
      <c r="J31" s="80"/>
      <c r="K31" s="220"/>
    </row>
    <row r="32" spans="1:12" x14ac:dyDescent="0.2">
      <c r="A32" s="528"/>
      <c r="B32" s="285" t="s">
        <v>2</v>
      </c>
      <c r="C32" s="69" t="s">
        <v>223</v>
      </c>
      <c r="D32" s="76"/>
      <c r="E32" s="76"/>
      <c r="F32" s="24" t="s">
        <v>221</v>
      </c>
      <c r="G32" s="447">
        <v>250</v>
      </c>
      <c r="H32" s="75"/>
      <c r="I32" s="79"/>
      <c r="J32" s="80"/>
      <c r="K32" s="220"/>
    </row>
    <row r="33" spans="1:12" s="92" customFormat="1" x14ac:dyDescent="0.2">
      <c r="A33" s="528"/>
      <c r="B33" s="284" t="s">
        <v>3</v>
      </c>
      <c r="C33" s="42" t="s">
        <v>224</v>
      </c>
      <c r="D33" s="28"/>
      <c r="E33" s="28"/>
      <c r="F33" s="24" t="s">
        <v>221</v>
      </c>
      <c r="G33" s="446">
        <v>1925</v>
      </c>
      <c r="H33" s="40"/>
      <c r="I33" s="27"/>
      <c r="J33" s="11"/>
      <c r="K33" s="302"/>
    </row>
    <row r="34" spans="1:12" x14ac:dyDescent="0.2">
      <c r="A34" s="228"/>
      <c r="B34" s="285"/>
      <c r="C34" s="69"/>
      <c r="D34" s="69"/>
      <c r="E34" s="73"/>
      <c r="F34" s="74"/>
      <c r="G34" s="73"/>
      <c r="H34" s="73"/>
      <c r="I34" s="79"/>
      <c r="J34" s="80"/>
      <c r="K34" s="220"/>
    </row>
    <row r="35" spans="1:12" ht="51" x14ac:dyDescent="0.2">
      <c r="A35" s="366">
        <v>5</v>
      </c>
      <c r="B35" s="284" t="s">
        <v>25</v>
      </c>
      <c r="C35" s="42" t="s">
        <v>259</v>
      </c>
      <c r="D35" s="28" t="s">
        <v>38</v>
      </c>
      <c r="E35" s="28" t="s">
        <v>38</v>
      </c>
      <c r="F35" s="24" t="s">
        <v>221</v>
      </c>
      <c r="G35" s="446">
        <v>735</v>
      </c>
      <c r="H35" s="40"/>
      <c r="I35" s="27"/>
      <c r="J35" s="11"/>
      <c r="K35" s="82"/>
    </row>
    <row r="36" spans="1:12" x14ac:dyDescent="0.2">
      <c r="A36" s="228"/>
      <c r="B36" s="287"/>
      <c r="C36" s="42"/>
      <c r="D36" s="42"/>
      <c r="E36" s="32"/>
      <c r="F36" s="36"/>
      <c r="G36" s="32"/>
      <c r="H36" s="32"/>
      <c r="I36" s="27"/>
      <c r="J36" s="80"/>
    </row>
    <row r="37" spans="1:12" s="92" customFormat="1" ht="64.5" customHeight="1" x14ac:dyDescent="0.2">
      <c r="A37" s="528">
        <v>6</v>
      </c>
      <c r="B37" s="285" t="s">
        <v>257</v>
      </c>
      <c r="C37" s="69" t="s">
        <v>258</v>
      </c>
      <c r="D37" s="76"/>
      <c r="E37" s="76"/>
      <c r="F37" s="74"/>
      <c r="G37" s="73"/>
      <c r="H37" s="73"/>
      <c r="I37" s="79"/>
      <c r="J37" s="80"/>
      <c r="K37" s="81"/>
      <c r="L37" s="81"/>
    </row>
    <row r="38" spans="1:12" s="92" customFormat="1" x14ac:dyDescent="0.2">
      <c r="A38" s="528"/>
      <c r="B38" s="285" t="s">
        <v>2</v>
      </c>
      <c r="C38" s="69" t="s">
        <v>226</v>
      </c>
      <c r="D38" s="76" t="s">
        <v>38</v>
      </c>
      <c r="E38" s="76" t="s">
        <v>38</v>
      </c>
      <c r="F38" s="24" t="s">
        <v>221</v>
      </c>
      <c r="G38" s="447">
        <v>500</v>
      </c>
      <c r="H38" s="75"/>
      <c r="I38" s="79"/>
      <c r="J38" s="80"/>
      <c r="K38" s="214"/>
      <c r="L38" s="81"/>
    </row>
    <row r="39" spans="1:12" s="92" customFormat="1" x14ac:dyDescent="0.2">
      <c r="A39" s="528"/>
      <c r="B39" s="285" t="s">
        <v>3</v>
      </c>
      <c r="C39" s="69" t="s">
        <v>225</v>
      </c>
      <c r="D39" s="76" t="s">
        <v>38</v>
      </c>
      <c r="E39" s="76" t="s">
        <v>38</v>
      </c>
      <c r="F39" s="24" t="s">
        <v>221</v>
      </c>
      <c r="G39" s="447">
        <v>150</v>
      </c>
      <c r="H39" s="75"/>
      <c r="I39" s="79"/>
      <c r="J39" s="80"/>
      <c r="K39" s="214"/>
      <c r="L39" s="81"/>
    </row>
    <row r="40" spans="1:12" s="92" customFormat="1" x14ac:dyDescent="0.2">
      <c r="A40" s="528"/>
      <c r="B40" s="285" t="s">
        <v>4</v>
      </c>
      <c r="C40" s="69" t="s">
        <v>227</v>
      </c>
      <c r="D40" s="76" t="s">
        <v>38</v>
      </c>
      <c r="E40" s="76" t="s">
        <v>38</v>
      </c>
      <c r="F40" s="24" t="s">
        <v>221</v>
      </c>
      <c r="G40" s="447">
        <v>85</v>
      </c>
      <c r="H40" s="75"/>
      <c r="I40" s="79"/>
      <c r="J40" s="80"/>
      <c r="K40" s="81"/>
      <c r="L40" s="81"/>
    </row>
    <row r="41" spans="1:12" x14ac:dyDescent="0.2">
      <c r="A41" s="228"/>
      <c r="B41" s="213"/>
      <c r="C41" s="69"/>
      <c r="D41" s="76"/>
      <c r="E41" s="76"/>
      <c r="F41" s="77"/>
      <c r="G41" s="75"/>
      <c r="H41" s="75"/>
      <c r="I41" s="79"/>
      <c r="J41" s="80"/>
      <c r="K41" s="81"/>
      <c r="L41" s="81"/>
    </row>
    <row r="42" spans="1:12" s="16" customFormat="1" ht="15.75" x14ac:dyDescent="0.2">
      <c r="A42" s="526" t="s">
        <v>34</v>
      </c>
      <c r="B42" s="527"/>
      <c r="C42" s="527"/>
      <c r="D42" s="527"/>
      <c r="E42" s="527"/>
      <c r="F42" s="527"/>
      <c r="G42" s="527"/>
      <c r="H42" s="527"/>
      <c r="I42" s="527"/>
      <c r="J42" s="80"/>
      <c r="K42" s="81"/>
      <c r="L42" s="81"/>
    </row>
    <row r="43" spans="1:12" s="92" customFormat="1" ht="76.5" x14ac:dyDescent="0.2">
      <c r="A43" s="528">
        <v>1</v>
      </c>
      <c r="B43" s="529" t="s">
        <v>26</v>
      </c>
      <c r="C43" s="69" t="s">
        <v>281</v>
      </c>
      <c r="D43" s="69"/>
      <c r="E43" s="76"/>
      <c r="F43" s="77"/>
      <c r="G43" s="75"/>
      <c r="H43" s="75"/>
      <c r="I43" s="79"/>
      <c r="J43" s="80"/>
      <c r="K43" s="532"/>
      <c r="L43" s="81"/>
    </row>
    <row r="44" spans="1:12" s="92" customFormat="1" x14ac:dyDescent="0.2">
      <c r="A44" s="528"/>
      <c r="B44" s="529"/>
      <c r="C44" s="69" t="s">
        <v>264</v>
      </c>
      <c r="D44" s="69"/>
      <c r="E44" s="73"/>
      <c r="F44" s="74"/>
      <c r="G44" s="75"/>
      <c r="H44" s="75"/>
      <c r="I44" s="79"/>
      <c r="J44" s="80"/>
      <c r="K44" s="532"/>
      <c r="L44" s="81"/>
    </row>
    <row r="45" spans="1:12" s="92" customFormat="1" x14ac:dyDescent="0.2">
      <c r="A45" s="528"/>
      <c r="B45" s="285" t="s">
        <v>2</v>
      </c>
      <c r="C45" s="69" t="s">
        <v>52</v>
      </c>
      <c r="D45" s="69"/>
      <c r="E45" s="73" t="s">
        <v>38</v>
      </c>
      <c r="F45" s="24" t="s">
        <v>221</v>
      </c>
      <c r="G45" s="447">
        <v>500</v>
      </c>
      <c r="H45" s="75"/>
      <c r="I45" s="79"/>
      <c r="J45" s="80"/>
      <c r="K45" s="532"/>
      <c r="L45" s="81"/>
    </row>
    <row r="46" spans="1:12" s="92" customFormat="1" x14ac:dyDescent="0.2">
      <c r="A46" s="528"/>
      <c r="B46" s="285" t="s">
        <v>3</v>
      </c>
      <c r="C46" s="69" t="s">
        <v>138</v>
      </c>
      <c r="D46" s="69"/>
      <c r="E46" s="73" t="s">
        <v>38</v>
      </c>
      <c r="F46" s="24" t="s">
        <v>221</v>
      </c>
      <c r="G46" s="447">
        <v>150</v>
      </c>
      <c r="H46" s="75"/>
      <c r="I46" s="79"/>
      <c r="J46" s="80"/>
      <c r="K46" s="532"/>
      <c r="L46" s="81"/>
    </row>
    <row r="47" spans="1:12" s="92" customFormat="1" x14ac:dyDescent="0.2">
      <c r="A47" s="528"/>
      <c r="B47" s="285" t="s">
        <v>4</v>
      </c>
      <c r="C47" s="69" t="s">
        <v>137</v>
      </c>
      <c r="D47" s="69"/>
      <c r="E47" s="73" t="s">
        <v>38</v>
      </c>
      <c r="F47" s="24" t="s">
        <v>221</v>
      </c>
      <c r="G47" s="447">
        <v>85</v>
      </c>
      <c r="H47" s="75"/>
      <c r="I47" s="79"/>
      <c r="J47" s="80"/>
      <c r="K47" s="212"/>
      <c r="L47" s="81"/>
    </row>
    <row r="48" spans="1:12" s="92" customFormat="1" x14ac:dyDescent="0.2">
      <c r="A48" s="528"/>
      <c r="B48" s="285" t="s">
        <v>5</v>
      </c>
      <c r="C48" s="69" t="s">
        <v>157</v>
      </c>
      <c r="D48" s="69"/>
      <c r="E48" s="73" t="s">
        <v>38</v>
      </c>
      <c r="F48" s="24" t="s">
        <v>221</v>
      </c>
      <c r="G48" s="447">
        <v>40</v>
      </c>
      <c r="H48" s="75"/>
      <c r="I48" s="79"/>
      <c r="J48" s="80"/>
      <c r="K48" s="212"/>
      <c r="L48" s="81"/>
    </row>
    <row r="49" spans="1:12" s="92" customFormat="1" x14ac:dyDescent="0.2">
      <c r="A49" s="228"/>
      <c r="B49" s="285"/>
      <c r="C49" s="69"/>
      <c r="D49" s="69"/>
      <c r="E49" s="73"/>
      <c r="F49" s="24"/>
      <c r="G49" s="75"/>
      <c r="H49" s="75"/>
      <c r="I49" s="79"/>
      <c r="J49" s="80"/>
      <c r="K49" s="212"/>
      <c r="L49" s="81"/>
    </row>
    <row r="50" spans="1:12" s="92" customFormat="1" ht="51" x14ac:dyDescent="0.2">
      <c r="A50" s="528">
        <v>2</v>
      </c>
      <c r="B50" s="530" t="s">
        <v>263</v>
      </c>
      <c r="C50" s="42" t="s">
        <v>266</v>
      </c>
      <c r="D50" s="69"/>
      <c r="E50" s="73" t="s">
        <v>38</v>
      </c>
      <c r="F50" s="24" t="s">
        <v>222</v>
      </c>
      <c r="G50" s="447">
        <v>250</v>
      </c>
      <c r="H50" s="75"/>
      <c r="I50" s="79"/>
      <c r="J50" s="80"/>
      <c r="K50" s="455"/>
      <c r="L50" s="81"/>
    </row>
    <row r="51" spans="1:12" s="92" customFormat="1" x14ac:dyDescent="0.2">
      <c r="A51" s="528"/>
      <c r="B51" s="530"/>
      <c r="C51" s="42" t="s">
        <v>265</v>
      </c>
      <c r="D51" s="69"/>
      <c r="E51" s="73"/>
      <c r="F51" s="24"/>
      <c r="G51" s="75"/>
      <c r="H51" s="75"/>
      <c r="I51" s="79"/>
      <c r="J51" s="80"/>
      <c r="K51" s="455"/>
      <c r="L51" s="81"/>
    </row>
    <row r="52" spans="1:12" s="92" customFormat="1" x14ac:dyDescent="0.2">
      <c r="A52" s="453"/>
      <c r="B52" s="454"/>
      <c r="C52" s="69"/>
      <c r="D52" s="69"/>
      <c r="E52" s="73"/>
      <c r="F52" s="24"/>
      <c r="G52" s="75"/>
      <c r="H52" s="75"/>
      <c r="I52" s="79"/>
      <c r="J52" s="80"/>
      <c r="K52" s="455"/>
      <c r="L52" s="81"/>
    </row>
    <row r="53" spans="1:12" s="18" customFormat="1" ht="38.25" x14ac:dyDescent="0.2">
      <c r="A53" s="228">
        <v>3</v>
      </c>
      <c r="B53" s="283" t="s">
        <v>210</v>
      </c>
      <c r="C53" s="42" t="s">
        <v>211</v>
      </c>
      <c r="D53" s="42"/>
      <c r="E53" s="73" t="s">
        <v>38</v>
      </c>
      <c r="F53" s="24" t="s">
        <v>221</v>
      </c>
      <c r="G53" s="450">
        <v>55</v>
      </c>
      <c r="H53" s="45"/>
      <c r="I53" s="27"/>
      <c r="J53" s="425"/>
    </row>
    <row r="54" spans="1:12" x14ac:dyDescent="0.2">
      <c r="A54" s="228"/>
      <c r="B54" s="287"/>
      <c r="C54" s="42"/>
      <c r="D54" s="42"/>
      <c r="E54" s="32"/>
      <c r="F54" s="24"/>
      <c r="G54" s="45"/>
      <c r="H54" s="45"/>
      <c r="I54" s="27"/>
      <c r="J54" s="80"/>
    </row>
    <row r="55" spans="1:12" ht="70.5" customHeight="1" x14ac:dyDescent="0.2">
      <c r="A55" s="528">
        <v>4</v>
      </c>
      <c r="B55" s="530" t="s">
        <v>55</v>
      </c>
      <c r="C55" s="69" t="s">
        <v>262</v>
      </c>
      <c r="D55" s="28"/>
      <c r="E55" s="28" t="s">
        <v>38</v>
      </c>
      <c r="F55" s="24" t="s">
        <v>221</v>
      </c>
      <c r="G55" s="446">
        <v>800</v>
      </c>
      <c r="H55" s="40"/>
      <c r="I55" s="27"/>
      <c r="J55" s="80"/>
    </row>
    <row r="56" spans="1:12" ht="14.25" customHeight="1" x14ac:dyDescent="0.2">
      <c r="A56" s="528"/>
      <c r="B56" s="530"/>
      <c r="C56" s="42" t="s">
        <v>292</v>
      </c>
      <c r="D56" s="42"/>
      <c r="E56" s="32"/>
      <c r="F56" s="36"/>
      <c r="G56" s="45"/>
      <c r="H56" s="45"/>
      <c r="I56" s="27"/>
      <c r="J56" s="80"/>
    </row>
    <row r="57" spans="1:12" x14ac:dyDescent="0.2">
      <c r="A57" s="228"/>
      <c r="B57" s="287"/>
      <c r="C57" s="42"/>
      <c r="D57" s="42"/>
      <c r="E57" s="32"/>
      <c r="F57" s="36"/>
      <c r="G57" s="45"/>
      <c r="H57" s="45"/>
      <c r="I57" s="27"/>
      <c r="J57" s="80"/>
    </row>
    <row r="58" spans="1:12" ht="71.25" customHeight="1" x14ac:dyDescent="0.2">
      <c r="A58" s="528">
        <v>5</v>
      </c>
      <c r="B58" s="531" t="s">
        <v>51</v>
      </c>
      <c r="C58" s="42" t="s">
        <v>262</v>
      </c>
      <c r="D58" s="28"/>
      <c r="E58" s="28" t="s">
        <v>38</v>
      </c>
      <c r="F58" s="24" t="s">
        <v>221</v>
      </c>
      <c r="G58" s="446">
        <v>325</v>
      </c>
      <c r="H58" s="40"/>
      <c r="I58" s="27"/>
      <c r="J58" s="401"/>
    </row>
    <row r="59" spans="1:12" x14ac:dyDescent="0.2">
      <c r="A59" s="528"/>
      <c r="B59" s="531"/>
      <c r="C59" s="42" t="s">
        <v>291</v>
      </c>
      <c r="D59" s="42"/>
      <c r="E59" s="32"/>
      <c r="F59" s="36"/>
      <c r="G59" s="45"/>
      <c r="H59" s="45"/>
      <c r="I59" s="27"/>
      <c r="J59" s="80"/>
    </row>
    <row r="60" spans="1:12" x14ac:dyDescent="0.2">
      <c r="A60" s="228"/>
      <c r="B60" s="287"/>
      <c r="C60" s="42"/>
      <c r="D60" s="42"/>
      <c r="E60" s="32"/>
      <c r="F60" s="36"/>
      <c r="G60" s="45"/>
      <c r="H60" s="45"/>
      <c r="I60" s="27"/>
      <c r="J60" s="80"/>
    </row>
    <row r="61" spans="1:12" s="92" customFormat="1" ht="51" x14ac:dyDescent="0.2">
      <c r="A61" s="528">
        <v>6</v>
      </c>
      <c r="B61" s="530" t="s">
        <v>153</v>
      </c>
      <c r="C61" s="42" t="s">
        <v>282</v>
      </c>
      <c r="D61" s="28"/>
      <c r="E61" s="28" t="s">
        <v>38</v>
      </c>
      <c r="F61" s="298" t="s">
        <v>222</v>
      </c>
      <c r="G61" s="450">
        <v>125</v>
      </c>
      <c r="H61" s="45"/>
      <c r="I61" s="27"/>
      <c r="J61" s="11"/>
    </row>
    <row r="62" spans="1:12" x14ac:dyDescent="0.2">
      <c r="A62" s="528"/>
      <c r="B62" s="530"/>
      <c r="C62" s="42" t="s">
        <v>290</v>
      </c>
      <c r="D62" s="42"/>
      <c r="E62" s="32"/>
      <c r="F62" s="298"/>
      <c r="G62" s="45"/>
      <c r="H62" s="45"/>
      <c r="I62" s="27"/>
      <c r="J62" s="11"/>
    </row>
    <row r="63" spans="1:12" x14ac:dyDescent="0.2">
      <c r="A63" s="228"/>
      <c r="B63" s="287"/>
      <c r="C63" s="42"/>
      <c r="D63" s="42"/>
      <c r="E63" s="32"/>
      <c r="F63" s="36"/>
      <c r="G63" s="45"/>
      <c r="H63" s="45"/>
      <c r="I63" s="27"/>
      <c r="J63" s="80"/>
    </row>
    <row r="64" spans="1:12" ht="63.75" x14ac:dyDescent="0.2">
      <c r="A64" s="528">
        <v>7</v>
      </c>
      <c r="B64" s="529" t="s">
        <v>27</v>
      </c>
      <c r="C64" s="69" t="s">
        <v>44</v>
      </c>
      <c r="D64" s="69"/>
      <c r="E64" s="73"/>
      <c r="F64" s="74"/>
      <c r="G64" s="75"/>
      <c r="H64" s="40"/>
      <c r="I64" s="27"/>
      <c r="J64" s="80"/>
    </row>
    <row r="65" spans="1:12" x14ac:dyDescent="0.2">
      <c r="A65" s="528"/>
      <c r="B65" s="529"/>
      <c r="C65" s="69" t="s">
        <v>228</v>
      </c>
      <c r="D65" s="69"/>
      <c r="E65" s="73"/>
      <c r="F65" s="74"/>
      <c r="G65" s="75"/>
      <c r="H65" s="40"/>
      <c r="I65" s="27"/>
      <c r="J65" s="80"/>
    </row>
    <row r="66" spans="1:12" s="92" customFormat="1" x14ac:dyDescent="0.2">
      <c r="A66" s="528"/>
      <c r="B66" s="286" t="s">
        <v>2</v>
      </c>
      <c r="C66" s="69" t="s">
        <v>141</v>
      </c>
      <c r="D66" s="69"/>
      <c r="E66" s="76"/>
      <c r="F66" s="24" t="s">
        <v>221</v>
      </c>
      <c r="G66" s="452">
        <v>375</v>
      </c>
      <c r="H66" s="241"/>
      <c r="I66" s="79"/>
      <c r="J66" s="80"/>
      <c r="K66" s="81"/>
      <c r="L66" s="81"/>
    </row>
    <row r="67" spans="1:12" x14ac:dyDescent="0.2">
      <c r="A67" s="228"/>
      <c r="B67" s="287"/>
      <c r="C67" s="42"/>
      <c r="D67" s="42"/>
      <c r="E67" s="28"/>
      <c r="F67" s="31"/>
      <c r="G67" s="45"/>
      <c r="H67" s="46"/>
      <c r="I67" s="27"/>
      <c r="J67" s="80"/>
    </row>
    <row r="68" spans="1:12" ht="63.75" x14ac:dyDescent="0.2">
      <c r="A68" s="528">
        <v>8</v>
      </c>
      <c r="B68" s="530" t="s">
        <v>260</v>
      </c>
      <c r="C68" s="42" t="s">
        <v>283</v>
      </c>
      <c r="D68" s="42"/>
      <c r="E68" s="32"/>
      <c r="F68" s="36"/>
      <c r="G68" s="40"/>
      <c r="H68" s="40"/>
      <c r="I68" s="27"/>
      <c r="J68" s="80"/>
    </row>
    <row r="69" spans="1:12" x14ac:dyDescent="0.2">
      <c r="A69" s="528"/>
      <c r="B69" s="530"/>
      <c r="C69" s="42" t="s">
        <v>56</v>
      </c>
      <c r="D69" s="42"/>
      <c r="E69" s="32"/>
      <c r="F69" s="36"/>
      <c r="G69" s="40"/>
      <c r="H69" s="40"/>
      <c r="I69" s="27"/>
      <c r="J69" s="80"/>
    </row>
    <row r="70" spans="1:12" x14ac:dyDescent="0.2">
      <c r="A70" s="528"/>
      <c r="B70" s="287" t="s">
        <v>2</v>
      </c>
      <c r="C70" s="42" t="s">
        <v>229</v>
      </c>
      <c r="D70" s="42"/>
      <c r="E70" s="28"/>
      <c r="F70" s="24" t="s">
        <v>221</v>
      </c>
      <c r="G70" s="450">
        <v>1175</v>
      </c>
      <c r="H70" s="46"/>
      <c r="I70" s="27"/>
      <c r="J70" s="80"/>
    </row>
    <row r="71" spans="1:12" x14ac:dyDescent="0.2">
      <c r="A71" s="528"/>
      <c r="B71" s="287" t="s">
        <v>3</v>
      </c>
      <c r="C71" s="69" t="s">
        <v>231</v>
      </c>
      <c r="D71" s="42"/>
      <c r="E71" s="28"/>
      <c r="F71" s="24" t="s">
        <v>221</v>
      </c>
      <c r="G71" s="450">
        <v>185</v>
      </c>
      <c r="H71" s="46"/>
      <c r="I71" s="27"/>
      <c r="J71" s="80"/>
    </row>
    <row r="72" spans="1:12" x14ac:dyDescent="0.2">
      <c r="A72" s="528"/>
      <c r="B72" s="287" t="s">
        <v>4</v>
      </c>
      <c r="C72" s="69" t="s">
        <v>232</v>
      </c>
      <c r="D72" s="42"/>
      <c r="E72" s="28"/>
      <c r="F72" s="24" t="s">
        <v>221</v>
      </c>
      <c r="G72" s="450">
        <v>90</v>
      </c>
      <c r="H72" s="46"/>
      <c r="I72" s="27"/>
      <c r="J72" s="80"/>
    </row>
    <row r="73" spans="1:12" x14ac:dyDescent="0.2">
      <c r="A73" s="528"/>
      <c r="B73" s="287" t="s">
        <v>5</v>
      </c>
      <c r="C73" s="69" t="s">
        <v>230</v>
      </c>
      <c r="D73" s="42"/>
      <c r="E73" s="28"/>
      <c r="F73" s="24" t="s">
        <v>221</v>
      </c>
      <c r="G73" s="450">
        <v>225</v>
      </c>
      <c r="H73" s="46"/>
      <c r="I73" s="27"/>
      <c r="J73" s="80"/>
    </row>
    <row r="74" spans="1:12" x14ac:dyDescent="0.2">
      <c r="A74" s="228"/>
      <c r="B74" s="287"/>
      <c r="C74" s="42"/>
      <c r="D74" s="42"/>
      <c r="E74" s="28"/>
      <c r="F74" s="31"/>
      <c r="G74" s="45"/>
      <c r="H74" s="46"/>
      <c r="I74" s="27"/>
      <c r="J74" s="80"/>
    </row>
    <row r="75" spans="1:12" s="17" customFormat="1" ht="38.25" x14ac:dyDescent="0.2">
      <c r="A75" s="366">
        <v>9</v>
      </c>
      <c r="B75" s="284" t="s">
        <v>28</v>
      </c>
      <c r="C75" s="42" t="s">
        <v>57</v>
      </c>
      <c r="D75" s="42"/>
      <c r="E75" s="28" t="s">
        <v>38</v>
      </c>
      <c r="F75" s="298" t="s">
        <v>222</v>
      </c>
      <c r="G75" s="450">
        <v>50</v>
      </c>
      <c r="H75" s="40"/>
      <c r="I75" s="27"/>
      <c r="J75" s="211"/>
    </row>
    <row r="76" spans="1:12" x14ac:dyDescent="0.2">
      <c r="A76" s="228"/>
      <c r="B76" s="287"/>
      <c r="C76" s="47"/>
      <c r="D76" s="47"/>
      <c r="E76" s="32"/>
      <c r="F76" s="36"/>
      <c r="G76" s="40"/>
      <c r="H76" s="40"/>
      <c r="I76" s="41"/>
      <c r="J76" s="80"/>
    </row>
    <row r="77" spans="1:12" s="17" customFormat="1" ht="38.25" x14ac:dyDescent="0.2">
      <c r="A77" s="366">
        <v>9</v>
      </c>
      <c r="B77" s="367" t="s">
        <v>127</v>
      </c>
      <c r="C77" s="312" t="s">
        <v>284</v>
      </c>
      <c r="D77" s="312"/>
      <c r="E77" s="313" t="s">
        <v>38</v>
      </c>
      <c r="F77" s="34" t="s">
        <v>222</v>
      </c>
      <c r="G77" s="451">
        <v>80</v>
      </c>
      <c r="H77" s="40"/>
      <c r="I77" s="27"/>
      <c r="J77" s="211"/>
    </row>
    <row r="78" spans="1:12" s="17" customFormat="1" x14ac:dyDescent="0.2">
      <c r="A78" s="228"/>
      <c r="B78" s="315"/>
      <c r="C78" s="312"/>
      <c r="D78" s="312"/>
      <c r="E78" s="313"/>
      <c r="F78" s="31"/>
      <c r="G78" s="314"/>
      <c r="H78" s="40"/>
      <c r="I78" s="27"/>
      <c r="J78" s="211"/>
    </row>
    <row r="79" spans="1:12" s="19" customFormat="1" ht="17.25" customHeight="1" x14ac:dyDescent="0.2">
      <c r="A79" s="534" t="s">
        <v>14</v>
      </c>
      <c r="B79" s="535"/>
      <c r="C79" s="55"/>
      <c r="D79" s="55"/>
      <c r="E79" s="57"/>
      <c r="F79" s="56"/>
      <c r="G79" s="57"/>
      <c r="H79" s="57"/>
      <c r="I79" s="58">
        <f>SUM(I5:I78)</f>
        <v>0</v>
      </c>
      <c r="J79" s="224"/>
    </row>
    <row r="80" spans="1:12" s="19" customFormat="1" x14ac:dyDescent="0.2">
      <c r="A80" s="228"/>
      <c r="B80" s="316"/>
      <c r="C80" s="317"/>
      <c r="D80" s="317"/>
      <c r="E80" s="283"/>
      <c r="F80" s="298"/>
      <c r="G80" s="283"/>
      <c r="H80" s="283"/>
      <c r="I80" s="318"/>
      <c r="J80" s="224"/>
    </row>
    <row r="81" spans="1:12" s="16" customFormat="1" ht="17.25" customHeight="1" x14ac:dyDescent="0.2">
      <c r="A81" s="524" t="s">
        <v>40</v>
      </c>
      <c r="B81" s="525"/>
      <c r="C81" s="525"/>
      <c r="D81" s="525"/>
      <c r="E81" s="525"/>
      <c r="F81" s="525"/>
      <c r="G81" s="525"/>
      <c r="H81" s="525"/>
      <c r="I81" s="525"/>
      <c r="J81" s="80"/>
    </row>
    <row r="82" spans="1:12" s="20" customFormat="1" x14ac:dyDescent="0.2">
      <c r="A82" s="228"/>
      <c r="B82" s="316"/>
      <c r="C82" s="42"/>
      <c r="D82" s="42"/>
      <c r="E82" s="28"/>
      <c r="F82" s="31"/>
      <c r="G82" s="24"/>
      <c r="H82" s="38"/>
      <c r="I82" s="43"/>
      <c r="J82" s="225"/>
    </row>
    <row r="83" spans="1:12" s="20" customFormat="1" ht="88.5" customHeight="1" x14ac:dyDescent="0.2">
      <c r="A83" s="528">
        <v>1</v>
      </c>
      <c r="B83" s="284" t="s">
        <v>35</v>
      </c>
      <c r="C83" s="42" t="s">
        <v>234</v>
      </c>
      <c r="D83" s="42"/>
      <c r="E83" s="28"/>
      <c r="F83" s="34"/>
      <c r="G83" s="78"/>
      <c r="H83" s="45"/>
      <c r="I83" s="27"/>
      <c r="J83" s="225"/>
    </row>
    <row r="84" spans="1:12" s="217" customFormat="1" x14ac:dyDescent="0.2">
      <c r="A84" s="528"/>
      <c r="B84" s="284" t="s">
        <v>2</v>
      </c>
      <c r="C84" s="42" t="s">
        <v>233</v>
      </c>
      <c r="D84" s="42"/>
      <c r="E84" s="28" t="s">
        <v>38</v>
      </c>
      <c r="F84" s="34" t="s">
        <v>45</v>
      </c>
      <c r="G84" s="450">
        <v>250</v>
      </c>
      <c r="H84" s="45"/>
      <c r="I84" s="27"/>
      <c r="J84" s="10"/>
      <c r="K84" s="226"/>
      <c r="L84" s="226"/>
    </row>
    <row r="85" spans="1:12" s="20" customFormat="1" x14ac:dyDescent="0.2">
      <c r="A85" s="528"/>
      <c r="B85" s="284" t="s">
        <v>3</v>
      </c>
      <c r="C85" s="42" t="s">
        <v>122</v>
      </c>
      <c r="D85" s="42"/>
      <c r="E85" s="28" t="s">
        <v>38</v>
      </c>
      <c r="F85" s="34" t="s">
        <v>45</v>
      </c>
      <c r="G85" s="450">
        <v>1125</v>
      </c>
      <c r="H85" s="78"/>
      <c r="I85" s="79"/>
      <c r="J85" s="225"/>
      <c r="K85" s="226"/>
      <c r="L85" s="226"/>
    </row>
    <row r="86" spans="1:12" s="20" customFormat="1" x14ac:dyDescent="0.2">
      <c r="A86" s="228"/>
      <c r="B86" s="284"/>
      <c r="C86" s="42"/>
      <c r="D86" s="42"/>
      <c r="E86" s="32"/>
      <c r="F86" s="36"/>
      <c r="G86" s="75"/>
      <c r="H86" s="40"/>
      <c r="I86" s="43"/>
      <c r="J86" s="225"/>
    </row>
    <row r="87" spans="1:12" s="20" customFormat="1" ht="76.5" x14ac:dyDescent="0.2">
      <c r="A87" s="228">
        <v>2</v>
      </c>
      <c r="B87" s="284" t="s">
        <v>36</v>
      </c>
      <c r="C87" s="42" t="s">
        <v>235</v>
      </c>
      <c r="D87" s="42"/>
      <c r="E87" s="32" t="s">
        <v>38</v>
      </c>
      <c r="F87" s="31" t="s">
        <v>45</v>
      </c>
      <c r="G87" s="447">
        <v>125</v>
      </c>
      <c r="H87" s="40"/>
      <c r="I87" s="27"/>
      <c r="J87" s="401"/>
    </row>
    <row r="88" spans="1:12" s="20" customFormat="1" x14ac:dyDescent="0.2">
      <c r="A88" s="228"/>
      <c r="B88" s="284"/>
      <c r="C88" s="42"/>
      <c r="D88" s="42"/>
      <c r="E88" s="32"/>
      <c r="F88" s="36"/>
      <c r="G88" s="40"/>
      <c r="H88" s="40"/>
      <c r="I88" s="41"/>
      <c r="J88" s="225"/>
    </row>
    <row r="89" spans="1:12" s="20" customFormat="1" ht="38.25" x14ac:dyDescent="0.2">
      <c r="A89" s="228">
        <v>3</v>
      </c>
      <c r="B89" s="426" t="s">
        <v>236</v>
      </c>
      <c r="C89" s="48" t="s">
        <v>261</v>
      </c>
      <c r="D89" s="42"/>
      <c r="E89" s="28" t="s">
        <v>38</v>
      </c>
      <c r="F89" s="34" t="s">
        <v>45</v>
      </c>
      <c r="G89" s="447">
        <v>650</v>
      </c>
      <c r="H89" s="40"/>
      <c r="I89" s="27"/>
      <c r="J89" s="225"/>
    </row>
    <row r="90" spans="1:12" s="20" customFormat="1" x14ac:dyDescent="0.2">
      <c r="A90" s="228"/>
      <c r="B90" s="284"/>
      <c r="C90" s="42"/>
      <c r="D90" s="42"/>
      <c r="E90" s="32"/>
      <c r="F90" s="31"/>
      <c r="G90" s="40"/>
      <c r="H90" s="40"/>
      <c r="I90" s="41"/>
      <c r="J90" s="225"/>
    </row>
    <row r="91" spans="1:12" s="217" customFormat="1" ht="34.5" customHeight="1" x14ac:dyDescent="0.2">
      <c r="A91" s="228">
        <v>4</v>
      </c>
      <c r="B91" s="293" t="s">
        <v>209</v>
      </c>
      <c r="C91" s="69" t="s">
        <v>285</v>
      </c>
      <c r="D91" s="69"/>
      <c r="E91" s="73" t="s">
        <v>38</v>
      </c>
      <c r="F91" s="77" t="s">
        <v>45</v>
      </c>
      <c r="G91" s="447">
        <v>900</v>
      </c>
      <c r="H91" s="75"/>
      <c r="I91" s="79"/>
      <c r="J91" s="225"/>
      <c r="K91" s="226"/>
      <c r="L91" s="226"/>
    </row>
    <row r="92" spans="1:12" s="20" customFormat="1" x14ac:dyDescent="0.2">
      <c r="A92" s="228"/>
      <c r="B92" s="284"/>
      <c r="C92" s="42"/>
      <c r="D92" s="42"/>
      <c r="E92" s="28"/>
      <c r="F92" s="31"/>
      <c r="G92" s="40"/>
      <c r="H92" s="40"/>
      <c r="I92" s="43"/>
      <c r="J92" s="225"/>
    </row>
    <row r="93" spans="1:12" s="20" customFormat="1" ht="38.25" x14ac:dyDescent="0.2">
      <c r="A93" s="228">
        <v>5</v>
      </c>
      <c r="B93" s="283" t="s">
        <v>191</v>
      </c>
      <c r="C93" s="42" t="s">
        <v>286</v>
      </c>
      <c r="D93" s="42"/>
      <c r="E93" s="32" t="s">
        <v>38</v>
      </c>
      <c r="F93" s="31" t="s">
        <v>45</v>
      </c>
      <c r="G93" s="447">
        <v>125</v>
      </c>
      <c r="H93" s="40"/>
      <c r="I93" s="27"/>
      <c r="J93" s="401"/>
    </row>
    <row r="94" spans="1:12" s="20" customFormat="1" x14ac:dyDescent="0.2">
      <c r="A94" s="228"/>
      <c r="B94" s="24"/>
      <c r="C94" s="42"/>
      <c r="D94" s="42"/>
      <c r="E94" s="32"/>
      <c r="F94" s="31"/>
      <c r="G94" s="40"/>
      <c r="H94" s="40"/>
      <c r="I94" s="41"/>
      <c r="J94" s="225"/>
    </row>
    <row r="95" spans="1:12" s="20" customFormat="1" ht="38.25" x14ac:dyDescent="0.2">
      <c r="A95" s="228">
        <v>6</v>
      </c>
      <c r="B95" s="283" t="s">
        <v>58</v>
      </c>
      <c r="C95" s="42" t="s">
        <v>287</v>
      </c>
      <c r="D95" s="42"/>
      <c r="E95" s="32" t="s">
        <v>38</v>
      </c>
      <c r="F95" s="31" t="s">
        <v>45</v>
      </c>
      <c r="G95" s="446">
        <v>1125</v>
      </c>
      <c r="H95" s="40"/>
      <c r="I95" s="27"/>
      <c r="J95" s="401"/>
    </row>
    <row r="96" spans="1:12" s="20" customFormat="1" x14ac:dyDescent="0.2">
      <c r="A96" s="228"/>
      <c r="B96" s="284"/>
      <c r="C96" s="42"/>
      <c r="D96" s="42"/>
      <c r="E96" s="32"/>
      <c r="F96" s="31"/>
      <c r="G96" s="40"/>
      <c r="H96" s="40"/>
      <c r="I96" s="27"/>
      <c r="J96" s="225"/>
    </row>
    <row r="97" spans="1:11" s="20" customFormat="1" ht="38.25" x14ac:dyDescent="0.2">
      <c r="A97" s="366">
        <v>7</v>
      </c>
      <c r="B97" s="283" t="s">
        <v>53</v>
      </c>
      <c r="C97" s="42" t="s">
        <v>288</v>
      </c>
      <c r="D97" s="42"/>
      <c r="E97" s="32" t="s">
        <v>38</v>
      </c>
      <c r="F97" s="34" t="s">
        <v>45</v>
      </c>
      <c r="G97" s="446">
        <v>500</v>
      </c>
      <c r="H97" s="40"/>
      <c r="I97" s="27"/>
      <c r="J97" s="10"/>
    </row>
    <row r="98" spans="1:11" s="20" customFormat="1" x14ac:dyDescent="0.2">
      <c r="A98" s="366"/>
      <c r="B98" s="283"/>
      <c r="C98" s="42"/>
      <c r="D98" s="42"/>
      <c r="E98" s="32"/>
      <c r="F98" s="34"/>
      <c r="G98" s="40"/>
      <c r="H98" s="40"/>
      <c r="I98" s="27"/>
      <c r="J98" s="10"/>
    </row>
    <row r="99" spans="1:11" s="20" customFormat="1" ht="38.25" x14ac:dyDescent="0.2">
      <c r="A99" s="366">
        <v>8</v>
      </c>
      <c r="B99" s="283" t="s">
        <v>59</v>
      </c>
      <c r="C99" s="42" t="s">
        <v>289</v>
      </c>
      <c r="D99" s="42"/>
      <c r="E99" s="32" t="s">
        <v>38</v>
      </c>
      <c r="F99" s="34" t="s">
        <v>45</v>
      </c>
      <c r="G99" s="446">
        <v>100</v>
      </c>
      <c r="H99" s="40"/>
      <c r="I99" s="27"/>
      <c r="J99" s="10"/>
    </row>
    <row r="100" spans="1:11" s="20" customFormat="1" x14ac:dyDescent="0.2">
      <c r="A100" s="228"/>
      <c r="B100" s="32"/>
      <c r="C100" s="42"/>
      <c r="D100" s="42"/>
      <c r="E100" s="32"/>
      <c r="F100" s="31"/>
      <c r="G100" s="40"/>
      <c r="H100" s="40"/>
      <c r="I100" s="27"/>
      <c r="J100" s="10"/>
    </row>
    <row r="101" spans="1:11" s="16" customFormat="1" ht="21" customHeight="1" x14ac:dyDescent="0.2">
      <c r="A101" s="513" t="s">
        <v>199</v>
      </c>
      <c r="B101" s="514"/>
      <c r="C101" s="59"/>
      <c r="D101" s="59"/>
      <c r="E101" s="54"/>
      <c r="F101" s="59"/>
      <c r="G101" s="54"/>
      <c r="H101" s="59"/>
      <c r="I101" s="60">
        <f>SUM(I82:I100)</f>
        <v>0</v>
      </c>
      <c r="J101" s="61"/>
    </row>
    <row r="102" spans="1:11" ht="13.5" thickBot="1" x14ac:dyDescent="0.25">
      <c r="A102" s="319"/>
      <c r="B102" s="320"/>
      <c r="C102" s="321"/>
      <c r="D102" s="321"/>
      <c r="E102" s="320"/>
      <c r="F102" s="322"/>
      <c r="G102" s="320"/>
      <c r="H102" s="320"/>
      <c r="I102" s="322"/>
      <c r="J102" s="323"/>
    </row>
    <row r="103" spans="1:11" s="20" customFormat="1" x14ac:dyDescent="0.2">
      <c r="A103" s="230"/>
      <c r="B103" s="21"/>
      <c r="C103" s="22"/>
      <c r="D103" s="22"/>
      <c r="E103" s="72"/>
      <c r="F103" s="301"/>
      <c r="G103" s="23"/>
      <c r="H103" s="23"/>
      <c r="J103" s="83"/>
      <c r="K103" s="84"/>
    </row>
    <row r="104" spans="1:11" x14ac:dyDescent="0.2">
      <c r="A104" s="231"/>
      <c r="J104" s="13"/>
      <c r="K104" s="85"/>
    </row>
    <row r="105" spans="1:11" x14ac:dyDescent="0.2">
      <c r="A105" s="231"/>
      <c r="J105" s="13"/>
      <c r="K105" s="85"/>
    </row>
    <row r="106" spans="1:11" x14ac:dyDescent="0.2">
      <c r="A106" s="231"/>
      <c r="J106" s="13"/>
      <c r="K106" s="85"/>
    </row>
    <row r="107" spans="1:11" x14ac:dyDescent="0.2">
      <c r="A107" s="231"/>
      <c r="J107" s="13"/>
      <c r="K107" s="85"/>
    </row>
    <row r="108" spans="1:11" x14ac:dyDescent="0.2">
      <c r="A108" s="231"/>
      <c r="J108" s="13"/>
      <c r="K108" s="85"/>
    </row>
    <row r="109" spans="1:11" x14ac:dyDescent="0.2">
      <c r="A109" s="231"/>
    </row>
    <row r="110" spans="1:11" x14ac:dyDescent="0.2">
      <c r="A110" s="231"/>
    </row>
    <row r="111" spans="1:11" x14ac:dyDescent="0.2">
      <c r="A111" s="231"/>
    </row>
    <row r="112" spans="1:11" x14ac:dyDescent="0.2">
      <c r="A112" s="231"/>
    </row>
    <row r="113" spans="1:3" x14ac:dyDescent="0.2">
      <c r="A113" s="231"/>
    </row>
    <row r="114" spans="1:3" x14ac:dyDescent="0.2">
      <c r="A114" s="231"/>
    </row>
    <row r="115" spans="1:3" x14ac:dyDescent="0.2">
      <c r="A115" s="231"/>
    </row>
    <row r="116" spans="1:3" x14ac:dyDescent="0.2">
      <c r="A116" s="231"/>
      <c r="C116" s="82"/>
    </row>
    <row r="117" spans="1:3" x14ac:dyDescent="0.2">
      <c r="A117" s="231"/>
    </row>
    <row r="118" spans="1:3" x14ac:dyDescent="0.2">
      <c r="A118" s="231"/>
    </row>
    <row r="119" spans="1:3" x14ac:dyDescent="0.2">
      <c r="A119" s="231"/>
    </row>
    <row r="120" spans="1:3" x14ac:dyDescent="0.2">
      <c r="A120" s="231"/>
    </row>
    <row r="121" spans="1:3" x14ac:dyDescent="0.2">
      <c r="A121" s="231"/>
    </row>
    <row r="122" spans="1:3" x14ac:dyDescent="0.2">
      <c r="A122" s="231"/>
    </row>
    <row r="123" spans="1:3" x14ac:dyDescent="0.2">
      <c r="A123" s="231"/>
    </row>
    <row r="124" spans="1:3" x14ac:dyDescent="0.2">
      <c r="A124" s="231"/>
    </row>
    <row r="125" spans="1:3" x14ac:dyDescent="0.2">
      <c r="A125" s="231"/>
    </row>
    <row r="126" spans="1:3" x14ac:dyDescent="0.2">
      <c r="A126" s="231"/>
    </row>
    <row r="127" spans="1:3" x14ac:dyDescent="0.2">
      <c r="A127" s="231"/>
    </row>
    <row r="128" spans="1:3" x14ac:dyDescent="0.2">
      <c r="A128" s="231"/>
    </row>
  </sheetData>
  <protectedRanges>
    <protectedRange sqref="I27 F1:F2 I2 I76 F75:F76 F42 F68:F69 F31 F79:F80 F102:F65386 I102:I65386 I17:I19 F17 F44 F56:F57 F59:F65 F27 F34 F36:F37" name="Range1"/>
    <protectedRange sqref="F10" name="Range1_2"/>
    <protectedRange sqref="F4 F16 I4 I11 F11 I16" name="Range1_1_1"/>
    <protectedRange sqref="F87 F89 F74 F91 F93 F83:F85 F95:F100 F67" name="Range1_4"/>
    <protectedRange sqref="F24:I26" name="Range1_3"/>
    <protectedRange sqref="F30 F43 F41" name="Range1_5"/>
    <protectedRange sqref="G28:H29" name="Range1_7"/>
    <protectedRange sqref="G83:H85" name="Range1_9_1_1"/>
    <protectedRange sqref="F77:F78" name="Range1_1"/>
    <protectedRange sqref="I1" name="Range1_6_1_1"/>
  </protectedRanges>
  <mergeCells count="31">
    <mergeCell ref="B61:B62"/>
    <mergeCell ref="B68:B69"/>
    <mergeCell ref="A68:A73"/>
    <mergeCell ref="A79:B79"/>
    <mergeCell ref="K43:K46"/>
    <mergeCell ref="B50:B51"/>
    <mergeCell ref="A50:A51"/>
    <mergeCell ref="A27:A29"/>
    <mergeCell ref="A17:A23"/>
    <mergeCell ref="K18:K21"/>
    <mergeCell ref="K27:K29"/>
    <mergeCell ref="B43:B44"/>
    <mergeCell ref="A43:A48"/>
    <mergeCell ref="A37:A40"/>
    <mergeCell ref="A31:A33"/>
    <mergeCell ref="A101:B101"/>
    <mergeCell ref="A4:J4"/>
    <mergeCell ref="A1:G1"/>
    <mergeCell ref="H1:I1"/>
    <mergeCell ref="A11:I11"/>
    <mergeCell ref="A16:I16"/>
    <mergeCell ref="A42:I42"/>
    <mergeCell ref="A83:A85"/>
    <mergeCell ref="A64:A66"/>
    <mergeCell ref="A81:I81"/>
    <mergeCell ref="B64:B65"/>
    <mergeCell ref="A55:A56"/>
    <mergeCell ref="A58:A59"/>
    <mergeCell ref="A61:A62"/>
    <mergeCell ref="B55:B56"/>
    <mergeCell ref="B58:B59"/>
  </mergeCells>
  <pageMargins left="0.7" right="0.7" top="0.75" bottom="0.75" header="0.3" footer="0.3"/>
  <pageSetup paperSize="9" scale="2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S220"/>
  <sheetViews>
    <sheetView view="pageBreakPreview" topLeftCell="A49" zoomScaleNormal="85" zoomScaleSheetLayoutView="100" workbookViewId="0">
      <selection activeCell="C53" sqref="C53"/>
    </sheetView>
  </sheetViews>
  <sheetFormatPr defaultColWidth="8.85546875" defaultRowHeight="12.75" x14ac:dyDescent="0.2"/>
  <cols>
    <col min="1" max="1" width="7.85546875" style="13" customWidth="1"/>
    <col min="2" max="2" width="23.140625" style="13" customWidth="1"/>
    <col min="3" max="3" width="87.85546875" style="18" customWidth="1"/>
    <col min="4" max="4" width="20.85546875" style="13" bestFit="1" customWidth="1"/>
    <col min="5" max="5" width="23.5703125" style="18" customWidth="1"/>
    <col min="6" max="6" width="8.140625" style="8" bestFit="1" customWidth="1"/>
    <col min="7" max="7" width="8.42578125" style="13" bestFit="1" customWidth="1"/>
    <col min="8" max="8" width="10.28515625" style="13" bestFit="1" customWidth="1"/>
    <col min="9" max="9" width="13.7109375" style="8" bestFit="1" customWidth="1"/>
    <col min="10" max="10" width="30.28515625" style="8" customWidth="1"/>
    <col min="11" max="11" width="13.140625" style="14" bestFit="1" customWidth="1"/>
    <col min="12" max="237" width="8.85546875" style="14"/>
    <col min="238" max="238" width="7.85546875" style="14" customWidth="1"/>
    <col min="239" max="239" width="65.7109375" style="14" customWidth="1"/>
    <col min="240" max="241" width="7.7109375" style="14" bestFit="1" customWidth="1"/>
    <col min="242" max="242" width="15.42578125" style="14" bestFit="1" customWidth="1"/>
    <col min="243" max="243" width="16.7109375" style="14" customWidth="1"/>
    <col min="244" max="244" width="18.42578125" style="14" customWidth="1"/>
    <col min="245" max="245" width="16" style="14" bestFit="1" customWidth="1"/>
    <col min="246" max="493" width="8.85546875" style="14"/>
    <col min="494" max="494" width="7.85546875" style="14" customWidth="1"/>
    <col min="495" max="495" width="65.7109375" style="14" customWidth="1"/>
    <col min="496" max="497" width="7.7109375" style="14" bestFit="1" customWidth="1"/>
    <col min="498" max="498" width="15.42578125" style="14" bestFit="1" customWidth="1"/>
    <col min="499" max="499" width="16.7109375" style="14" customWidth="1"/>
    <col min="500" max="500" width="18.42578125" style="14" customWidth="1"/>
    <col min="501" max="501" width="16" style="14" bestFit="1" customWidth="1"/>
    <col min="502" max="749" width="8.85546875" style="14"/>
    <col min="750" max="750" width="7.85546875" style="14" customWidth="1"/>
    <col min="751" max="751" width="65.7109375" style="14" customWidth="1"/>
    <col min="752" max="753" width="7.7109375" style="14" bestFit="1" customWidth="1"/>
    <col min="754" max="754" width="15.42578125" style="14" bestFit="1" customWidth="1"/>
    <col min="755" max="755" width="16.7109375" style="14" customWidth="1"/>
    <col min="756" max="756" width="18.42578125" style="14" customWidth="1"/>
    <col min="757" max="757" width="16" style="14" bestFit="1" customWidth="1"/>
    <col min="758" max="1005" width="8.85546875" style="14"/>
    <col min="1006" max="1006" width="7.85546875" style="14" customWidth="1"/>
    <col min="1007" max="1007" width="65.7109375" style="14" customWidth="1"/>
    <col min="1008" max="1009" width="7.7109375" style="14" bestFit="1" customWidth="1"/>
    <col min="1010" max="1010" width="15.42578125" style="14" bestFit="1" customWidth="1"/>
    <col min="1011" max="1011" width="16.7109375" style="14" customWidth="1"/>
    <col min="1012" max="1012" width="18.42578125" style="14" customWidth="1"/>
    <col min="1013" max="1013" width="16" style="14" bestFit="1" customWidth="1"/>
    <col min="1014" max="1261" width="8.85546875" style="14"/>
    <col min="1262" max="1262" width="7.85546875" style="14" customWidth="1"/>
    <col min="1263" max="1263" width="65.7109375" style="14" customWidth="1"/>
    <col min="1264" max="1265" width="7.7109375" style="14" bestFit="1" customWidth="1"/>
    <col min="1266" max="1266" width="15.42578125" style="14" bestFit="1" customWidth="1"/>
    <col min="1267" max="1267" width="16.7109375" style="14" customWidth="1"/>
    <col min="1268" max="1268" width="18.42578125" style="14" customWidth="1"/>
    <col min="1269" max="1269" width="16" style="14" bestFit="1" customWidth="1"/>
    <col min="1270" max="1517" width="8.85546875" style="14"/>
    <col min="1518" max="1518" width="7.85546875" style="14" customWidth="1"/>
    <col min="1519" max="1519" width="65.7109375" style="14" customWidth="1"/>
    <col min="1520" max="1521" width="7.7109375" style="14" bestFit="1" customWidth="1"/>
    <col min="1522" max="1522" width="15.42578125" style="14" bestFit="1" customWidth="1"/>
    <col min="1523" max="1523" width="16.7109375" style="14" customWidth="1"/>
    <col min="1524" max="1524" width="18.42578125" style="14" customWidth="1"/>
    <col min="1525" max="1525" width="16" style="14" bestFit="1" customWidth="1"/>
    <col min="1526" max="1773" width="8.85546875" style="14"/>
    <col min="1774" max="1774" width="7.85546875" style="14" customWidth="1"/>
    <col min="1775" max="1775" width="65.7109375" style="14" customWidth="1"/>
    <col min="1776" max="1777" width="7.7109375" style="14" bestFit="1" customWidth="1"/>
    <col min="1778" max="1778" width="15.42578125" style="14" bestFit="1" customWidth="1"/>
    <col min="1779" max="1779" width="16.7109375" style="14" customWidth="1"/>
    <col min="1780" max="1780" width="18.42578125" style="14" customWidth="1"/>
    <col min="1781" max="1781" width="16" style="14" bestFit="1" customWidth="1"/>
    <col min="1782" max="2029" width="8.85546875" style="14"/>
    <col min="2030" max="2030" width="7.85546875" style="14" customWidth="1"/>
    <col min="2031" max="2031" width="65.7109375" style="14" customWidth="1"/>
    <col min="2032" max="2033" width="7.7109375" style="14" bestFit="1" customWidth="1"/>
    <col min="2034" max="2034" width="15.42578125" style="14" bestFit="1" customWidth="1"/>
    <col min="2035" max="2035" width="16.7109375" style="14" customWidth="1"/>
    <col min="2036" max="2036" width="18.42578125" style="14" customWidth="1"/>
    <col min="2037" max="2037" width="16" style="14" bestFit="1" customWidth="1"/>
    <col min="2038" max="2285" width="8.85546875" style="14"/>
    <col min="2286" max="2286" width="7.85546875" style="14" customWidth="1"/>
    <col min="2287" max="2287" width="65.7109375" style="14" customWidth="1"/>
    <col min="2288" max="2289" width="7.7109375" style="14" bestFit="1" customWidth="1"/>
    <col min="2290" max="2290" width="15.42578125" style="14" bestFit="1" customWidth="1"/>
    <col min="2291" max="2291" width="16.7109375" style="14" customWidth="1"/>
    <col min="2292" max="2292" width="18.42578125" style="14" customWidth="1"/>
    <col min="2293" max="2293" width="16" style="14" bestFit="1" customWidth="1"/>
    <col min="2294" max="2541" width="8.85546875" style="14"/>
    <col min="2542" max="2542" width="7.85546875" style="14" customWidth="1"/>
    <col min="2543" max="2543" width="65.7109375" style="14" customWidth="1"/>
    <col min="2544" max="2545" width="7.7109375" style="14" bestFit="1" customWidth="1"/>
    <col min="2546" max="2546" width="15.42578125" style="14" bestFit="1" customWidth="1"/>
    <col min="2547" max="2547" width="16.7109375" style="14" customWidth="1"/>
    <col min="2548" max="2548" width="18.42578125" style="14" customWidth="1"/>
    <col min="2549" max="2549" width="16" style="14" bestFit="1" customWidth="1"/>
    <col min="2550" max="2797" width="8.85546875" style="14"/>
    <col min="2798" max="2798" width="7.85546875" style="14" customWidth="1"/>
    <col min="2799" max="2799" width="65.7109375" style="14" customWidth="1"/>
    <col min="2800" max="2801" width="7.7109375" style="14" bestFit="1" customWidth="1"/>
    <col min="2802" max="2802" width="15.42578125" style="14" bestFit="1" customWidth="1"/>
    <col min="2803" max="2803" width="16.7109375" style="14" customWidth="1"/>
    <col min="2804" max="2804" width="18.42578125" style="14" customWidth="1"/>
    <col min="2805" max="2805" width="16" style="14" bestFit="1" customWidth="1"/>
    <col min="2806" max="3053" width="8.85546875" style="14"/>
    <col min="3054" max="3054" width="7.85546875" style="14" customWidth="1"/>
    <col min="3055" max="3055" width="65.7109375" style="14" customWidth="1"/>
    <col min="3056" max="3057" width="7.7109375" style="14" bestFit="1" customWidth="1"/>
    <col min="3058" max="3058" width="15.42578125" style="14" bestFit="1" customWidth="1"/>
    <col min="3059" max="3059" width="16.7109375" style="14" customWidth="1"/>
    <col min="3060" max="3060" width="18.42578125" style="14" customWidth="1"/>
    <col min="3061" max="3061" width="16" style="14" bestFit="1" customWidth="1"/>
    <col min="3062" max="3309" width="8.85546875" style="14"/>
    <col min="3310" max="3310" width="7.85546875" style="14" customWidth="1"/>
    <col min="3311" max="3311" width="65.7109375" style="14" customWidth="1"/>
    <col min="3312" max="3313" width="7.7109375" style="14" bestFit="1" customWidth="1"/>
    <col min="3314" max="3314" width="15.42578125" style="14" bestFit="1" customWidth="1"/>
    <col min="3315" max="3315" width="16.7109375" style="14" customWidth="1"/>
    <col min="3316" max="3316" width="18.42578125" style="14" customWidth="1"/>
    <col min="3317" max="3317" width="16" style="14" bestFit="1" customWidth="1"/>
    <col min="3318" max="3565" width="8.85546875" style="14"/>
    <col min="3566" max="3566" width="7.85546875" style="14" customWidth="1"/>
    <col min="3567" max="3567" width="65.7109375" style="14" customWidth="1"/>
    <col min="3568" max="3569" width="7.7109375" style="14" bestFit="1" customWidth="1"/>
    <col min="3570" max="3570" width="15.42578125" style="14" bestFit="1" customWidth="1"/>
    <col min="3571" max="3571" width="16.7109375" style="14" customWidth="1"/>
    <col min="3572" max="3572" width="18.42578125" style="14" customWidth="1"/>
    <col min="3573" max="3573" width="16" style="14" bestFit="1" customWidth="1"/>
    <col min="3574" max="3821" width="8.85546875" style="14"/>
    <col min="3822" max="3822" width="7.85546875" style="14" customWidth="1"/>
    <col min="3823" max="3823" width="65.7109375" style="14" customWidth="1"/>
    <col min="3824" max="3825" width="7.7109375" style="14" bestFit="1" customWidth="1"/>
    <col min="3826" max="3826" width="15.42578125" style="14" bestFit="1" customWidth="1"/>
    <col min="3827" max="3827" width="16.7109375" style="14" customWidth="1"/>
    <col min="3828" max="3828" width="18.42578125" style="14" customWidth="1"/>
    <col min="3829" max="3829" width="16" style="14" bestFit="1" customWidth="1"/>
    <col min="3830" max="4077" width="8.85546875" style="14"/>
    <col min="4078" max="4078" width="7.85546875" style="14" customWidth="1"/>
    <col min="4079" max="4079" width="65.7109375" style="14" customWidth="1"/>
    <col min="4080" max="4081" width="7.7109375" style="14" bestFit="1" customWidth="1"/>
    <col min="4082" max="4082" width="15.42578125" style="14" bestFit="1" customWidth="1"/>
    <col min="4083" max="4083" width="16.7109375" style="14" customWidth="1"/>
    <col min="4084" max="4084" width="18.42578125" style="14" customWidth="1"/>
    <col min="4085" max="4085" width="16" style="14" bestFit="1" customWidth="1"/>
    <col min="4086" max="4333" width="8.85546875" style="14"/>
    <col min="4334" max="4334" width="7.85546875" style="14" customWidth="1"/>
    <col min="4335" max="4335" width="65.7109375" style="14" customWidth="1"/>
    <col min="4336" max="4337" width="7.7109375" style="14" bestFit="1" customWidth="1"/>
    <col min="4338" max="4338" width="15.42578125" style="14" bestFit="1" customWidth="1"/>
    <col min="4339" max="4339" width="16.7109375" style="14" customWidth="1"/>
    <col min="4340" max="4340" width="18.42578125" style="14" customWidth="1"/>
    <col min="4341" max="4341" width="16" style="14" bestFit="1" customWidth="1"/>
    <col min="4342" max="4589" width="8.85546875" style="14"/>
    <col min="4590" max="4590" width="7.85546875" style="14" customWidth="1"/>
    <col min="4591" max="4591" width="65.7109375" style="14" customWidth="1"/>
    <col min="4592" max="4593" width="7.7109375" style="14" bestFit="1" customWidth="1"/>
    <col min="4594" max="4594" width="15.42578125" style="14" bestFit="1" customWidth="1"/>
    <col min="4595" max="4595" width="16.7109375" style="14" customWidth="1"/>
    <col min="4596" max="4596" width="18.42578125" style="14" customWidth="1"/>
    <col min="4597" max="4597" width="16" style="14" bestFit="1" customWidth="1"/>
    <col min="4598" max="4845" width="8.85546875" style="14"/>
    <col min="4846" max="4846" width="7.85546875" style="14" customWidth="1"/>
    <col min="4847" max="4847" width="65.7109375" style="14" customWidth="1"/>
    <col min="4848" max="4849" width="7.7109375" style="14" bestFit="1" customWidth="1"/>
    <col min="4850" max="4850" width="15.42578125" style="14" bestFit="1" customWidth="1"/>
    <col min="4851" max="4851" width="16.7109375" style="14" customWidth="1"/>
    <col min="4852" max="4852" width="18.42578125" style="14" customWidth="1"/>
    <col min="4853" max="4853" width="16" style="14" bestFit="1" customWidth="1"/>
    <col min="4854" max="5101" width="8.85546875" style="14"/>
    <col min="5102" max="5102" width="7.85546875" style="14" customWidth="1"/>
    <col min="5103" max="5103" width="65.7109375" style="14" customWidth="1"/>
    <col min="5104" max="5105" width="7.7109375" style="14" bestFit="1" customWidth="1"/>
    <col min="5106" max="5106" width="15.42578125" style="14" bestFit="1" customWidth="1"/>
    <col min="5107" max="5107" width="16.7109375" style="14" customWidth="1"/>
    <col min="5108" max="5108" width="18.42578125" style="14" customWidth="1"/>
    <col min="5109" max="5109" width="16" style="14" bestFit="1" customWidth="1"/>
    <col min="5110" max="5357" width="8.85546875" style="14"/>
    <col min="5358" max="5358" width="7.85546875" style="14" customWidth="1"/>
    <col min="5359" max="5359" width="65.7109375" style="14" customWidth="1"/>
    <col min="5360" max="5361" width="7.7109375" style="14" bestFit="1" customWidth="1"/>
    <col min="5362" max="5362" width="15.42578125" style="14" bestFit="1" customWidth="1"/>
    <col min="5363" max="5363" width="16.7109375" style="14" customWidth="1"/>
    <col min="5364" max="5364" width="18.42578125" style="14" customWidth="1"/>
    <col min="5365" max="5365" width="16" style="14" bestFit="1" customWidth="1"/>
    <col min="5366" max="5613" width="8.85546875" style="14"/>
    <col min="5614" max="5614" width="7.85546875" style="14" customWidth="1"/>
    <col min="5615" max="5615" width="65.7109375" style="14" customWidth="1"/>
    <col min="5616" max="5617" width="7.7109375" style="14" bestFit="1" customWidth="1"/>
    <col min="5618" max="5618" width="15.42578125" style="14" bestFit="1" customWidth="1"/>
    <col min="5619" max="5619" width="16.7109375" style="14" customWidth="1"/>
    <col min="5620" max="5620" width="18.42578125" style="14" customWidth="1"/>
    <col min="5621" max="5621" width="16" style="14" bestFit="1" customWidth="1"/>
    <col min="5622" max="5869" width="8.85546875" style="14"/>
    <col min="5870" max="5870" width="7.85546875" style="14" customWidth="1"/>
    <col min="5871" max="5871" width="65.7109375" style="14" customWidth="1"/>
    <col min="5872" max="5873" width="7.7109375" style="14" bestFit="1" customWidth="1"/>
    <col min="5874" max="5874" width="15.42578125" style="14" bestFit="1" customWidth="1"/>
    <col min="5875" max="5875" width="16.7109375" style="14" customWidth="1"/>
    <col min="5876" max="5876" width="18.42578125" style="14" customWidth="1"/>
    <col min="5877" max="5877" width="16" style="14" bestFit="1" customWidth="1"/>
    <col min="5878" max="6125" width="8.85546875" style="14"/>
    <col min="6126" max="6126" width="7.85546875" style="14" customWidth="1"/>
    <col min="6127" max="6127" width="65.7109375" style="14" customWidth="1"/>
    <col min="6128" max="6129" width="7.7109375" style="14" bestFit="1" customWidth="1"/>
    <col min="6130" max="6130" width="15.42578125" style="14" bestFit="1" customWidth="1"/>
    <col min="6131" max="6131" width="16.7109375" style="14" customWidth="1"/>
    <col min="6132" max="6132" width="18.42578125" style="14" customWidth="1"/>
    <col min="6133" max="6133" width="16" style="14" bestFit="1" customWidth="1"/>
    <col min="6134" max="6381" width="8.85546875" style="14"/>
    <col min="6382" max="6382" width="7.85546875" style="14" customWidth="1"/>
    <col min="6383" max="6383" width="65.7109375" style="14" customWidth="1"/>
    <col min="6384" max="6385" width="7.7109375" style="14" bestFit="1" customWidth="1"/>
    <col min="6386" max="6386" width="15.42578125" style="14" bestFit="1" customWidth="1"/>
    <col min="6387" max="6387" width="16.7109375" style="14" customWidth="1"/>
    <col min="6388" max="6388" width="18.42578125" style="14" customWidth="1"/>
    <col min="6389" max="6389" width="16" style="14" bestFit="1" customWidth="1"/>
    <col min="6390" max="6637" width="8.85546875" style="14"/>
    <col min="6638" max="6638" width="7.85546875" style="14" customWidth="1"/>
    <col min="6639" max="6639" width="65.7109375" style="14" customWidth="1"/>
    <col min="6640" max="6641" width="7.7109375" style="14" bestFit="1" customWidth="1"/>
    <col min="6642" max="6642" width="15.42578125" style="14" bestFit="1" customWidth="1"/>
    <col min="6643" max="6643" width="16.7109375" style="14" customWidth="1"/>
    <col min="6644" max="6644" width="18.42578125" style="14" customWidth="1"/>
    <col min="6645" max="6645" width="16" style="14" bestFit="1" customWidth="1"/>
    <col min="6646" max="6893" width="8.85546875" style="14"/>
    <col min="6894" max="6894" width="7.85546875" style="14" customWidth="1"/>
    <col min="6895" max="6895" width="65.7109375" style="14" customWidth="1"/>
    <col min="6896" max="6897" width="7.7109375" style="14" bestFit="1" customWidth="1"/>
    <col min="6898" max="6898" width="15.42578125" style="14" bestFit="1" customWidth="1"/>
    <col min="6899" max="6899" width="16.7109375" style="14" customWidth="1"/>
    <col min="6900" max="6900" width="18.42578125" style="14" customWidth="1"/>
    <col min="6901" max="6901" width="16" style="14" bestFit="1" customWidth="1"/>
    <col min="6902" max="7149" width="8.85546875" style="14"/>
    <col min="7150" max="7150" width="7.85546875" style="14" customWidth="1"/>
    <col min="7151" max="7151" width="65.7109375" style="14" customWidth="1"/>
    <col min="7152" max="7153" width="7.7109375" style="14" bestFit="1" customWidth="1"/>
    <col min="7154" max="7154" width="15.42578125" style="14" bestFit="1" customWidth="1"/>
    <col min="7155" max="7155" width="16.7109375" style="14" customWidth="1"/>
    <col min="7156" max="7156" width="18.42578125" style="14" customWidth="1"/>
    <col min="7157" max="7157" width="16" style="14" bestFit="1" customWidth="1"/>
    <col min="7158" max="7405" width="8.85546875" style="14"/>
    <col min="7406" max="7406" width="7.85546875" style="14" customWidth="1"/>
    <col min="7407" max="7407" width="65.7109375" style="14" customWidth="1"/>
    <col min="7408" max="7409" width="7.7109375" style="14" bestFit="1" customWidth="1"/>
    <col min="7410" max="7410" width="15.42578125" style="14" bestFit="1" customWidth="1"/>
    <col min="7411" max="7411" width="16.7109375" style="14" customWidth="1"/>
    <col min="7412" max="7412" width="18.42578125" style="14" customWidth="1"/>
    <col min="7413" max="7413" width="16" style="14" bestFit="1" customWidth="1"/>
    <col min="7414" max="7661" width="8.85546875" style="14"/>
    <col min="7662" max="7662" width="7.85546875" style="14" customWidth="1"/>
    <col min="7663" max="7663" width="65.7109375" style="14" customWidth="1"/>
    <col min="7664" max="7665" width="7.7109375" style="14" bestFit="1" customWidth="1"/>
    <col min="7666" max="7666" width="15.42578125" style="14" bestFit="1" customWidth="1"/>
    <col min="7667" max="7667" width="16.7109375" style="14" customWidth="1"/>
    <col min="7668" max="7668" width="18.42578125" style="14" customWidth="1"/>
    <col min="7669" max="7669" width="16" style="14" bestFit="1" customWidth="1"/>
    <col min="7670" max="7917" width="8.85546875" style="14"/>
    <col min="7918" max="7918" width="7.85546875" style="14" customWidth="1"/>
    <col min="7919" max="7919" width="65.7109375" style="14" customWidth="1"/>
    <col min="7920" max="7921" width="7.7109375" style="14" bestFit="1" customWidth="1"/>
    <col min="7922" max="7922" width="15.42578125" style="14" bestFit="1" customWidth="1"/>
    <col min="7923" max="7923" width="16.7109375" style="14" customWidth="1"/>
    <col min="7924" max="7924" width="18.42578125" style="14" customWidth="1"/>
    <col min="7925" max="7925" width="16" style="14" bestFit="1" customWidth="1"/>
    <col min="7926" max="8173" width="8.85546875" style="14"/>
    <col min="8174" max="8174" width="7.85546875" style="14" customWidth="1"/>
    <col min="8175" max="8175" width="65.7109375" style="14" customWidth="1"/>
    <col min="8176" max="8177" width="7.7109375" style="14" bestFit="1" customWidth="1"/>
    <col min="8178" max="8178" width="15.42578125" style="14" bestFit="1" customWidth="1"/>
    <col min="8179" max="8179" width="16.7109375" style="14" customWidth="1"/>
    <col min="8180" max="8180" width="18.42578125" style="14" customWidth="1"/>
    <col min="8181" max="8181" width="16" style="14" bestFit="1" customWidth="1"/>
    <col min="8182" max="8429" width="8.85546875" style="14"/>
    <col min="8430" max="8430" width="7.85546875" style="14" customWidth="1"/>
    <col min="8431" max="8431" width="65.7109375" style="14" customWidth="1"/>
    <col min="8432" max="8433" width="7.7109375" style="14" bestFit="1" customWidth="1"/>
    <col min="8434" max="8434" width="15.42578125" style="14" bestFit="1" customWidth="1"/>
    <col min="8435" max="8435" width="16.7109375" style="14" customWidth="1"/>
    <col min="8436" max="8436" width="18.42578125" style="14" customWidth="1"/>
    <col min="8437" max="8437" width="16" style="14" bestFit="1" customWidth="1"/>
    <col min="8438" max="8685" width="8.85546875" style="14"/>
    <col min="8686" max="8686" width="7.85546875" style="14" customWidth="1"/>
    <col min="8687" max="8687" width="65.7109375" style="14" customWidth="1"/>
    <col min="8688" max="8689" width="7.7109375" style="14" bestFit="1" customWidth="1"/>
    <col min="8690" max="8690" width="15.42578125" style="14" bestFit="1" customWidth="1"/>
    <col min="8691" max="8691" width="16.7109375" style="14" customWidth="1"/>
    <col min="8692" max="8692" width="18.42578125" style="14" customWidth="1"/>
    <col min="8693" max="8693" width="16" style="14" bestFit="1" customWidth="1"/>
    <col min="8694" max="8941" width="8.85546875" style="14"/>
    <col min="8942" max="8942" width="7.85546875" style="14" customWidth="1"/>
    <col min="8943" max="8943" width="65.7109375" style="14" customWidth="1"/>
    <col min="8944" max="8945" width="7.7109375" style="14" bestFit="1" customWidth="1"/>
    <col min="8946" max="8946" width="15.42578125" style="14" bestFit="1" customWidth="1"/>
    <col min="8947" max="8947" width="16.7109375" style="14" customWidth="1"/>
    <col min="8948" max="8948" width="18.42578125" style="14" customWidth="1"/>
    <col min="8949" max="8949" width="16" style="14" bestFit="1" customWidth="1"/>
    <col min="8950" max="9197" width="8.85546875" style="14"/>
    <col min="9198" max="9198" width="7.85546875" style="14" customWidth="1"/>
    <col min="9199" max="9199" width="65.7109375" style="14" customWidth="1"/>
    <col min="9200" max="9201" width="7.7109375" style="14" bestFit="1" customWidth="1"/>
    <col min="9202" max="9202" width="15.42578125" style="14" bestFit="1" customWidth="1"/>
    <col min="9203" max="9203" width="16.7109375" style="14" customWidth="1"/>
    <col min="9204" max="9204" width="18.42578125" style="14" customWidth="1"/>
    <col min="9205" max="9205" width="16" style="14" bestFit="1" customWidth="1"/>
    <col min="9206" max="9453" width="8.85546875" style="14"/>
    <col min="9454" max="9454" width="7.85546875" style="14" customWidth="1"/>
    <col min="9455" max="9455" width="65.7109375" style="14" customWidth="1"/>
    <col min="9456" max="9457" width="7.7109375" style="14" bestFit="1" customWidth="1"/>
    <col min="9458" max="9458" width="15.42578125" style="14" bestFit="1" customWidth="1"/>
    <col min="9459" max="9459" width="16.7109375" style="14" customWidth="1"/>
    <col min="9460" max="9460" width="18.42578125" style="14" customWidth="1"/>
    <col min="9461" max="9461" width="16" style="14" bestFit="1" customWidth="1"/>
    <col min="9462" max="9709" width="8.85546875" style="14"/>
    <col min="9710" max="9710" width="7.85546875" style="14" customWidth="1"/>
    <col min="9711" max="9711" width="65.7109375" style="14" customWidth="1"/>
    <col min="9712" max="9713" width="7.7109375" style="14" bestFit="1" customWidth="1"/>
    <col min="9714" max="9714" width="15.42578125" style="14" bestFit="1" customWidth="1"/>
    <col min="9715" max="9715" width="16.7109375" style="14" customWidth="1"/>
    <col min="9716" max="9716" width="18.42578125" style="14" customWidth="1"/>
    <col min="9717" max="9717" width="16" style="14" bestFit="1" customWidth="1"/>
    <col min="9718" max="9965" width="8.85546875" style="14"/>
    <col min="9966" max="9966" width="7.85546875" style="14" customWidth="1"/>
    <col min="9967" max="9967" width="65.7109375" style="14" customWidth="1"/>
    <col min="9968" max="9969" width="7.7109375" style="14" bestFit="1" customWidth="1"/>
    <col min="9970" max="9970" width="15.42578125" style="14" bestFit="1" customWidth="1"/>
    <col min="9971" max="9971" width="16.7109375" style="14" customWidth="1"/>
    <col min="9972" max="9972" width="18.42578125" style="14" customWidth="1"/>
    <col min="9973" max="9973" width="16" style="14" bestFit="1" customWidth="1"/>
    <col min="9974" max="10221" width="8.85546875" style="14"/>
    <col min="10222" max="10222" width="7.85546875" style="14" customWidth="1"/>
    <col min="10223" max="10223" width="65.7109375" style="14" customWidth="1"/>
    <col min="10224" max="10225" width="7.7109375" style="14" bestFit="1" customWidth="1"/>
    <col min="10226" max="10226" width="15.42578125" style="14" bestFit="1" customWidth="1"/>
    <col min="10227" max="10227" width="16.7109375" style="14" customWidth="1"/>
    <col min="10228" max="10228" width="18.42578125" style="14" customWidth="1"/>
    <col min="10229" max="10229" width="16" style="14" bestFit="1" customWidth="1"/>
    <col min="10230" max="10477" width="8.85546875" style="14"/>
    <col min="10478" max="10478" width="7.85546875" style="14" customWidth="1"/>
    <col min="10479" max="10479" width="65.7109375" style="14" customWidth="1"/>
    <col min="10480" max="10481" width="7.7109375" style="14" bestFit="1" customWidth="1"/>
    <col min="10482" max="10482" width="15.42578125" style="14" bestFit="1" customWidth="1"/>
    <col min="10483" max="10483" width="16.7109375" style="14" customWidth="1"/>
    <col min="10484" max="10484" width="18.42578125" style="14" customWidth="1"/>
    <col min="10485" max="10485" width="16" style="14" bestFit="1" customWidth="1"/>
    <col min="10486" max="10733" width="8.85546875" style="14"/>
    <col min="10734" max="10734" width="7.85546875" style="14" customWidth="1"/>
    <col min="10735" max="10735" width="65.7109375" style="14" customWidth="1"/>
    <col min="10736" max="10737" width="7.7109375" style="14" bestFit="1" customWidth="1"/>
    <col min="10738" max="10738" width="15.42578125" style="14" bestFit="1" customWidth="1"/>
    <col min="10739" max="10739" width="16.7109375" style="14" customWidth="1"/>
    <col min="10740" max="10740" width="18.42578125" style="14" customWidth="1"/>
    <col min="10741" max="10741" width="16" style="14" bestFit="1" customWidth="1"/>
    <col min="10742" max="10989" width="8.85546875" style="14"/>
    <col min="10990" max="10990" width="7.85546875" style="14" customWidth="1"/>
    <col min="10991" max="10991" width="65.7109375" style="14" customWidth="1"/>
    <col min="10992" max="10993" width="7.7109375" style="14" bestFit="1" customWidth="1"/>
    <col min="10994" max="10994" width="15.42578125" style="14" bestFit="1" customWidth="1"/>
    <col min="10995" max="10995" width="16.7109375" style="14" customWidth="1"/>
    <col min="10996" max="10996" width="18.42578125" style="14" customWidth="1"/>
    <col min="10997" max="10997" width="16" style="14" bestFit="1" customWidth="1"/>
    <col min="10998" max="11245" width="8.85546875" style="14"/>
    <col min="11246" max="11246" width="7.85546875" style="14" customWidth="1"/>
    <col min="11247" max="11247" width="65.7109375" style="14" customWidth="1"/>
    <col min="11248" max="11249" width="7.7109375" style="14" bestFit="1" customWidth="1"/>
    <col min="11250" max="11250" width="15.42578125" style="14" bestFit="1" customWidth="1"/>
    <col min="11251" max="11251" width="16.7109375" style="14" customWidth="1"/>
    <col min="11252" max="11252" width="18.42578125" style="14" customWidth="1"/>
    <col min="11253" max="11253" width="16" style="14" bestFit="1" customWidth="1"/>
    <col min="11254" max="11501" width="8.85546875" style="14"/>
    <col min="11502" max="11502" width="7.85546875" style="14" customWidth="1"/>
    <col min="11503" max="11503" width="65.7109375" style="14" customWidth="1"/>
    <col min="11504" max="11505" width="7.7109375" style="14" bestFit="1" customWidth="1"/>
    <col min="11506" max="11506" width="15.42578125" style="14" bestFit="1" customWidth="1"/>
    <col min="11507" max="11507" width="16.7109375" style="14" customWidth="1"/>
    <col min="11508" max="11508" width="18.42578125" style="14" customWidth="1"/>
    <col min="11509" max="11509" width="16" style="14" bestFit="1" customWidth="1"/>
    <col min="11510" max="11757" width="8.85546875" style="14"/>
    <col min="11758" max="11758" width="7.85546875" style="14" customWidth="1"/>
    <col min="11759" max="11759" width="65.7109375" style="14" customWidth="1"/>
    <col min="11760" max="11761" width="7.7109375" style="14" bestFit="1" customWidth="1"/>
    <col min="11762" max="11762" width="15.42578125" style="14" bestFit="1" customWidth="1"/>
    <col min="11763" max="11763" width="16.7109375" style="14" customWidth="1"/>
    <col min="11764" max="11764" width="18.42578125" style="14" customWidth="1"/>
    <col min="11765" max="11765" width="16" style="14" bestFit="1" customWidth="1"/>
    <col min="11766" max="12013" width="8.85546875" style="14"/>
    <col min="12014" max="12014" width="7.85546875" style="14" customWidth="1"/>
    <col min="12015" max="12015" width="65.7109375" style="14" customWidth="1"/>
    <col min="12016" max="12017" width="7.7109375" style="14" bestFit="1" customWidth="1"/>
    <col min="12018" max="12018" width="15.42578125" style="14" bestFit="1" customWidth="1"/>
    <col min="12019" max="12019" width="16.7109375" style="14" customWidth="1"/>
    <col min="12020" max="12020" width="18.42578125" style="14" customWidth="1"/>
    <col min="12021" max="12021" width="16" style="14" bestFit="1" customWidth="1"/>
    <col min="12022" max="12269" width="8.85546875" style="14"/>
    <col min="12270" max="12270" width="7.85546875" style="14" customWidth="1"/>
    <col min="12271" max="12271" width="65.7109375" style="14" customWidth="1"/>
    <col min="12272" max="12273" width="7.7109375" style="14" bestFit="1" customWidth="1"/>
    <col min="12274" max="12274" width="15.42578125" style="14" bestFit="1" customWidth="1"/>
    <col min="12275" max="12275" width="16.7109375" style="14" customWidth="1"/>
    <col min="12276" max="12276" width="18.42578125" style="14" customWidth="1"/>
    <col min="12277" max="12277" width="16" style="14" bestFit="1" customWidth="1"/>
    <col min="12278" max="12525" width="8.85546875" style="14"/>
    <col min="12526" max="12526" width="7.85546875" style="14" customWidth="1"/>
    <col min="12527" max="12527" width="65.7109375" style="14" customWidth="1"/>
    <col min="12528" max="12529" width="7.7109375" style="14" bestFit="1" customWidth="1"/>
    <col min="12530" max="12530" width="15.42578125" style="14" bestFit="1" customWidth="1"/>
    <col min="12531" max="12531" width="16.7109375" style="14" customWidth="1"/>
    <col min="12532" max="12532" width="18.42578125" style="14" customWidth="1"/>
    <col min="12533" max="12533" width="16" style="14" bestFit="1" customWidth="1"/>
    <col min="12534" max="12781" width="8.85546875" style="14"/>
    <col min="12782" max="12782" width="7.85546875" style="14" customWidth="1"/>
    <col min="12783" max="12783" width="65.7109375" style="14" customWidth="1"/>
    <col min="12784" max="12785" width="7.7109375" style="14" bestFit="1" customWidth="1"/>
    <col min="12786" max="12786" width="15.42578125" style="14" bestFit="1" customWidth="1"/>
    <col min="12787" max="12787" width="16.7109375" style="14" customWidth="1"/>
    <col min="12788" max="12788" width="18.42578125" style="14" customWidth="1"/>
    <col min="12789" max="12789" width="16" style="14" bestFit="1" customWidth="1"/>
    <col min="12790" max="13037" width="8.85546875" style="14"/>
    <col min="13038" max="13038" width="7.85546875" style="14" customWidth="1"/>
    <col min="13039" max="13039" width="65.7109375" style="14" customWidth="1"/>
    <col min="13040" max="13041" width="7.7109375" style="14" bestFit="1" customWidth="1"/>
    <col min="13042" max="13042" width="15.42578125" style="14" bestFit="1" customWidth="1"/>
    <col min="13043" max="13043" width="16.7109375" style="14" customWidth="1"/>
    <col min="13044" max="13044" width="18.42578125" style="14" customWidth="1"/>
    <col min="13045" max="13045" width="16" style="14" bestFit="1" customWidth="1"/>
    <col min="13046" max="13293" width="8.85546875" style="14"/>
    <col min="13294" max="13294" width="7.85546875" style="14" customWidth="1"/>
    <col min="13295" max="13295" width="65.7109375" style="14" customWidth="1"/>
    <col min="13296" max="13297" width="7.7109375" style="14" bestFit="1" customWidth="1"/>
    <col min="13298" max="13298" width="15.42578125" style="14" bestFit="1" customWidth="1"/>
    <col min="13299" max="13299" width="16.7109375" style="14" customWidth="1"/>
    <col min="13300" max="13300" width="18.42578125" style="14" customWidth="1"/>
    <col min="13301" max="13301" width="16" style="14" bestFit="1" customWidth="1"/>
    <col min="13302" max="13549" width="8.85546875" style="14"/>
    <col min="13550" max="13550" width="7.85546875" style="14" customWidth="1"/>
    <col min="13551" max="13551" width="65.7109375" style="14" customWidth="1"/>
    <col min="13552" max="13553" width="7.7109375" style="14" bestFit="1" customWidth="1"/>
    <col min="13554" max="13554" width="15.42578125" style="14" bestFit="1" customWidth="1"/>
    <col min="13555" max="13555" width="16.7109375" style="14" customWidth="1"/>
    <col min="13556" max="13556" width="18.42578125" style="14" customWidth="1"/>
    <col min="13557" max="13557" width="16" style="14" bestFit="1" customWidth="1"/>
    <col min="13558" max="13805" width="8.85546875" style="14"/>
    <col min="13806" max="13806" width="7.85546875" style="14" customWidth="1"/>
    <col min="13807" max="13807" width="65.7109375" style="14" customWidth="1"/>
    <col min="13808" max="13809" width="7.7109375" style="14" bestFit="1" customWidth="1"/>
    <col min="13810" max="13810" width="15.42578125" style="14" bestFit="1" customWidth="1"/>
    <col min="13811" max="13811" width="16.7109375" style="14" customWidth="1"/>
    <col min="13812" max="13812" width="18.42578125" style="14" customWidth="1"/>
    <col min="13813" max="13813" width="16" style="14" bestFit="1" customWidth="1"/>
    <col min="13814" max="14061" width="8.85546875" style="14"/>
    <col min="14062" max="14062" width="7.85546875" style="14" customWidth="1"/>
    <col min="14063" max="14063" width="65.7109375" style="14" customWidth="1"/>
    <col min="14064" max="14065" width="7.7109375" style="14" bestFit="1" customWidth="1"/>
    <col min="14066" max="14066" width="15.42578125" style="14" bestFit="1" customWidth="1"/>
    <col min="14067" max="14067" width="16.7109375" style="14" customWidth="1"/>
    <col min="14068" max="14068" width="18.42578125" style="14" customWidth="1"/>
    <col min="14069" max="14069" width="16" style="14" bestFit="1" customWidth="1"/>
    <col min="14070" max="14317" width="8.85546875" style="14"/>
    <col min="14318" max="14318" width="7.85546875" style="14" customWidth="1"/>
    <col min="14319" max="14319" width="65.7109375" style="14" customWidth="1"/>
    <col min="14320" max="14321" width="7.7109375" style="14" bestFit="1" customWidth="1"/>
    <col min="14322" max="14322" width="15.42578125" style="14" bestFit="1" customWidth="1"/>
    <col min="14323" max="14323" width="16.7109375" style="14" customWidth="1"/>
    <col min="14324" max="14324" width="18.42578125" style="14" customWidth="1"/>
    <col min="14325" max="14325" width="16" style="14" bestFit="1" customWidth="1"/>
    <col min="14326" max="14573" width="8.85546875" style="14"/>
    <col min="14574" max="14574" width="7.85546875" style="14" customWidth="1"/>
    <col min="14575" max="14575" width="65.7109375" style="14" customWidth="1"/>
    <col min="14576" max="14577" width="7.7109375" style="14" bestFit="1" customWidth="1"/>
    <col min="14578" max="14578" width="15.42578125" style="14" bestFit="1" customWidth="1"/>
    <col min="14579" max="14579" width="16.7109375" style="14" customWidth="1"/>
    <col min="14580" max="14580" width="18.42578125" style="14" customWidth="1"/>
    <col min="14581" max="14581" width="16" style="14" bestFit="1" customWidth="1"/>
    <col min="14582" max="14829" width="8.85546875" style="14"/>
    <col min="14830" max="14830" width="7.85546875" style="14" customWidth="1"/>
    <col min="14831" max="14831" width="65.7109375" style="14" customWidth="1"/>
    <col min="14832" max="14833" width="7.7109375" style="14" bestFit="1" customWidth="1"/>
    <col min="14834" max="14834" width="15.42578125" style="14" bestFit="1" customWidth="1"/>
    <col min="14835" max="14835" width="16.7109375" style="14" customWidth="1"/>
    <col min="14836" max="14836" width="18.42578125" style="14" customWidth="1"/>
    <col min="14837" max="14837" width="16" style="14" bestFit="1" customWidth="1"/>
    <col min="14838" max="15085" width="8.85546875" style="14"/>
    <col min="15086" max="15086" width="7.85546875" style="14" customWidth="1"/>
    <col min="15087" max="15087" width="65.7109375" style="14" customWidth="1"/>
    <col min="15088" max="15089" width="7.7109375" style="14" bestFit="1" customWidth="1"/>
    <col min="15090" max="15090" width="15.42578125" style="14" bestFit="1" customWidth="1"/>
    <col min="15091" max="15091" width="16.7109375" style="14" customWidth="1"/>
    <col min="15092" max="15092" width="18.42578125" style="14" customWidth="1"/>
    <col min="15093" max="15093" width="16" style="14" bestFit="1" customWidth="1"/>
    <col min="15094" max="15341" width="8.85546875" style="14"/>
    <col min="15342" max="15342" width="7.85546875" style="14" customWidth="1"/>
    <col min="15343" max="15343" width="65.7109375" style="14" customWidth="1"/>
    <col min="15344" max="15345" width="7.7109375" style="14" bestFit="1" customWidth="1"/>
    <col min="15346" max="15346" width="15.42578125" style="14" bestFit="1" customWidth="1"/>
    <col min="15347" max="15347" width="16.7109375" style="14" customWidth="1"/>
    <col min="15348" max="15348" width="18.42578125" style="14" customWidth="1"/>
    <col min="15349" max="15349" width="16" style="14" bestFit="1" customWidth="1"/>
    <col min="15350" max="15597" width="8.85546875" style="14"/>
    <col min="15598" max="15598" width="7.85546875" style="14" customWidth="1"/>
    <col min="15599" max="15599" width="65.7109375" style="14" customWidth="1"/>
    <col min="15600" max="15601" width="7.7109375" style="14" bestFit="1" customWidth="1"/>
    <col min="15602" max="15602" width="15.42578125" style="14" bestFit="1" customWidth="1"/>
    <col min="15603" max="15603" width="16.7109375" style="14" customWidth="1"/>
    <col min="15604" max="15604" width="18.42578125" style="14" customWidth="1"/>
    <col min="15605" max="15605" width="16" style="14" bestFit="1" customWidth="1"/>
    <col min="15606" max="15853" width="8.85546875" style="14"/>
    <col min="15854" max="15854" width="7.85546875" style="14" customWidth="1"/>
    <col min="15855" max="15855" width="65.7109375" style="14" customWidth="1"/>
    <col min="15856" max="15857" width="7.7109375" style="14" bestFit="1" customWidth="1"/>
    <col min="15858" max="15858" width="15.42578125" style="14" bestFit="1" customWidth="1"/>
    <col min="15859" max="15859" width="16.7109375" style="14" customWidth="1"/>
    <col min="15860" max="15860" width="18.42578125" style="14" customWidth="1"/>
    <col min="15861" max="15861" width="16" style="14" bestFit="1" customWidth="1"/>
    <col min="15862" max="16109" width="8.85546875" style="14"/>
    <col min="16110" max="16110" width="7.85546875" style="14" customWidth="1"/>
    <col min="16111" max="16111" width="65.7109375" style="14" customWidth="1"/>
    <col min="16112" max="16113" width="7.7109375" style="14" bestFit="1" customWidth="1"/>
    <col min="16114" max="16114" width="15.42578125" style="14" bestFit="1" customWidth="1"/>
    <col min="16115" max="16115" width="16.7109375" style="14" customWidth="1"/>
    <col min="16116" max="16116" width="18.42578125" style="14" customWidth="1"/>
    <col min="16117" max="16117" width="16" style="14" bestFit="1" customWidth="1"/>
    <col min="16118" max="16384" width="8.85546875" style="14"/>
  </cols>
  <sheetData>
    <row r="1" spans="1:11" s="13" customFormat="1" ht="31.5" customHeight="1" x14ac:dyDescent="0.2">
      <c r="A1" s="518" t="s">
        <v>212</v>
      </c>
      <c r="B1" s="519"/>
      <c r="C1" s="519"/>
      <c r="D1" s="519"/>
      <c r="E1" s="519"/>
      <c r="F1" s="519"/>
      <c r="G1" s="519"/>
      <c r="H1" s="582">
        <v>45447</v>
      </c>
      <c r="I1" s="583"/>
      <c r="J1" s="242"/>
      <c r="K1" s="180" t="s">
        <v>128</v>
      </c>
    </row>
    <row r="2" spans="1:11" ht="21" x14ac:dyDescent="0.35">
      <c r="A2" s="381"/>
      <c r="B2" s="382"/>
      <c r="C2" s="383" t="s">
        <v>190</v>
      </c>
      <c r="D2" s="383"/>
      <c r="E2" s="384"/>
      <c r="F2" s="385"/>
      <c r="G2" s="383"/>
      <c r="H2" s="383" t="s">
        <v>46</v>
      </c>
      <c r="I2" s="385"/>
      <c r="J2" s="386"/>
      <c r="K2" s="387"/>
    </row>
    <row r="3" spans="1:11" s="13" customFormat="1" ht="20.100000000000001" customHeight="1" x14ac:dyDescent="0.2">
      <c r="A3" s="388" t="s">
        <v>10</v>
      </c>
      <c r="B3" s="389" t="s">
        <v>22</v>
      </c>
      <c r="C3" s="389" t="s">
        <v>11</v>
      </c>
      <c r="D3" s="389" t="s">
        <v>74</v>
      </c>
      <c r="E3" s="389" t="s">
        <v>20</v>
      </c>
      <c r="F3" s="390" t="s">
        <v>12</v>
      </c>
      <c r="G3" s="389" t="s">
        <v>18</v>
      </c>
      <c r="H3" s="390" t="s">
        <v>17</v>
      </c>
      <c r="I3" s="390" t="s">
        <v>13</v>
      </c>
      <c r="J3" s="391" t="s">
        <v>149</v>
      </c>
      <c r="K3" s="392" t="s">
        <v>50</v>
      </c>
    </row>
    <row r="4" spans="1:11" ht="15.75" x14ac:dyDescent="0.25">
      <c r="A4" s="103"/>
      <c r="B4" s="104"/>
      <c r="C4" s="105"/>
      <c r="D4" s="104"/>
      <c r="E4" s="105"/>
      <c r="F4" s="184"/>
      <c r="G4" s="104"/>
      <c r="H4" s="104"/>
      <c r="I4" s="184"/>
      <c r="J4" s="243"/>
      <c r="K4" s="98"/>
    </row>
    <row r="5" spans="1:11" ht="21" x14ac:dyDescent="0.2">
      <c r="A5" s="593" t="s">
        <v>60</v>
      </c>
      <c r="B5" s="594"/>
      <c r="C5" s="594"/>
      <c r="D5" s="594"/>
      <c r="E5" s="594"/>
      <c r="F5" s="594"/>
      <c r="G5" s="594"/>
      <c r="H5" s="594"/>
      <c r="I5" s="594"/>
      <c r="J5" s="594"/>
      <c r="K5" s="595"/>
    </row>
    <row r="6" spans="1:11" ht="15.75" x14ac:dyDescent="0.25">
      <c r="A6" s="149"/>
      <c r="B6" s="148"/>
      <c r="C6" s="143"/>
      <c r="D6" s="144"/>
      <c r="E6" s="143"/>
      <c r="F6" s="106"/>
      <c r="G6" s="144"/>
      <c r="H6" s="144"/>
      <c r="I6" s="185"/>
      <c r="J6" s="245"/>
      <c r="K6" s="114"/>
    </row>
    <row r="7" spans="1:11" ht="176.25" customHeight="1" x14ac:dyDescent="0.2">
      <c r="A7" s="331">
        <v>1</v>
      </c>
      <c r="B7" s="344" t="s">
        <v>62</v>
      </c>
      <c r="C7" s="143" t="s">
        <v>239</v>
      </c>
      <c r="D7" s="186" t="s">
        <v>75</v>
      </c>
      <c r="E7" s="186" t="s">
        <v>240</v>
      </c>
      <c r="F7" s="184" t="s">
        <v>133</v>
      </c>
      <c r="G7" s="187">
        <v>1</v>
      </c>
      <c r="H7" s="187"/>
      <c r="I7" s="116"/>
      <c r="J7" s="246"/>
      <c r="K7" s="401"/>
    </row>
    <row r="8" spans="1:11" ht="15.75" x14ac:dyDescent="0.25">
      <c r="A8" s="331"/>
      <c r="B8" s="344"/>
      <c r="C8" s="143"/>
      <c r="D8" s="186"/>
      <c r="E8" s="186"/>
      <c r="F8" s="184"/>
      <c r="G8" s="187"/>
      <c r="H8" s="187"/>
      <c r="I8" s="116"/>
      <c r="J8" s="246"/>
      <c r="K8" s="195"/>
    </row>
    <row r="9" spans="1:11" ht="180" customHeight="1" x14ac:dyDescent="0.2">
      <c r="A9" s="325">
        <v>2</v>
      </c>
      <c r="B9" s="339" t="s">
        <v>180</v>
      </c>
      <c r="C9" s="143" t="s">
        <v>241</v>
      </c>
      <c r="D9" s="186" t="s">
        <v>181</v>
      </c>
      <c r="E9" s="186" t="s">
        <v>242</v>
      </c>
      <c r="F9" s="184" t="s">
        <v>133</v>
      </c>
      <c r="G9" s="187">
        <v>1</v>
      </c>
      <c r="H9" s="187"/>
      <c r="I9" s="116"/>
      <c r="J9" s="246"/>
      <c r="K9" s="401"/>
    </row>
    <row r="10" spans="1:11" ht="15.75" x14ac:dyDescent="0.25">
      <c r="A10" s="325"/>
      <c r="B10" s="339"/>
      <c r="C10" s="143"/>
      <c r="D10" s="186"/>
      <c r="E10" s="186"/>
      <c r="F10" s="184"/>
      <c r="G10" s="187"/>
      <c r="H10" s="187"/>
      <c r="I10" s="116"/>
      <c r="J10" s="246"/>
      <c r="K10" s="195"/>
    </row>
    <row r="11" spans="1:11" ht="175.5" customHeight="1" x14ac:dyDescent="0.25">
      <c r="A11" s="325">
        <v>3</v>
      </c>
      <c r="B11" s="339" t="s">
        <v>237</v>
      </c>
      <c r="C11" s="143" t="s">
        <v>267</v>
      </c>
      <c r="D11" s="292" t="s">
        <v>76</v>
      </c>
      <c r="E11" s="186" t="s">
        <v>243</v>
      </c>
      <c r="F11" s="184" t="s">
        <v>133</v>
      </c>
      <c r="G11" s="187">
        <v>1</v>
      </c>
      <c r="H11" s="187"/>
      <c r="I11" s="116"/>
      <c r="J11" s="246"/>
      <c r="K11" s="195"/>
    </row>
    <row r="12" spans="1:11" ht="15.75" x14ac:dyDescent="0.25">
      <c r="A12" s="325"/>
      <c r="B12" s="339"/>
      <c r="C12" s="143"/>
      <c r="D12" s="186"/>
      <c r="E12" s="186"/>
      <c r="F12" s="184"/>
      <c r="G12" s="187"/>
      <c r="H12" s="187"/>
      <c r="I12" s="116"/>
      <c r="J12" s="246"/>
      <c r="K12" s="195"/>
    </row>
    <row r="13" spans="1:11" ht="110.25" x14ac:dyDescent="0.2">
      <c r="A13" s="141">
        <v>4</v>
      </c>
      <c r="B13" s="339" t="s">
        <v>129</v>
      </c>
      <c r="C13" s="219" t="s">
        <v>244</v>
      </c>
      <c r="D13" s="186" t="s">
        <v>130</v>
      </c>
      <c r="E13" s="186" t="s">
        <v>245</v>
      </c>
      <c r="F13" s="184" t="s">
        <v>133</v>
      </c>
      <c r="G13" s="187">
        <v>1</v>
      </c>
      <c r="H13" s="187"/>
      <c r="I13" s="116"/>
      <c r="J13" s="246"/>
      <c r="K13" s="401"/>
    </row>
    <row r="14" spans="1:11" ht="119.25" customHeight="1" x14ac:dyDescent="0.2">
      <c r="A14" s="141">
        <v>5</v>
      </c>
      <c r="B14" s="339" t="s">
        <v>152</v>
      </c>
      <c r="C14" s="219" t="s">
        <v>268</v>
      </c>
      <c r="D14" s="186"/>
      <c r="E14" s="186" t="s">
        <v>200</v>
      </c>
      <c r="F14" s="184" t="s">
        <v>133</v>
      </c>
      <c r="G14" s="187">
        <v>1</v>
      </c>
      <c r="H14" s="187"/>
      <c r="I14" s="116"/>
      <c r="J14" s="246"/>
      <c r="K14" s="401"/>
    </row>
    <row r="15" spans="1:11" ht="126" x14ac:dyDescent="0.25">
      <c r="A15" s="325">
        <v>6</v>
      </c>
      <c r="B15" s="339" t="s">
        <v>155</v>
      </c>
      <c r="C15" s="219" t="s">
        <v>246</v>
      </c>
      <c r="D15" s="186" t="s">
        <v>156</v>
      </c>
      <c r="E15" s="186" t="s">
        <v>247</v>
      </c>
      <c r="F15" s="184" t="s">
        <v>133</v>
      </c>
      <c r="G15" s="187">
        <v>1</v>
      </c>
      <c r="H15" s="187"/>
      <c r="I15" s="116"/>
      <c r="J15" s="246"/>
      <c r="K15" s="114"/>
    </row>
    <row r="16" spans="1:11" s="17" customFormat="1" ht="15.75" x14ac:dyDescent="0.25">
      <c r="A16" s="188"/>
      <c r="B16" s="189"/>
      <c r="C16" s="143"/>
      <c r="D16" s="144"/>
      <c r="E16" s="144"/>
      <c r="F16" s="184"/>
      <c r="G16" s="190"/>
      <c r="H16" s="190"/>
      <c r="I16" s="191"/>
      <c r="J16" s="247"/>
      <c r="K16" s="195"/>
    </row>
    <row r="17" spans="1:149" s="17" customFormat="1" ht="21" x14ac:dyDescent="0.25">
      <c r="A17" s="591" t="s">
        <v>63</v>
      </c>
      <c r="B17" s="592"/>
      <c r="C17" s="119"/>
      <c r="D17" s="120"/>
      <c r="E17" s="119"/>
      <c r="F17" s="119"/>
      <c r="G17" s="120"/>
      <c r="H17" s="119"/>
      <c r="I17" s="121">
        <f>SUM(I6:I16)</f>
        <v>0</v>
      </c>
      <c r="J17" s="248"/>
      <c r="K17" s="209"/>
    </row>
    <row r="18" spans="1:149" ht="15.75" x14ac:dyDescent="0.25">
      <c r="A18" s="192"/>
      <c r="B18" s="142"/>
      <c r="C18" s="143"/>
      <c r="D18" s="144"/>
      <c r="E18" s="143"/>
      <c r="F18" s="144"/>
      <c r="G18" s="193"/>
      <c r="H18" s="193"/>
      <c r="I18" s="185"/>
      <c r="J18" s="245"/>
      <c r="K18" s="195"/>
    </row>
    <row r="19" spans="1:149" s="16" customFormat="1" ht="21" x14ac:dyDescent="0.25">
      <c r="A19" s="584" t="s">
        <v>61</v>
      </c>
      <c r="B19" s="585"/>
      <c r="C19" s="585" t="s">
        <v>61</v>
      </c>
      <c r="D19" s="585"/>
      <c r="E19" s="585"/>
      <c r="F19" s="585"/>
      <c r="G19" s="585"/>
      <c r="H19" s="585"/>
      <c r="I19" s="585" t="e">
        <f>SUM(#REF!)</f>
        <v>#REF!</v>
      </c>
      <c r="J19" s="244"/>
      <c r="K19" s="209"/>
    </row>
    <row r="20" spans="1:149" ht="198.75" customHeight="1" x14ac:dyDescent="0.2">
      <c r="A20" s="586">
        <v>1</v>
      </c>
      <c r="B20" s="587" t="s">
        <v>132</v>
      </c>
      <c r="C20" s="194" t="s">
        <v>248</v>
      </c>
      <c r="D20" s="536"/>
      <c r="E20" s="536" t="s">
        <v>272</v>
      </c>
      <c r="F20" s="588" t="s">
        <v>133</v>
      </c>
      <c r="G20" s="589">
        <v>2</v>
      </c>
      <c r="H20" s="562"/>
      <c r="I20" s="590"/>
      <c r="J20" s="549"/>
      <c r="K20" s="551"/>
      <c r="L20" s="532"/>
      <c r="M20" s="532"/>
      <c r="N20" s="532"/>
      <c r="O20" s="532"/>
      <c r="P20" s="532"/>
      <c r="Q20" s="81"/>
      <c r="R20" s="81"/>
      <c r="S20" s="81"/>
      <c r="T20" s="81"/>
      <c r="U20" s="81"/>
      <c r="V20" s="81"/>
    </row>
    <row r="21" spans="1:149" ht="15.75" x14ac:dyDescent="0.2">
      <c r="A21" s="586"/>
      <c r="B21" s="587"/>
      <c r="C21" s="196" t="s">
        <v>188</v>
      </c>
      <c r="D21" s="536"/>
      <c r="E21" s="536"/>
      <c r="F21" s="588"/>
      <c r="G21" s="589"/>
      <c r="H21" s="562"/>
      <c r="I21" s="590"/>
      <c r="J21" s="556"/>
      <c r="K21" s="553"/>
      <c r="L21" s="532"/>
      <c r="M21" s="532"/>
      <c r="N21" s="532"/>
      <c r="O21" s="532"/>
      <c r="P21" s="532"/>
      <c r="Q21" s="81"/>
      <c r="R21" s="81"/>
      <c r="S21" s="81"/>
      <c r="T21" s="81"/>
      <c r="U21" s="81"/>
      <c r="V21" s="81"/>
    </row>
    <row r="22" spans="1:149" ht="15.75" x14ac:dyDescent="0.2">
      <c r="A22" s="586"/>
      <c r="B22" s="587"/>
      <c r="C22" s="197" t="s">
        <v>64</v>
      </c>
      <c r="D22" s="536"/>
      <c r="E22" s="536"/>
      <c r="F22" s="588"/>
      <c r="G22" s="589"/>
      <c r="H22" s="562"/>
      <c r="I22" s="590"/>
      <c r="J22" s="556"/>
      <c r="K22" s="553"/>
      <c r="L22" s="532"/>
      <c r="M22" s="532"/>
      <c r="N22" s="532"/>
      <c r="O22" s="532"/>
      <c r="P22" s="532"/>
      <c r="Q22" s="81"/>
      <c r="R22" s="81"/>
      <c r="S22" s="81"/>
      <c r="T22" s="81"/>
      <c r="U22" s="81"/>
      <c r="V22" s="81"/>
    </row>
    <row r="23" spans="1:149" ht="15.75" x14ac:dyDescent="0.2">
      <c r="A23" s="586"/>
      <c r="B23" s="587"/>
      <c r="C23" s="197" t="s">
        <v>65</v>
      </c>
      <c r="D23" s="536"/>
      <c r="E23" s="536"/>
      <c r="F23" s="588"/>
      <c r="G23" s="589"/>
      <c r="H23" s="562"/>
      <c r="I23" s="590"/>
      <c r="J23" s="550"/>
      <c r="K23" s="552"/>
      <c r="L23" s="532"/>
      <c r="M23" s="532"/>
      <c r="N23" s="532"/>
      <c r="O23" s="532"/>
      <c r="P23" s="532"/>
      <c r="Q23" s="81"/>
      <c r="R23" s="81"/>
      <c r="S23" s="81"/>
      <c r="T23" s="81"/>
      <c r="U23" s="81"/>
      <c r="V23" s="81"/>
    </row>
    <row r="24" spans="1:149" ht="15.75" x14ac:dyDescent="0.25">
      <c r="A24" s="325"/>
      <c r="B24" s="326"/>
      <c r="C24" s="197"/>
      <c r="D24" s="327"/>
      <c r="E24" s="327"/>
      <c r="F24" s="328"/>
      <c r="G24" s="329"/>
      <c r="H24" s="329"/>
      <c r="I24" s="330"/>
      <c r="J24" s="250"/>
      <c r="K24" s="342"/>
      <c r="L24" s="212"/>
      <c r="M24" s="212"/>
      <c r="N24" s="212"/>
      <c r="O24" s="212"/>
      <c r="P24" s="212"/>
      <c r="Q24" s="81"/>
      <c r="R24" s="81"/>
      <c r="S24" s="81"/>
      <c r="T24" s="81"/>
      <c r="U24" s="81"/>
      <c r="V24" s="81"/>
    </row>
    <row r="25" spans="1:149" ht="78.75" x14ac:dyDescent="0.2">
      <c r="A25" s="542">
        <v>2</v>
      </c>
      <c r="B25" s="579" t="s">
        <v>142</v>
      </c>
      <c r="C25" s="194" t="s">
        <v>310</v>
      </c>
      <c r="D25" s="477"/>
      <c r="E25" s="477" t="s">
        <v>273</v>
      </c>
      <c r="F25" s="478" t="s">
        <v>133</v>
      </c>
      <c r="G25" s="473">
        <v>2</v>
      </c>
      <c r="H25" s="474"/>
      <c r="I25" s="472"/>
      <c r="J25" s="249"/>
      <c r="K25" s="557"/>
      <c r="L25" s="220"/>
      <c r="M25" s="220"/>
      <c r="N25" s="220"/>
      <c r="P25" s="81"/>
      <c r="Q25" s="81"/>
      <c r="R25" s="81"/>
      <c r="S25" s="81"/>
      <c r="T25" s="81"/>
      <c r="U25" s="81"/>
      <c r="V25" s="81"/>
      <c r="W25" s="81"/>
      <c r="X25" s="81"/>
      <c r="Y25" s="81"/>
      <c r="Z25" s="81"/>
      <c r="AA25" s="81"/>
      <c r="AB25" s="81"/>
      <c r="AC25" s="81"/>
      <c r="AD25" s="81"/>
      <c r="AE25" s="81"/>
      <c r="AF25" s="81"/>
      <c r="AG25" s="81"/>
      <c r="AH25" s="81"/>
      <c r="AI25" s="81"/>
      <c r="AJ25" s="81"/>
      <c r="AK25" s="81"/>
      <c r="AL25" s="81"/>
      <c r="AM25" s="81"/>
      <c r="AN25" s="81"/>
      <c r="AO25" s="81"/>
      <c r="AP25" s="81"/>
      <c r="AQ25" s="81"/>
      <c r="AR25" s="81"/>
      <c r="AS25" s="81"/>
      <c r="AT25" s="81"/>
      <c r="AU25" s="81"/>
      <c r="AV25" s="81"/>
      <c r="AW25" s="81"/>
      <c r="AX25" s="81"/>
      <c r="AY25" s="81"/>
      <c r="AZ25" s="81"/>
      <c r="BA25" s="81"/>
      <c r="BB25" s="81"/>
      <c r="BC25" s="81"/>
      <c r="BD25" s="81"/>
      <c r="BE25" s="81"/>
      <c r="BF25" s="81"/>
      <c r="BG25" s="81"/>
      <c r="BH25" s="81"/>
    </row>
    <row r="26" spans="1:149" ht="15.75" x14ac:dyDescent="0.2">
      <c r="A26" s="543"/>
      <c r="B26" s="580"/>
      <c r="C26" s="198" t="s">
        <v>269</v>
      </c>
      <c r="D26" s="327"/>
      <c r="E26" s="327"/>
      <c r="F26" s="328"/>
      <c r="G26" s="329"/>
      <c r="H26" s="329"/>
      <c r="I26" s="199"/>
      <c r="J26" s="251"/>
      <c r="K26" s="557"/>
      <c r="L26" s="220"/>
      <c r="M26" s="220"/>
      <c r="N26" s="220"/>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c r="AO26" s="81"/>
      <c r="AP26" s="81"/>
      <c r="AQ26" s="81"/>
      <c r="AR26" s="81"/>
      <c r="AS26" s="81"/>
      <c r="AT26" s="81"/>
      <c r="AU26" s="81"/>
      <c r="AV26" s="81"/>
      <c r="AW26" s="81"/>
      <c r="AX26" s="81"/>
      <c r="AY26" s="81"/>
      <c r="AZ26" s="81"/>
      <c r="BA26" s="81"/>
      <c r="BB26" s="81"/>
      <c r="BC26" s="81"/>
      <c r="BD26" s="81"/>
      <c r="BE26" s="81"/>
      <c r="BF26" s="81"/>
      <c r="BG26" s="81"/>
      <c r="BH26" s="81"/>
    </row>
    <row r="27" spans="1:149" ht="31.5" x14ac:dyDescent="0.2">
      <c r="A27" s="578"/>
      <c r="B27" s="581"/>
      <c r="C27" s="194" t="s">
        <v>252</v>
      </c>
      <c r="D27" s="327"/>
      <c r="E27" s="327" t="s">
        <v>250</v>
      </c>
      <c r="F27" s="328"/>
      <c r="G27" s="458">
        <v>50</v>
      </c>
      <c r="H27" s="329"/>
      <c r="I27" s="199"/>
      <c r="J27" s="252"/>
      <c r="K27" s="557"/>
      <c r="L27" s="220"/>
      <c r="M27" s="220"/>
      <c r="N27" s="220"/>
      <c r="P27" s="81"/>
      <c r="Q27" s="81"/>
      <c r="R27" s="81"/>
      <c r="S27" s="81"/>
      <c r="T27" s="81"/>
      <c r="U27" s="81"/>
      <c r="V27" s="81"/>
      <c r="W27" s="81"/>
      <c r="X27" s="81"/>
      <c r="Y27" s="81"/>
      <c r="Z27" s="81"/>
      <c r="AA27" s="81"/>
      <c r="AB27" s="81"/>
      <c r="AC27" s="81"/>
      <c r="AD27" s="81"/>
      <c r="AE27" s="81"/>
      <c r="AF27" s="81"/>
      <c r="AG27" s="81"/>
      <c r="AH27" s="81"/>
      <c r="AI27" s="81"/>
      <c r="AJ27" s="81"/>
      <c r="AK27" s="81"/>
      <c r="AL27" s="81"/>
      <c r="AM27" s="81"/>
      <c r="AN27" s="81"/>
      <c r="AO27" s="81"/>
      <c r="AP27" s="81"/>
      <c r="AQ27" s="81"/>
      <c r="AR27" s="81"/>
      <c r="AS27" s="81"/>
      <c r="AT27" s="81"/>
      <c r="AU27" s="81"/>
      <c r="AV27" s="81"/>
      <c r="AW27" s="81"/>
      <c r="AX27" s="81"/>
      <c r="AY27" s="81"/>
      <c r="AZ27" s="81"/>
      <c r="BA27" s="81"/>
      <c r="BB27" s="81"/>
      <c r="BC27" s="81"/>
      <c r="BD27" s="81"/>
      <c r="BE27" s="81"/>
      <c r="BF27" s="81"/>
      <c r="BG27" s="81"/>
      <c r="BH27" s="81"/>
    </row>
    <row r="28" spans="1:149" ht="15.75" x14ac:dyDescent="0.25">
      <c r="A28" s="325"/>
      <c r="B28" s="326"/>
      <c r="C28" s="198"/>
      <c r="D28" s="327"/>
      <c r="E28" s="327"/>
      <c r="F28" s="328"/>
      <c r="G28" s="329"/>
      <c r="H28" s="329"/>
      <c r="I28" s="199"/>
      <c r="J28" s="251"/>
      <c r="K28" s="342"/>
      <c r="L28" s="220"/>
      <c r="M28" s="220"/>
      <c r="N28" s="220"/>
      <c r="P28" s="81"/>
      <c r="Q28" s="81"/>
      <c r="R28" s="81"/>
      <c r="S28" s="81"/>
      <c r="T28" s="81"/>
      <c r="U28" s="81"/>
      <c r="V28" s="81"/>
      <c r="W28" s="81"/>
      <c r="X28" s="81"/>
      <c r="Y28" s="81"/>
      <c r="Z28" s="81"/>
      <c r="AA28" s="81"/>
      <c r="AB28" s="81"/>
      <c r="AC28" s="81"/>
      <c r="AD28" s="81"/>
      <c r="AE28" s="81"/>
      <c r="AF28" s="81"/>
      <c r="AG28" s="81"/>
      <c r="AH28" s="81"/>
      <c r="AI28" s="81"/>
      <c r="AJ28" s="81"/>
      <c r="AK28" s="81"/>
      <c r="AL28" s="81"/>
      <c r="AM28" s="81"/>
      <c r="AN28" s="81"/>
      <c r="AO28" s="81"/>
      <c r="AP28" s="81"/>
      <c r="AQ28" s="81"/>
      <c r="AR28" s="81"/>
      <c r="AS28" s="81"/>
      <c r="AT28" s="81"/>
      <c r="AU28" s="81"/>
      <c r="AV28" s="81"/>
      <c r="AW28" s="81"/>
      <c r="AX28" s="81"/>
      <c r="AY28" s="81"/>
      <c r="AZ28" s="81"/>
      <c r="BA28" s="81"/>
      <c r="BB28" s="81"/>
      <c r="BC28" s="81"/>
      <c r="BD28" s="81"/>
      <c r="BE28" s="81"/>
      <c r="BF28" s="81"/>
      <c r="BG28" s="81"/>
      <c r="BH28" s="81"/>
    </row>
    <row r="29" spans="1:149" s="92" customFormat="1" ht="78.75" x14ac:dyDescent="0.2">
      <c r="A29" s="596">
        <v>3</v>
      </c>
      <c r="B29" s="597" t="s">
        <v>66</v>
      </c>
      <c r="C29" s="143" t="s">
        <v>251</v>
      </c>
      <c r="D29" s="559"/>
      <c r="E29" s="559" t="s">
        <v>279</v>
      </c>
      <c r="F29" s="560" t="s">
        <v>133</v>
      </c>
      <c r="G29" s="570">
        <v>1</v>
      </c>
      <c r="H29" s="573"/>
      <c r="I29" s="569"/>
      <c r="J29" s="351"/>
      <c r="K29" s="566"/>
      <c r="L29" s="81"/>
      <c r="M29" s="81"/>
      <c r="N29" s="81"/>
      <c r="O29" s="81"/>
      <c r="P29" s="81"/>
      <c r="Q29" s="81"/>
      <c r="R29" s="81"/>
      <c r="S29" s="81"/>
      <c r="T29" s="81"/>
      <c r="U29" s="81"/>
      <c r="V29" s="81"/>
      <c r="W29" s="81"/>
      <c r="X29" s="81"/>
      <c r="Y29" s="81"/>
      <c r="Z29" s="81"/>
      <c r="AA29" s="81"/>
      <c r="AB29" s="81"/>
      <c r="AC29" s="81"/>
      <c r="AD29" s="81"/>
      <c r="AE29" s="81"/>
      <c r="AF29" s="81"/>
      <c r="AG29" s="81"/>
      <c r="AH29" s="81"/>
      <c r="AI29" s="81"/>
      <c r="AJ29" s="81"/>
      <c r="AK29" s="81"/>
      <c r="AL29" s="81"/>
      <c r="AM29" s="81"/>
      <c r="AN29" s="81"/>
      <c r="AO29" s="81"/>
      <c r="AP29" s="81"/>
      <c r="AQ29" s="81"/>
      <c r="AR29" s="81"/>
      <c r="AS29" s="81"/>
      <c r="AT29" s="81"/>
      <c r="AU29" s="81"/>
      <c r="AV29" s="81"/>
      <c r="AW29" s="81"/>
      <c r="AX29" s="81"/>
      <c r="AY29" s="81"/>
      <c r="AZ29" s="81"/>
      <c r="BA29" s="81"/>
      <c r="BB29" s="81"/>
      <c r="BC29" s="81"/>
      <c r="BD29" s="81"/>
      <c r="BE29" s="81"/>
      <c r="BF29" s="81"/>
      <c r="BG29" s="81"/>
      <c r="BH29" s="81"/>
      <c r="BI29" s="81"/>
      <c r="BJ29" s="81"/>
      <c r="BK29" s="81"/>
      <c r="BL29" s="81"/>
      <c r="BM29" s="81"/>
      <c r="BN29" s="81"/>
      <c r="BO29" s="81"/>
      <c r="BP29" s="81"/>
      <c r="BQ29" s="81"/>
      <c r="BR29" s="81"/>
      <c r="BS29" s="81"/>
      <c r="BT29" s="81"/>
      <c r="BU29" s="81"/>
      <c r="BV29" s="81"/>
      <c r="BW29" s="81"/>
      <c r="BX29" s="81"/>
      <c r="BY29" s="81"/>
      <c r="BZ29" s="81"/>
      <c r="CA29" s="81"/>
      <c r="CB29" s="81"/>
      <c r="CC29" s="81"/>
      <c r="CD29" s="81"/>
      <c r="CE29" s="81"/>
      <c r="CF29" s="81"/>
      <c r="CG29" s="81"/>
      <c r="CH29" s="81"/>
      <c r="CI29" s="81"/>
      <c r="CJ29" s="81"/>
      <c r="CK29" s="81"/>
      <c r="CL29" s="81"/>
      <c r="CM29" s="81"/>
      <c r="CN29" s="81"/>
      <c r="CO29" s="81"/>
      <c r="CP29" s="81"/>
      <c r="CQ29" s="81"/>
      <c r="CR29" s="81"/>
      <c r="CS29" s="81"/>
      <c r="CT29" s="81"/>
      <c r="CU29" s="81"/>
      <c r="CV29" s="81"/>
      <c r="CW29" s="81"/>
      <c r="CX29" s="81"/>
      <c r="CY29" s="81"/>
      <c r="CZ29" s="81"/>
      <c r="DA29" s="81"/>
      <c r="DB29" s="81"/>
      <c r="DC29" s="81"/>
      <c r="DD29" s="81"/>
      <c r="DE29" s="81"/>
      <c r="DF29" s="81"/>
      <c r="DG29" s="81"/>
      <c r="DH29" s="81"/>
      <c r="DI29" s="81"/>
      <c r="DJ29" s="81"/>
      <c r="DK29" s="81"/>
      <c r="DL29" s="81"/>
      <c r="DM29" s="81"/>
      <c r="DN29" s="81"/>
      <c r="DO29" s="81"/>
      <c r="DP29" s="81"/>
      <c r="DQ29" s="81"/>
      <c r="DR29" s="81"/>
      <c r="DS29" s="81"/>
      <c r="DT29" s="81"/>
      <c r="DU29" s="81"/>
      <c r="DV29" s="81"/>
      <c r="DW29" s="81"/>
      <c r="DX29" s="81"/>
      <c r="DY29" s="81"/>
      <c r="DZ29" s="81"/>
      <c r="EA29" s="81"/>
      <c r="EB29" s="81"/>
      <c r="EC29" s="81"/>
      <c r="ED29" s="81"/>
      <c r="EE29" s="81"/>
      <c r="EF29" s="81"/>
      <c r="EG29" s="81"/>
      <c r="EH29" s="81"/>
      <c r="EI29" s="81"/>
      <c r="EJ29" s="81"/>
      <c r="EK29" s="81"/>
      <c r="EL29" s="81"/>
      <c r="EM29" s="81"/>
      <c r="EN29" s="81"/>
      <c r="EO29" s="81"/>
      <c r="EP29" s="81"/>
      <c r="EQ29" s="81"/>
      <c r="ER29" s="81"/>
      <c r="ES29" s="81"/>
    </row>
    <row r="30" spans="1:149" s="92" customFormat="1" ht="32.25" customHeight="1" x14ac:dyDescent="0.2">
      <c r="A30" s="596"/>
      <c r="B30" s="597"/>
      <c r="C30" s="143" t="s">
        <v>270</v>
      </c>
      <c r="D30" s="559"/>
      <c r="E30" s="559"/>
      <c r="F30" s="560"/>
      <c r="G30" s="570"/>
      <c r="H30" s="573"/>
      <c r="I30" s="569"/>
      <c r="J30" s="352"/>
      <c r="K30" s="567"/>
      <c r="L30" s="81"/>
      <c r="M30" s="81"/>
      <c r="N30" s="81"/>
      <c r="O30" s="81"/>
      <c r="P30" s="81"/>
      <c r="Q30" s="81"/>
      <c r="R30" s="81"/>
      <c r="S30" s="81"/>
      <c r="T30" s="81"/>
      <c r="U30" s="81"/>
      <c r="V30" s="81"/>
      <c r="W30" s="81"/>
      <c r="X30" s="81"/>
      <c r="Y30" s="81"/>
      <c r="Z30" s="81"/>
      <c r="AA30" s="81"/>
      <c r="AB30" s="81"/>
      <c r="AC30" s="81"/>
      <c r="AD30" s="81"/>
      <c r="AE30" s="81"/>
      <c r="AF30" s="81"/>
      <c r="AG30" s="81"/>
      <c r="AH30" s="81"/>
      <c r="AI30" s="81"/>
      <c r="AJ30" s="81"/>
      <c r="AK30" s="81"/>
      <c r="AL30" s="81"/>
      <c r="AM30" s="81"/>
      <c r="AN30" s="81"/>
      <c r="AO30" s="81"/>
      <c r="AP30" s="81"/>
      <c r="AQ30" s="81"/>
      <c r="AR30" s="81"/>
      <c r="AS30" s="81"/>
      <c r="AT30" s="81"/>
      <c r="AU30" s="81"/>
      <c r="AV30" s="81"/>
      <c r="AW30" s="81"/>
      <c r="AX30" s="81"/>
      <c r="AY30" s="81"/>
      <c r="AZ30" s="81"/>
      <c r="BA30" s="81"/>
      <c r="BB30" s="81"/>
      <c r="BC30" s="81"/>
      <c r="BD30" s="81"/>
      <c r="BE30" s="81"/>
      <c r="BF30" s="81"/>
      <c r="BG30" s="81"/>
      <c r="BH30" s="81"/>
      <c r="BI30" s="81"/>
      <c r="BJ30" s="81"/>
      <c r="BK30" s="81"/>
      <c r="BL30" s="81"/>
      <c r="BM30" s="81"/>
      <c r="BN30" s="81"/>
      <c r="BO30" s="81"/>
      <c r="BP30" s="81"/>
      <c r="BQ30" s="81"/>
      <c r="BR30" s="81"/>
      <c r="BS30" s="81"/>
      <c r="BT30" s="81"/>
      <c r="BU30" s="81"/>
      <c r="BV30" s="81"/>
      <c r="BW30" s="81"/>
      <c r="BX30" s="81"/>
      <c r="BY30" s="81"/>
      <c r="BZ30" s="81"/>
      <c r="CA30" s="81"/>
      <c r="CB30" s="81"/>
      <c r="CC30" s="81"/>
      <c r="CD30" s="81"/>
      <c r="CE30" s="81"/>
      <c r="CF30" s="81"/>
      <c r="CG30" s="81"/>
      <c r="CH30" s="81"/>
      <c r="CI30" s="81"/>
      <c r="CJ30" s="81"/>
      <c r="CK30" s="81"/>
      <c r="CL30" s="81"/>
      <c r="CM30" s="81"/>
      <c r="CN30" s="81"/>
      <c r="CO30" s="81"/>
      <c r="CP30" s="81"/>
      <c r="CQ30" s="81"/>
      <c r="CR30" s="81"/>
      <c r="CS30" s="81"/>
      <c r="CT30" s="81"/>
      <c r="CU30" s="81"/>
      <c r="CV30" s="81"/>
      <c r="CW30" s="81"/>
      <c r="CX30" s="81"/>
      <c r="CY30" s="81"/>
      <c r="CZ30" s="81"/>
      <c r="DA30" s="81"/>
      <c r="DB30" s="81"/>
      <c r="DC30" s="81"/>
      <c r="DD30" s="81"/>
      <c r="DE30" s="81"/>
      <c r="DF30" s="81"/>
      <c r="DG30" s="81"/>
      <c r="DH30" s="81"/>
      <c r="DI30" s="81"/>
      <c r="DJ30" s="81"/>
      <c r="DK30" s="81"/>
      <c r="DL30" s="81"/>
      <c r="DM30" s="81"/>
      <c r="DN30" s="81"/>
      <c r="DO30" s="81"/>
      <c r="DP30" s="81"/>
      <c r="DQ30" s="81"/>
      <c r="DR30" s="81"/>
      <c r="DS30" s="81"/>
      <c r="DT30" s="81"/>
      <c r="DU30" s="81"/>
      <c r="DV30" s="81"/>
      <c r="DW30" s="81"/>
      <c r="DX30" s="81"/>
      <c r="DY30" s="81"/>
      <c r="DZ30" s="81"/>
      <c r="EA30" s="81"/>
      <c r="EB30" s="81"/>
      <c r="EC30" s="81"/>
      <c r="ED30" s="81"/>
      <c r="EE30" s="81"/>
      <c r="EF30" s="81"/>
      <c r="EG30" s="81"/>
      <c r="EH30" s="81"/>
      <c r="EI30" s="81"/>
      <c r="EJ30" s="81"/>
      <c r="EK30" s="81"/>
      <c r="EL30" s="81"/>
      <c r="EM30" s="81"/>
      <c r="EN30" s="81"/>
      <c r="EO30" s="81"/>
      <c r="EP30" s="81"/>
      <c r="EQ30" s="81"/>
      <c r="ER30" s="81"/>
      <c r="ES30" s="81"/>
    </row>
    <row r="31" spans="1:149" s="92" customFormat="1" ht="15.75" x14ac:dyDescent="0.2">
      <c r="A31" s="596"/>
      <c r="B31" s="597"/>
      <c r="C31" s="143" t="s">
        <v>67</v>
      </c>
      <c r="D31" s="559"/>
      <c r="E31" s="559"/>
      <c r="F31" s="560"/>
      <c r="G31" s="570"/>
      <c r="H31" s="573"/>
      <c r="I31" s="569"/>
      <c r="J31" s="253"/>
      <c r="K31" s="568"/>
      <c r="L31" s="81"/>
      <c r="M31" s="81"/>
      <c r="N31" s="81"/>
      <c r="O31" s="81"/>
      <c r="P31" s="81"/>
      <c r="Q31" s="81"/>
      <c r="R31" s="81"/>
      <c r="S31" s="81"/>
      <c r="T31" s="81"/>
      <c r="U31" s="81"/>
      <c r="V31" s="81"/>
      <c r="W31" s="81"/>
      <c r="X31" s="81"/>
      <c r="Y31" s="81"/>
      <c r="Z31" s="81"/>
      <c r="AA31" s="81"/>
      <c r="AB31" s="81"/>
      <c r="AC31" s="81"/>
      <c r="AD31" s="81"/>
      <c r="AE31" s="81"/>
      <c r="AF31" s="81"/>
      <c r="AG31" s="81"/>
      <c r="AH31" s="81"/>
      <c r="AI31" s="81"/>
      <c r="AJ31" s="81"/>
      <c r="AK31" s="81"/>
      <c r="AL31" s="81"/>
      <c r="AM31" s="81"/>
      <c r="AN31" s="81"/>
      <c r="AO31" s="81"/>
      <c r="AP31" s="81"/>
      <c r="AQ31" s="81"/>
      <c r="AR31" s="81"/>
      <c r="AS31" s="81"/>
      <c r="AT31" s="81"/>
      <c r="AU31" s="81"/>
      <c r="AV31" s="81"/>
      <c r="AW31" s="81"/>
      <c r="AX31" s="81"/>
      <c r="AY31" s="81"/>
      <c r="AZ31" s="81"/>
      <c r="BA31" s="81"/>
      <c r="BB31" s="81"/>
      <c r="BC31" s="81"/>
      <c r="BD31" s="81"/>
      <c r="BE31" s="81"/>
      <c r="BF31" s="81"/>
      <c r="BG31" s="81"/>
      <c r="BH31" s="81"/>
      <c r="BI31" s="81"/>
      <c r="BJ31" s="81"/>
      <c r="BK31" s="81"/>
      <c r="BL31" s="81"/>
      <c r="BM31" s="81"/>
      <c r="BN31" s="81"/>
      <c r="BO31" s="81"/>
      <c r="BP31" s="81"/>
      <c r="BQ31" s="81"/>
      <c r="BR31" s="81"/>
      <c r="BS31" s="81"/>
      <c r="BT31" s="81"/>
      <c r="BU31" s="81"/>
      <c r="BV31" s="81"/>
      <c r="BW31" s="81"/>
      <c r="BX31" s="81"/>
      <c r="BY31" s="81"/>
      <c r="BZ31" s="81"/>
      <c r="CA31" s="81"/>
      <c r="CB31" s="81"/>
      <c r="CC31" s="81"/>
      <c r="CD31" s="81"/>
      <c r="CE31" s="81"/>
      <c r="CF31" s="81"/>
      <c r="CG31" s="81"/>
      <c r="CH31" s="81"/>
      <c r="CI31" s="81"/>
      <c r="CJ31" s="81"/>
      <c r="CK31" s="81"/>
      <c r="CL31" s="81"/>
      <c r="CM31" s="81"/>
      <c r="CN31" s="81"/>
      <c r="CO31" s="81"/>
      <c r="CP31" s="81"/>
      <c r="CQ31" s="81"/>
      <c r="CR31" s="81"/>
      <c r="CS31" s="81"/>
      <c r="CT31" s="81"/>
      <c r="CU31" s="81"/>
      <c r="CV31" s="81"/>
      <c r="CW31" s="81"/>
      <c r="CX31" s="81"/>
      <c r="CY31" s="81"/>
      <c r="CZ31" s="81"/>
      <c r="DA31" s="81"/>
      <c r="DB31" s="81"/>
      <c r="DC31" s="81"/>
      <c r="DD31" s="81"/>
      <c r="DE31" s="81"/>
      <c r="DF31" s="81"/>
      <c r="DG31" s="81"/>
      <c r="DH31" s="81"/>
      <c r="DI31" s="81"/>
      <c r="DJ31" s="81"/>
      <c r="DK31" s="81"/>
      <c r="DL31" s="81"/>
      <c r="DM31" s="81"/>
      <c r="DN31" s="81"/>
      <c r="DO31" s="81"/>
      <c r="DP31" s="81"/>
      <c r="DQ31" s="81"/>
      <c r="DR31" s="81"/>
      <c r="DS31" s="81"/>
      <c r="DT31" s="81"/>
      <c r="DU31" s="81"/>
      <c r="DV31" s="81"/>
      <c r="DW31" s="81"/>
      <c r="DX31" s="81"/>
      <c r="DY31" s="81"/>
      <c r="DZ31" s="81"/>
      <c r="EA31" s="81"/>
      <c r="EB31" s="81"/>
      <c r="EC31" s="81"/>
      <c r="ED31" s="81"/>
      <c r="EE31" s="81"/>
      <c r="EF31" s="81"/>
      <c r="EG31" s="81"/>
      <c r="EH31" s="81"/>
      <c r="EI31" s="81"/>
      <c r="EJ31" s="81"/>
      <c r="EK31" s="81"/>
      <c r="EL31" s="81"/>
      <c r="EM31" s="81"/>
      <c r="EN31" s="81"/>
      <c r="EO31" s="81"/>
      <c r="EP31" s="81"/>
      <c r="EQ31" s="81"/>
      <c r="ER31" s="81"/>
      <c r="ES31" s="81"/>
    </row>
    <row r="32" spans="1:149" ht="15.75" x14ac:dyDescent="0.25">
      <c r="A32" s="325"/>
      <c r="B32" s="345"/>
      <c r="C32" s="221"/>
      <c r="D32" s="144"/>
      <c r="E32" s="144"/>
      <c r="F32" s="106"/>
      <c r="G32" s="146"/>
      <c r="H32" s="193"/>
      <c r="I32" s="147"/>
      <c r="J32" s="253"/>
      <c r="K32" s="340"/>
      <c r="P32" s="81"/>
      <c r="Q32" s="81"/>
      <c r="R32" s="81"/>
      <c r="S32" s="81"/>
      <c r="T32" s="81"/>
      <c r="U32" s="81"/>
      <c r="V32" s="81"/>
      <c r="W32" s="81"/>
      <c r="X32" s="81"/>
      <c r="Y32" s="81"/>
      <c r="Z32" s="81"/>
      <c r="AA32" s="81"/>
      <c r="AB32" s="81"/>
      <c r="AC32" s="81"/>
      <c r="AD32" s="81"/>
      <c r="AE32" s="81"/>
      <c r="AF32" s="81"/>
      <c r="AG32" s="81"/>
      <c r="AH32" s="81"/>
      <c r="AI32" s="81"/>
      <c r="AJ32" s="81"/>
      <c r="AK32" s="81"/>
      <c r="AL32" s="81"/>
      <c r="AM32" s="81"/>
      <c r="AN32" s="81"/>
      <c r="AO32" s="81"/>
      <c r="AP32" s="81"/>
      <c r="AQ32" s="81"/>
      <c r="AR32" s="81"/>
      <c r="AS32" s="81"/>
      <c r="AT32" s="81"/>
      <c r="AU32" s="81"/>
      <c r="AV32" s="81"/>
      <c r="AW32" s="81"/>
      <c r="AX32" s="81"/>
      <c r="AY32" s="81"/>
      <c r="AZ32" s="81"/>
      <c r="BA32" s="81"/>
      <c r="BB32" s="81"/>
      <c r="BC32" s="81"/>
      <c r="BD32" s="81"/>
      <c r="BE32" s="81"/>
      <c r="BF32" s="81"/>
      <c r="BG32" s="81"/>
      <c r="BH32" s="81"/>
    </row>
    <row r="33" spans="1:60" s="92" customFormat="1" ht="87" customHeight="1" x14ac:dyDescent="0.25">
      <c r="A33" s="325">
        <v>4</v>
      </c>
      <c r="B33" s="276" t="s">
        <v>158</v>
      </c>
      <c r="C33" s="208" t="s">
        <v>253</v>
      </c>
      <c r="D33" s="327"/>
      <c r="E33" s="456" t="s">
        <v>271</v>
      </c>
      <c r="F33" s="328" t="s">
        <v>133</v>
      </c>
      <c r="G33" s="459">
        <v>1</v>
      </c>
      <c r="H33" s="200"/>
      <c r="I33" s="201"/>
      <c r="J33" s="254"/>
      <c r="K33" s="195"/>
      <c r="L33" s="220"/>
      <c r="M33" s="220"/>
      <c r="N33" s="220"/>
      <c r="O33" s="81"/>
      <c r="P33" s="81"/>
      <c r="Q33" s="81"/>
      <c r="R33" s="81"/>
      <c r="S33" s="81"/>
      <c r="T33" s="81"/>
      <c r="U33" s="81"/>
      <c r="V33" s="81"/>
      <c r="W33" s="81"/>
      <c r="X33" s="81"/>
      <c r="Y33" s="81"/>
      <c r="Z33" s="81"/>
      <c r="AA33" s="81"/>
      <c r="AB33" s="81"/>
      <c r="AC33" s="81"/>
      <c r="AD33" s="81"/>
      <c r="AE33" s="81"/>
      <c r="AF33" s="81"/>
      <c r="AG33" s="81"/>
      <c r="AH33" s="81"/>
      <c r="AI33" s="81"/>
      <c r="AJ33" s="81"/>
      <c r="AK33" s="81"/>
      <c r="AL33" s="81"/>
      <c r="AM33" s="81"/>
      <c r="AN33" s="81"/>
      <c r="AO33" s="81"/>
      <c r="AP33" s="81"/>
      <c r="AQ33" s="81"/>
      <c r="AR33" s="81"/>
      <c r="AS33" s="81"/>
      <c r="AT33" s="81"/>
      <c r="AU33" s="81"/>
      <c r="AV33" s="81"/>
      <c r="AW33" s="81"/>
      <c r="AX33" s="81"/>
      <c r="AY33" s="81"/>
      <c r="AZ33" s="81"/>
      <c r="BA33" s="81"/>
      <c r="BB33" s="81"/>
      <c r="BC33" s="81"/>
      <c r="BD33" s="81"/>
      <c r="BE33" s="81"/>
      <c r="BF33" s="81"/>
      <c r="BG33" s="81"/>
      <c r="BH33" s="81"/>
    </row>
    <row r="34" spans="1:60" ht="15.75" x14ac:dyDescent="0.25">
      <c r="A34" s="325"/>
      <c r="B34" s="276"/>
      <c r="C34" s="208"/>
      <c r="D34" s="334"/>
      <c r="E34" s="327"/>
      <c r="F34" s="106"/>
      <c r="G34" s="459"/>
      <c r="H34" s="200"/>
      <c r="I34" s="201"/>
      <c r="J34" s="255"/>
      <c r="K34" s="222"/>
      <c r="L34" s="220"/>
      <c r="M34" s="220"/>
      <c r="N34" s="220"/>
      <c r="P34" s="81"/>
      <c r="Q34" s="81"/>
      <c r="R34" s="81"/>
      <c r="S34" s="81"/>
      <c r="T34" s="81"/>
      <c r="U34" s="81"/>
      <c r="V34" s="81"/>
      <c r="W34" s="81"/>
      <c r="X34" s="81"/>
      <c r="Y34" s="81"/>
      <c r="Z34" s="81"/>
      <c r="AA34" s="81"/>
      <c r="AB34" s="81"/>
      <c r="AC34" s="81"/>
      <c r="AD34" s="81"/>
      <c r="AE34" s="81"/>
      <c r="AF34" s="81"/>
      <c r="AG34" s="81"/>
      <c r="AH34" s="81"/>
      <c r="AI34" s="81"/>
      <c r="AJ34" s="81"/>
      <c r="AK34" s="81"/>
      <c r="AL34" s="81"/>
      <c r="AM34" s="81"/>
      <c r="AN34" s="81"/>
      <c r="AO34" s="81"/>
      <c r="AP34" s="81"/>
      <c r="AQ34" s="81"/>
      <c r="AR34" s="81"/>
      <c r="AS34" s="81"/>
      <c r="AT34" s="81"/>
      <c r="AU34" s="81"/>
      <c r="AV34" s="81"/>
      <c r="AW34" s="81"/>
      <c r="AX34" s="81"/>
      <c r="AY34" s="81"/>
      <c r="AZ34" s="81"/>
      <c r="BA34" s="81"/>
      <c r="BB34" s="81"/>
      <c r="BC34" s="81"/>
      <c r="BD34" s="81"/>
      <c r="BE34" s="81"/>
      <c r="BF34" s="81"/>
      <c r="BG34" s="81"/>
      <c r="BH34" s="81"/>
    </row>
    <row r="35" spans="1:60" ht="165" customHeight="1" x14ac:dyDescent="0.2">
      <c r="A35" s="607">
        <v>6</v>
      </c>
      <c r="B35" s="603" t="s">
        <v>131</v>
      </c>
      <c r="C35" s="143" t="s">
        <v>315</v>
      </c>
      <c r="D35" s="554"/>
      <c r="E35" s="144" t="s">
        <v>276</v>
      </c>
      <c r="F35" s="106" t="s">
        <v>133</v>
      </c>
      <c r="G35" s="459">
        <v>2</v>
      </c>
      <c r="H35" s="346"/>
      <c r="I35" s="346"/>
      <c r="J35" s="563"/>
      <c r="K35" s="551"/>
      <c r="P35" s="81"/>
      <c r="Q35" s="81"/>
      <c r="R35" s="81"/>
      <c r="S35" s="81"/>
      <c r="T35" s="81"/>
      <c r="U35" s="81"/>
      <c r="V35" s="81"/>
      <c r="W35" s="81"/>
      <c r="X35" s="81"/>
      <c r="Y35" s="81"/>
      <c r="Z35" s="81"/>
      <c r="AA35" s="81"/>
      <c r="AB35" s="81"/>
      <c r="AC35" s="81"/>
      <c r="AD35" s="81"/>
      <c r="AE35" s="81"/>
      <c r="AF35" s="81"/>
      <c r="AG35" s="81"/>
      <c r="AH35" s="81"/>
      <c r="AI35" s="81"/>
      <c r="AJ35" s="81"/>
      <c r="AK35" s="81"/>
      <c r="AL35" s="81"/>
      <c r="AM35" s="81"/>
      <c r="AN35" s="81"/>
      <c r="AO35" s="81"/>
      <c r="AP35" s="81"/>
      <c r="AQ35" s="81"/>
      <c r="AR35" s="81"/>
      <c r="AS35" s="81"/>
      <c r="AT35" s="81"/>
      <c r="AU35" s="81"/>
      <c r="AV35" s="81"/>
      <c r="AW35" s="81"/>
      <c r="AX35" s="81"/>
      <c r="AY35" s="81"/>
      <c r="AZ35" s="81"/>
      <c r="BA35" s="81"/>
      <c r="BB35" s="81"/>
      <c r="BC35" s="81"/>
      <c r="BD35" s="81"/>
      <c r="BE35" s="81"/>
      <c r="BF35" s="81"/>
      <c r="BG35" s="81"/>
      <c r="BH35" s="81"/>
    </row>
    <row r="36" spans="1:60" ht="15.75" x14ac:dyDescent="0.2">
      <c r="A36" s="607"/>
      <c r="B36" s="603"/>
      <c r="C36" s="143" t="s">
        <v>68</v>
      </c>
      <c r="D36" s="606"/>
      <c r="E36" s="346"/>
      <c r="F36" s="346"/>
      <c r="G36" s="144"/>
      <c r="H36" s="346"/>
      <c r="I36" s="346"/>
      <c r="J36" s="564"/>
      <c r="K36" s="553"/>
      <c r="P36" s="81"/>
      <c r="Q36" s="81"/>
      <c r="R36" s="81"/>
      <c r="S36" s="81"/>
      <c r="T36" s="81"/>
      <c r="U36" s="81"/>
      <c r="V36" s="81"/>
      <c r="W36" s="81"/>
      <c r="X36" s="81"/>
      <c r="Y36" s="81"/>
      <c r="Z36" s="81"/>
      <c r="AA36" s="81"/>
      <c r="AB36" s="81"/>
      <c r="AC36" s="81"/>
      <c r="AD36" s="81"/>
      <c r="AE36" s="81"/>
      <c r="AF36" s="81"/>
      <c r="AG36" s="81"/>
      <c r="AH36" s="81"/>
      <c r="AI36" s="81"/>
      <c r="AJ36" s="81"/>
      <c r="AK36" s="81"/>
      <c r="AL36" s="81"/>
      <c r="AM36" s="81"/>
      <c r="AN36" s="81"/>
      <c r="AO36" s="81"/>
      <c r="AP36" s="81"/>
      <c r="AQ36" s="81"/>
      <c r="AR36" s="81"/>
      <c r="AS36" s="81"/>
      <c r="AT36" s="81"/>
      <c r="AU36" s="81"/>
      <c r="AV36" s="81"/>
      <c r="AW36" s="81"/>
      <c r="AX36" s="81"/>
      <c r="AY36" s="81"/>
      <c r="AZ36" s="81"/>
      <c r="BA36" s="81"/>
      <c r="BB36" s="81"/>
      <c r="BC36" s="81"/>
      <c r="BD36" s="81"/>
      <c r="BE36" s="81"/>
      <c r="BF36" s="81"/>
      <c r="BG36" s="81"/>
      <c r="BH36" s="81"/>
    </row>
    <row r="37" spans="1:60" ht="15.75" x14ac:dyDescent="0.2">
      <c r="A37" s="607"/>
      <c r="B37" s="603"/>
      <c r="C37" s="143" t="s">
        <v>275</v>
      </c>
      <c r="D37" s="606"/>
      <c r="E37" s="346"/>
      <c r="F37" s="346"/>
      <c r="G37" s="144"/>
      <c r="H37" s="346"/>
      <c r="I37" s="346"/>
      <c r="J37" s="564"/>
      <c r="K37" s="553"/>
      <c r="P37" s="81"/>
      <c r="Q37" s="81"/>
      <c r="R37" s="81"/>
      <c r="S37" s="81"/>
      <c r="T37" s="81"/>
      <c r="U37" s="81"/>
      <c r="V37" s="81"/>
      <c r="W37" s="81"/>
      <c r="X37" s="81"/>
      <c r="Y37" s="81"/>
      <c r="Z37" s="81"/>
      <c r="AA37" s="81"/>
      <c r="AB37" s="81"/>
      <c r="AC37" s="81"/>
      <c r="AD37" s="81"/>
      <c r="AE37" s="81"/>
      <c r="AF37" s="81"/>
      <c r="AG37" s="81"/>
      <c r="AH37" s="81"/>
      <c r="AI37" s="81"/>
      <c r="AJ37" s="81"/>
      <c r="AK37" s="81"/>
      <c r="AL37" s="81"/>
      <c r="AM37" s="81"/>
      <c r="AN37" s="81"/>
      <c r="AO37" s="81"/>
      <c r="AP37" s="81"/>
      <c r="AQ37" s="81"/>
      <c r="AR37" s="81"/>
      <c r="AS37" s="81"/>
      <c r="AT37" s="81"/>
      <c r="AU37" s="81"/>
      <c r="AV37" s="81"/>
      <c r="AW37" s="81"/>
      <c r="AX37" s="81"/>
      <c r="AY37" s="81"/>
      <c r="AZ37" s="81"/>
      <c r="BA37" s="81"/>
      <c r="BB37" s="81"/>
      <c r="BC37" s="81"/>
      <c r="BD37" s="81"/>
      <c r="BE37" s="81"/>
      <c r="BF37" s="81"/>
      <c r="BG37" s="81"/>
      <c r="BH37" s="81"/>
    </row>
    <row r="38" spans="1:60" ht="15.75" x14ac:dyDescent="0.2">
      <c r="A38" s="607"/>
      <c r="B38" s="603"/>
      <c r="C38" s="143" t="s">
        <v>274</v>
      </c>
      <c r="D38" s="606"/>
      <c r="E38" s="346"/>
      <c r="F38" s="346"/>
      <c r="G38" s="457"/>
      <c r="H38" s="346"/>
      <c r="I38" s="346"/>
      <c r="J38" s="564"/>
      <c r="K38" s="553"/>
      <c r="P38" s="81"/>
      <c r="Q38" s="81"/>
      <c r="R38" s="81"/>
      <c r="S38" s="81"/>
      <c r="T38" s="81"/>
      <c r="U38" s="81"/>
      <c r="V38" s="81"/>
      <c r="W38" s="81"/>
      <c r="X38" s="81"/>
      <c r="Y38" s="81"/>
      <c r="Z38" s="81"/>
      <c r="AA38" s="81"/>
      <c r="AB38" s="81"/>
      <c r="AC38" s="81"/>
      <c r="AD38" s="81"/>
      <c r="AE38" s="81"/>
      <c r="AF38" s="81"/>
      <c r="AG38" s="81"/>
      <c r="AH38" s="81"/>
      <c r="AI38" s="81"/>
      <c r="AJ38" s="81"/>
      <c r="AK38" s="81"/>
      <c r="AL38" s="81"/>
      <c r="AM38" s="81"/>
      <c r="AN38" s="81"/>
      <c r="AO38" s="81"/>
      <c r="AP38" s="81"/>
      <c r="AQ38" s="81"/>
      <c r="AR38" s="81"/>
      <c r="AS38" s="81"/>
      <c r="AT38" s="81"/>
      <c r="AU38" s="81"/>
      <c r="AV38" s="81"/>
      <c r="AW38" s="81"/>
      <c r="AX38" s="81"/>
      <c r="AY38" s="81"/>
      <c r="AZ38" s="81"/>
      <c r="BA38" s="81"/>
      <c r="BB38" s="81"/>
      <c r="BC38" s="81"/>
      <c r="BD38" s="81"/>
      <c r="BE38" s="81"/>
      <c r="BF38" s="81"/>
      <c r="BG38" s="81"/>
      <c r="BH38" s="81"/>
    </row>
    <row r="39" spans="1:60" ht="15.75" x14ac:dyDescent="0.25">
      <c r="A39" s="607"/>
      <c r="B39" s="603"/>
      <c r="C39" s="143" t="s">
        <v>277</v>
      </c>
      <c r="D39" s="555"/>
      <c r="E39" s="346"/>
      <c r="F39" s="106"/>
      <c r="G39" s="193"/>
      <c r="H39" s="202"/>
      <c r="I39" s="145"/>
      <c r="J39" s="565"/>
      <c r="K39" s="552"/>
      <c r="P39" s="81"/>
      <c r="Q39" s="81"/>
      <c r="R39" s="81"/>
      <c r="S39" s="81"/>
      <c r="T39" s="81"/>
      <c r="U39" s="81"/>
      <c r="V39" s="81"/>
      <c r="W39" s="81"/>
      <c r="X39" s="81"/>
      <c r="Y39" s="81"/>
      <c r="Z39" s="81"/>
      <c r="AA39" s="81"/>
      <c r="AB39" s="81"/>
      <c r="AC39" s="81"/>
      <c r="AD39" s="81"/>
      <c r="AE39" s="81"/>
      <c r="AF39" s="81"/>
      <c r="AG39" s="81"/>
      <c r="AH39" s="81"/>
      <c r="AI39" s="81"/>
      <c r="AJ39" s="81"/>
      <c r="AK39" s="81"/>
      <c r="AL39" s="81"/>
      <c r="AM39" s="81"/>
      <c r="AN39" s="81"/>
      <c r="AO39" s="81"/>
      <c r="AP39" s="81"/>
      <c r="AQ39" s="81"/>
      <c r="AR39" s="81"/>
      <c r="AS39" s="81"/>
      <c r="AT39" s="81"/>
      <c r="AU39" s="81"/>
      <c r="AV39" s="81"/>
      <c r="AW39" s="81"/>
      <c r="AX39" s="81"/>
      <c r="AY39" s="81"/>
      <c r="AZ39" s="81"/>
      <c r="BA39" s="81"/>
      <c r="BB39" s="81"/>
      <c r="BC39" s="81"/>
      <c r="BD39" s="81"/>
      <c r="BE39" s="81"/>
      <c r="BF39" s="81"/>
      <c r="BG39" s="81"/>
      <c r="BH39" s="81"/>
    </row>
    <row r="40" spans="1:60" ht="15.75" x14ac:dyDescent="0.25">
      <c r="A40" s="349"/>
      <c r="B40" s="337"/>
      <c r="C40" s="143" t="s">
        <v>164</v>
      </c>
      <c r="D40" s="338"/>
      <c r="E40" s="346"/>
      <c r="F40" s="106"/>
      <c r="G40" s="193"/>
      <c r="H40" s="202"/>
      <c r="I40" s="145"/>
      <c r="J40" s="294"/>
      <c r="K40" s="342"/>
      <c r="P40" s="81"/>
      <c r="Q40" s="81"/>
      <c r="R40" s="81"/>
      <c r="S40" s="81"/>
      <c r="T40" s="81"/>
      <c r="U40" s="81"/>
      <c r="V40" s="81"/>
      <c r="W40" s="81"/>
      <c r="X40" s="81"/>
      <c r="Y40" s="81"/>
      <c r="Z40" s="81"/>
      <c r="AA40" s="81"/>
      <c r="AB40" s="81"/>
      <c r="AC40" s="81"/>
      <c r="AD40" s="81"/>
      <c r="AE40" s="81"/>
      <c r="AF40" s="81"/>
      <c r="AG40" s="81"/>
      <c r="AH40" s="81"/>
      <c r="AI40" s="81"/>
      <c r="AJ40" s="81"/>
      <c r="AK40" s="81"/>
      <c r="AL40" s="81"/>
      <c r="AM40" s="81"/>
      <c r="AN40" s="81"/>
      <c r="AO40" s="81"/>
      <c r="AP40" s="81"/>
      <c r="AQ40" s="81"/>
      <c r="AR40" s="81"/>
      <c r="AS40" s="81"/>
      <c r="AT40" s="81"/>
      <c r="AU40" s="81"/>
      <c r="AV40" s="81"/>
      <c r="AW40" s="81"/>
      <c r="AX40" s="81"/>
      <c r="AY40" s="81"/>
      <c r="AZ40" s="81"/>
      <c r="BA40" s="81"/>
      <c r="BB40" s="81"/>
      <c r="BC40" s="81"/>
      <c r="BD40" s="81"/>
      <c r="BE40" s="81"/>
      <c r="BF40" s="81"/>
      <c r="BG40" s="81"/>
      <c r="BH40" s="81"/>
    </row>
    <row r="41" spans="1:60" ht="15.75" x14ac:dyDescent="0.25">
      <c r="A41" s="349"/>
      <c r="B41" s="337"/>
      <c r="C41" s="143" t="s">
        <v>165</v>
      </c>
      <c r="D41" s="338"/>
      <c r="E41" s="346"/>
      <c r="F41" s="106"/>
      <c r="G41" s="193"/>
      <c r="H41" s="202"/>
      <c r="I41" s="145"/>
      <c r="J41" s="294"/>
      <c r="K41" s="342"/>
      <c r="P41" s="81"/>
      <c r="Q41" s="81"/>
      <c r="R41" s="81"/>
      <c r="S41" s="81"/>
      <c r="T41" s="81"/>
      <c r="U41" s="81"/>
      <c r="V41" s="81"/>
      <c r="W41" s="81"/>
      <c r="X41" s="81"/>
      <c r="Y41" s="81"/>
      <c r="Z41" s="81"/>
      <c r="AA41" s="81"/>
      <c r="AB41" s="81"/>
      <c r="AC41" s="81"/>
      <c r="AD41" s="81"/>
      <c r="AE41" s="81"/>
      <c r="AF41" s="81"/>
      <c r="AG41" s="81"/>
      <c r="AH41" s="81"/>
      <c r="AI41" s="81"/>
      <c r="AJ41" s="81"/>
      <c r="AK41" s="81"/>
      <c r="AL41" s="81"/>
      <c r="AM41" s="81"/>
      <c r="AN41" s="81"/>
      <c r="AO41" s="81"/>
      <c r="AP41" s="81"/>
      <c r="AQ41" s="81"/>
      <c r="AR41" s="81"/>
      <c r="AS41" s="81"/>
      <c r="AT41" s="81"/>
      <c r="AU41" s="81"/>
      <c r="AV41" s="81"/>
      <c r="AW41" s="81"/>
      <c r="AX41" s="81"/>
      <c r="AY41" s="81"/>
      <c r="AZ41" s="81"/>
      <c r="BA41" s="81"/>
      <c r="BB41" s="81"/>
      <c r="BC41" s="81"/>
      <c r="BD41" s="81"/>
      <c r="BE41" s="81"/>
      <c r="BF41" s="81"/>
      <c r="BG41" s="81"/>
      <c r="BH41" s="81"/>
    </row>
    <row r="42" spans="1:60" ht="15.75" x14ac:dyDescent="0.25">
      <c r="A42" s="349"/>
      <c r="B42" s="337"/>
      <c r="C42" s="143"/>
      <c r="D42" s="338"/>
      <c r="E42" s="346"/>
      <c r="F42" s="106"/>
      <c r="G42" s="193"/>
      <c r="H42" s="202"/>
      <c r="I42" s="145"/>
      <c r="J42" s="256"/>
      <c r="K42" s="342"/>
      <c r="P42" s="81"/>
      <c r="Q42" s="81"/>
      <c r="R42" s="81"/>
      <c r="S42" s="81"/>
      <c r="T42" s="81"/>
      <c r="U42" s="81"/>
      <c r="V42" s="81"/>
      <c r="W42" s="81"/>
      <c r="X42" s="81"/>
      <c r="Y42" s="81"/>
      <c r="Z42" s="81"/>
      <c r="AA42" s="81"/>
      <c r="AB42" s="81"/>
      <c r="AC42" s="81"/>
      <c r="AD42" s="81"/>
      <c r="AE42" s="81"/>
      <c r="AF42" s="81"/>
      <c r="AG42" s="81"/>
      <c r="AH42" s="81"/>
      <c r="AI42" s="81"/>
      <c r="AJ42" s="81"/>
      <c r="AK42" s="81"/>
      <c r="AL42" s="81"/>
      <c r="AM42" s="81"/>
      <c r="AN42" s="81"/>
      <c r="AO42" s="81"/>
      <c r="AP42" s="81"/>
      <c r="AQ42" s="81"/>
      <c r="AR42" s="81"/>
      <c r="AS42" s="81"/>
      <c r="AT42" s="81"/>
      <c r="AU42" s="81"/>
      <c r="AV42" s="81"/>
      <c r="AW42" s="81"/>
      <c r="AX42" s="81"/>
      <c r="AY42" s="81"/>
      <c r="AZ42" s="81"/>
      <c r="BA42" s="81"/>
      <c r="BB42" s="81"/>
      <c r="BC42" s="81"/>
      <c r="BD42" s="81"/>
      <c r="BE42" s="81"/>
      <c r="BF42" s="81"/>
      <c r="BG42" s="81"/>
      <c r="BH42" s="81"/>
    </row>
    <row r="43" spans="1:60" s="65" customFormat="1" ht="63" x14ac:dyDescent="0.25">
      <c r="A43" s="537">
        <v>7</v>
      </c>
      <c r="B43" s="604" t="s">
        <v>166</v>
      </c>
      <c r="C43" s="267" t="s">
        <v>278</v>
      </c>
      <c r="D43" s="554"/>
      <c r="E43" s="554"/>
      <c r="F43" s="554" t="s">
        <v>221</v>
      </c>
      <c r="G43" s="571">
        <v>350</v>
      </c>
      <c r="H43" s="574"/>
      <c r="I43" s="576"/>
      <c r="J43" s="368"/>
      <c r="K43" s="359"/>
      <c r="L43" s="369"/>
      <c r="M43" s="369"/>
      <c r="N43" s="369"/>
      <c r="O43" s="369"/>
    </row>
    <row r="44" spans="1:60" s="65" customFormat="1" ht="15.75" x14ac:dyDescent="0.25">
      <c r="A44" s="538"/>
      <c r="B44" s="605"/>
      <c r="C44" s="267" t="s">
        <v>162</v>
      </c>
      <c r="D44" s="555"/>
      <c r="E44" s="555"/>
      <c r="F44" s="555"/>
      <c r="G44" s="572"/>
      <c r="H44" s="575"/>
      <c r="I44" s="577"/>
      <c r="J44" s="368"/>
      <c r="K44" s="359"/>
      <c r="L44" s="369"/>
      <c r="M44" s="369"/>
      <c r="N44" s="369"/>
      <c r="O44" s="369"/>
    </row>
    <row r="45" spans="1:60" s="65" customFormat="1" ht="15.75" x14ac:dyDescent="0.25">
      <c r="A45" s="325"/>
      <c r="B45" s="336"/>
      <c r="C45" s="196"/>
      <c r="D45" s="327"/>
      <c r="E45" s="327"/>
      <c r="F45" s="327"/>
      <c r="G45" s="329"/>
      <c r="H45" s="200"/>
      <c r="I45" s="201"/>
      <c r="J45" s="257"/>
      <c r="K45" s="342"/>
      <c r="L45" s="215"/>
      <c r="M45" s="215"/>
      <c r="N45" s="215"/>
      <c r="O45" s="215"/>
      <c r="P45" s="275"/>
      <c r="Q45" s="275"/>
      <c r="R45" s="275"/>
      <c r="S45" s="275"/>
      <c r="T45" s="275"/>
      <c r="U45" s="275"/>
      <c r="V45" s="275"/>
      <c r="W45" s="275"/>
      <c r="X45" s="275"/>
      <c r="Y45" s="275"/>
      <c r="Z45" s="275"/>
      <c r="AA45" s="275"/>
      <c r="AB45" s="275"/>
      <c r="AC45" s="275"/>
      <c r="AD45" s="275"/>
      <c r="AE45" s="275"/>
      <c r="AF45" s="275"/>
      <c r="AG45" s="275"/>
      <c r="AH45" s="275"/>
      <c r="AI45" s="275"/>
      <c r="AJ45" s="275"/>
      <c r="AK45" s="275"/>
      <c r="AL45" s="275"/>
      <c r="AM45" s="275"/>
      <c r="AN45" s="275"/>
      <c r="AO45" s="275"/>
      <c r="AP45" s="275"/>
      <c r="AQ45" s="275"/>
      <c r="AR45" s="275"/>
      <c r="AS45" s="275"/>
      <c r="AT45" s="275"/>
      <c r="AU45" s="275"/>
      <c r="AV45" s="275"/>
      <c r="AW45" s="275"/>
      <c r="AX45" s="275"/>
      <c r="AY45" s="275"/>
      <c r="AZ45" s="275"/>
      <c r="BA45" s="275"/>
      <c r="BB45" s="275"/>
      <c r="BC45" s="275"/>
      <c r="BD45" s="275"/>
      <c r="BE45" s="275"/>
      <c r="BF45" s="275"/>
      <c r="BG45" s="275"/>
      <c r="BH45" s="275"/>
    </row>
    <row r="46" spans="1:60" s="20" customFormat="1" ht="78.75" x14ac:dyDescent="0.25">
      <c r="A46" s="586">
        <v>8</v>
      </c>
      <c r="B46" s="602" t="s">
        <v>77</v>
      </c>
      <c r="C46" s="203" t="s">
        <v>238</v>
      </c>
      <c r="D46" s="536"/>
      <c r="E46" s="327" t="s">
        <v>186</v>
      </c>
      <c r="F46" s="554" t="s">
        <v>221</v>
      </c>
      <c r="G46" s="466">
        <v>475</v>
      </c>
      <c r="H46" s="562"/>
      <c r="I46" s="561"/>
      <c r="J46" s="549"/>
      <c r="K46" s="551"/>
      <c r="L46" s="558"/>
      <c r="M46" s="558"/>
      <c r="N46" s="558"/>
      <c r="O46" s="558"/>
      <c r="P46" s="226"/>
      <c r="Q46" s="226"/>
      <c r="R46" s="226"/>
      <c r="S46" s="226"/>
      <c r="T46" s="226"/>
      <c r="U46" s="226"/>
      <c r="V46" s="226"/>
      <c r="W46" s="226"/>
      <c r="X46" s="226"/>
      <c r="Y46" s="226"/>
      <c r="Z46" s="226"/>
      <c r="AA46" s="226"/>
      <c r="AB46" s="226"/>
      <c r="AC46" s="226"/>
      <c r="AD46" s="226"/>
      <c r="AE46" s="226"/>
      <c r="AF46" s="226"/>
      <c r="AG46" s="226"/>
      <c r="AH46" s="226"/>
      <c r="AI46" s="226"/>
      <c r="AJ46" s="226"/>
      <c r="AK46" s="226"/>
      <c r="AL46" s="226"/>
      <c r="AM46" s="226"/>
      <c r="AN46" s="226"/>
      <c r="AO46" s="226"/>
      <c r="AP46" s="226"/>
      <c r="AQ46" s="226"/>
      <c r="AR46" s="226"/>
      <c r="AS46" s="226"/>
      <c r="AT46" s="226"/>
      <c r="AU46" s="226"/>
      <c r="AV46" s="226"/>
      <c r="AW46" s="226"/>
      <c r="AX46" s="226"/>
      <c r="AY46" s="226"/>
      <c r="AZ46" s="226"/>
      <c r="BA46" s="226"/>
      <c r="BB46" s="226"/>
      <c r="BC46" s="226"/>
      <c r="BD46" s="226"/>
      <c r="BE46" s="226"/>
      <c r="BF46" s="226"/>
      <c r="BG46" s="226"/>
      <c r="BH46" s="226"/>
    </row>
    <row r="47" spans="1:60" s="20" customFormat="1" ht="15.75" x14ac:dyDescent="0.25">
      <c r="A47" s="586"/>
      <c r="B47" s="602"/>
      <c r="C47" s="203" t="s">
        <v>69</v>
      </c>
      <c r="D47" s="536"/>
      <c r="E47" s="327"/>
      <c r="F47" s="555"/>
      <c r="G47" s="200"/>
      <c r="H47" s="562"/>
      <c r="I47" s="561"/>
      <c r="J47" s="550"/>
      <c r="K47" s="552"/>
      <c r="L47" s="558"/>
      <c r="M47" s="558"/>
      <c r="N47" s="558"/>
      <c r="O47" s="558"/>
      <c r="P47" s="226"/>
      <c r="Q47" s="226"/>
      <c r="R47" s="226"/>
      <c r="S47" s="226"/>
      <c r="T47" s="226"/>
      <c r="U47" s="226"/>
      <c r="V47" s="226"/>
      <c r="W47" s="226"/>
      <c r="X47" s="226"/>
      <c r="Y47" s="226"/>
      <c r="Z47" s="226"/>
      <c r="AA47" s="226"/>
      <c r="AB47" s="226"/>
      <c r="AC47" s="226"/>
      <c r="AD47" s="226"/>
      <c r="AE47" s="226"/>
      <c r="AF47" s="226"/>
      <c r="AG47" s="226"/>
      <c r="AH47" s="226"/>
      <c r="AI47" s="226"/>
      <c r="AJ47" s="226"/>
      <c r="AK47" s="226"/>
      <c r="AL47" s="226"/>
      <c r="AM47" s="226"/>
      <c r="AN47" s="226"/>
      <c r="AO47" s="226"/>
      <c r="AP47" s="226"/>
      <c r="AQ47" s="226"/>
      <c r="AR47" s="226"/>
      <c r="AS47" s="226"/>
      <c r="AT47" s="226"/>
      <c r="AU47" s="226"/>
      <c r="AV47" s="226"/>
      <c r="AW47" s="226"/>
      <c r="AX47" s="226"/>
      <c r="AY47" s="226"/>
      <c r="AZ47" s="226"/>
      <c r="BA47" s="226"/>
      <c r="BB47" s="226"/>
      <c r="BC47" s="226"/>
      <c r="BD47" s="226"/>
      <c r="BE47" s="226"/>
      <c r="BF47" s="226"/>
      <c r="BG47" s="226"/>
      <c r="BH47" s="226"/>
    </row>
    <row r="48" spans="1:60" s="20" customFormat="1" ht="15.75" x14ac:dyDescent="0.25">
      <c r="A48" s="325"/>
      <c r="B48" s="336"/>
      <c r="C48" s="203"/>
      <c r="D48" s="336"/>
      <c r="E48" s="327"/>
      <c r="F48" s="327"/>
      <c r="G48" s="200"/>
      <c r="H48" s="329"/>
      <c r="I48" s="332"/>
      <c r="J48" s="258"/>
      <c r="K48" s="340"/>
      <c r="L48" s="216"/>
      <c r="M48" s="216"/>
      <c r="N48" s="216"/>
      <c r="O48" s="216"/>
      <c r="P48" s="226"/>
      <c r="Q48" s="226"/>
      <c r="R48" s="226"/>
      <c r="S48" s="226"/>
      <c r="T48" s="226"/>
      <c r="U48" s="226"/>
      <c r="V48" s="226"/>
      <c r="W48" s="226"/>
      <c r="X48" s="226"/>
      <c r="Y48" s="226"/>
      <c r="Z48" s="226"/>
      <c r="AA48" s="226"/>
      <c r="AB48" s="226"/>
      <c r="AC48" s="226"/>
      <c r="AD48" s="226"/>
      <c r="AE48" s="226"/>
      <c r="AF48" s="226"/>
      <c r="AG48" s="226"/>
      <c r="AH48" s="226"/>
      <c r="AI48" s="226"/>
      <c r="AJ48" s="226"/>
      <c r="AK48" s="226"/>
      <c r="AL48" s="226"/>
      <c r="AM48" s="226"/>
      <c r="AN48" s="226"/>
      <c r="AO48" s="226"/>
      <c r="AP48" s="226"/>
      <c r="AQ48" s="226"/>
      <c r="AR48" s="226"/>
      <c r="AS48" s="226"/>
      <c r="AT48" s="226"/>
      <c r="AU48" s="226"/>
      <c r="AV48" s="226"/>
      <c r="AW48" s="226"/>
      <c r="AX48" s="226"/>
      <c r="AY48" s="226"/>
      <c r="AZ48" s="226"/>
      <c r="BA48" s="226"/>
      <c r="BB48" s="226"/>
      <c r="BC48" s="226"/>
      <c r="BD48" s="226"/>
      <c r="BE48" s="226"/>
      <c r="BF48" s="226"/>
      <c r="BG48" s="226"/>
      <c r="BH48" s="226"/>
    </row>
    <row r="49" spans="1:60" s="20" customFormat="1" ht="78.75" x14ac:dyDescent="0.25">
      <c r="A49" s="462">
        <v>9</v>
      </c>
      <c r="B49" s="463" t="s">
        <v>294</v>
      </c>
      <c r="C49" s="270" t="s">
        <v>296</v>
      </c>
      <c r="D49" s="461"/>
      <c r="E49" s="464"/>
      <c r="F49" s="464" t="s">
        <v>222</v>
      </c>
      <c r="G49" s="466">
        <v>175</v>
      </c>
      <c r="H49" s="467"/>
      <c r="I49" s="469"/>
      <c r="J49" s="258"/>
      <c r="K49" s="470"/>
      <c r="L49" s="468"/>
      <c r="M49" s="468"/>
      <c r="N49" s="468"/>
      <c r="O49" s="468"/>
      <c r="P49" s="226"/>
      <c r="Q49" s="226"/>
      <c r="R49" s="226"/>
      <c r="S49" s="226"/>
      <c r="T49" s="226"/>
      <c r="U49" s="226"/>
      <c r="V49" s="226"/>
      <c r="W49" s="226"/>
      <c r="X49" s="226"/>
      <c r="Y49" s="226"/>
      <c r="Z49" s="226"/>
      <c r="AA49" s="226"/>
      <c r="AB49" s="226"/>
      <c r="AC49" s="226"/>
      <c r="AD49" s="226"/>
      <c r="AE49" s="226"/>
      <c r="AF49" s="226"/>
      <c r="AG49" s="226"/>
      <c r="AH49" s="226"/>
      <c r="AI49" s="226"/>
      <c r="AJ49" s="226"/>
      <c r="AK49" s="226"/>
      <c r="AL49" s="226"/>
      <c r="AM49" s="226"/>
      <c r="AN49" s="226"/>
      <c r="AO49" s="226"/>
      <c r="AP49" s="226"/>
      <c r="AQ49" s="226"/>
      <c r="AR49" s="226"/>
      <c r="AS49" s="226"/>
      <c r="AT49" s="226"/>
      <c r="AU49" s="226"/>
      <c r="AV49" s="226"/>
      <c r="AW49" s="226"/>
      <c r="AX49" s="226"/>
      <c r="AY49" s="226"/>
      <c r="AZ49" s="226"/>
      <c r="BA49" s="226"/>
      <c r="BB49" s="226"/>
      <c r="BC49" s="226"/>
      <c r="BD49" s="226"/>
      <c r="BE49" s="226"/>
      <c r="BF49" s="226"/>
      <c r="BG49" s="226"/>
      <c r="BH49" s="226"/>
    </row>
    <row r="50" spans="1:60" s="20" customFormat="1" ht="15.75" x14ac:dyDescent="0.25">
      <c r="A50" s="462"/>
      <c r="B50" s="463"/>
      <c r="C50" s="203"/>
      <c r="D50" s="463"/>
      <c r="E50" s="464"/>
      <c r="F50" s="464"/>
      <c r="G50" s="200"/>
      <c r="H50" s="467"/>
      <c r="I50" s="469"/>
      <c r="J50" s="258"/>
      <c r="K50" s="470"/>
      <c r="L50" s="468"/>
      <c r="M50" s="468"/>
      <c r="N50" s="468"/>
      <c r="O50" s="468"/>
      <c r="P50" s="226"/>
      <c r="Q50" s="226"/>
      <c r="R50" s="226"/>
      <c r="S50" s="226"/>
      <c r="T50" s="226"/>
      <c r="U50" s="226"/>
      <c r="V50" s="226"/>
      <c r="W50" s="226"/>
      <c r="X50" s="226"/>
      <c r="Y50" s="226"/>
      <c r="Z50" s="226"/>
      <c r="AA50" s="226"/>
      <c r="AB50" s="226"/>
      <c r="AC50" s="226"/>
      <c r="AD50" s="226"/>
      <c r="AE50" s="226"/>
      <c r="AF50" s="226"/>
      <c r="AG50" s="226"/>
      <c r="AH50" s="226"/>
      <c r="AI50" s="226"/>
      <c r="AJ50" s="226"/>
      <c r="AK50" s="226"/>
      <c r="AL50" s="226"/>
      <c r="AM50" s="226"/>
      <c r="AN50" s="226"/>
      <c r="AO50" s="226"/>
      <c r="AP50" s="226"/>
      <c r="AQ50" s="226"/>
      <c r="AR50" s="226"/>
      <c r="AS50" s="226"/>
      <c r="AT50" s="226"/>
      <c r="AU50" s="226"/>
      <c r="AV50" s="226"/>
      <c r="AW50" s="226"/>
      <c r="AX50" s="226"/>
      <c r="AY50" s="226"/>
      <c r="AZ50" s="226"/>
      <c r="BA50" s="226"/>
      <c r="BB50" s="226"/>
      <c r="BC50" s="226"/>
      <c r="BD50" s="226"/>
      <c r="BE50" s="226"/>
      <c r="BF50" s="226"/>
      <c r="BG50" s="226"/>
      <c r="BH50" s="226"/>
    </row>
    <row r="51" spans="1:60" s="20" customFormat="1" ht="81.75" customHeight="1" x14ac:dyDescent="0.25">
      <c r="A51" s="325">
        <v>9</v>
      </c>
      <c r="B51" s="336" t="s">
        <v>295</v>
      </c>
      <c r="C51" s="270" t="s">
        <v>297</v>
      </c>
      <c r="D51" s="339"/>
      <c r="E51" s="327"/>
      <c r="F51" s="464" t="s">
        <v>222</v>
      </c>
      <c r="G51" s="466">
        <v>275</v>
      </c>
      <c r="H51" s="193"/>
      <c r="I51" s="206"/>
      <c r="J51" s="259"/>
      <c r="K51" s="195"/>
      <c r="P51" s="226"/>
      <c r="Q51" s="226"/>
      <c r="R51" s="226"/>
      <c r="S51" s="226"/>
      <c r="T51" s="226"/>
      <c r="U51" s="226"/>
      <c r="V51" s="226"/>
      <c r="W51" s="226"/>
      <c r="X51" s="226"/>
      <c r="Y51" s="226"/>
      <c r="Z51" s="226"/>
      <c r="AA51" s="226"/>
      <c r="AB51" s="226"/>
      <c r="AC51" s="226"/>
      <c r="AD51" s="226"/>
      <c r="AE51" s="226"/>
      <c r="AF51" s="226"/>
      <c r="AG51" s="226"/>
      <c r="AH51" s="226"/>
      <c r="AI51" s="226"/>
      <c r="AJ51" s="226"/>
      <c r="AK51" s="226"/>
      <c r="AL51" s="226"/>
      <c r="AM51" s="226"/>
      <c r="AN51" s="226"/>
      <c r="AO51" s="226"/>
      <c r="AP51" s="226"/>
      <c r="AQ51" s="226"/>
      <c r="AR51" s="226"/>
      <c r="AS51" s="226"/>
      <c r="AT51" s="226"/>
      <c r="AU51" s="226"/>
      <c r="AV51" s="226"/>
      <c r="AW51" s="226"/>
      <c r="AX51" s="226"/>
      <c r="AY51" s="226"/>
      <c r="AZ51" s="226"/>
      <c r="BA51" s="226"/>
      <c r="BB51" s="226"/>
      <c r="BC51" s="226"/>
      <c r="BD51" s="226"/>
      <c r="BE51" s="226"/>
      <c r="BF51" s="226"/>
      <c r="BG51" s="226"/>
      <c r="BH51" s="226"/>
    </row>
    <row r="52" spans="1:60" s="20" customFormat="1" ht="15.75" x14ac:dyDescent="0.25">
      <c r="A52" s="325"/>
      <c r="B52" s="277"/>
      <c r="C52" s="205"/>
      <c r="D52" s="339"/>
      <c r="E52" s="204"/>
      <c r="F52" s="480"/>
      <c r="G52" s="481"/>
      <c r="H52" s="193"/>
      <c r="I52" s="206"/>
      <c r="J52" s="259"/>
      <c r="K52" s="195"/>
      <c r="P52" s="226"/>
      <c r="Q52" s="226"/>
      <c r="R52" s="226"/>
      <c r="S52" s="226"/>
      <c r="T52" s="226"/>
      <c r="U52" s="226"/>
      <c r="V52" s="226"/>
      <c r="W52" s="226"/>
      <c r="X52" s="226"/>
      <c r="Y52" s="226"/>
      <c r="Z52" s="226"/>
      <c r="AA52" s="226"/>
      <c r="AB52" s="226"/>
      <c r="AC52" s="226"/>
      <c r="AD52" s="226"/>
      <c r="AE52" s="226"/>
      <c r="AF52" s="226"/>
      <c r="AG52" s="226"/>
      <c r="AH52" s="226"/>
      <c r="AI52" s="226"/>
      <c r="AJ52" s="226"/>
      <c r="AK52" s="226"/>
      <c r="AL52" s="226"/>
      <c r="AM52" s="226"/>
      <c r="AN52" s="226"/>
      <c r="AO52" s="226"/>
      <c r="AP52" s="226"/>
      <c r="AQ52" s="226"/>
      <c r="AR52" s="226"/>
      <c r="AS52" s="226"/>
      <c r="AT52" s="226"/>
      <c r="AU52" s="226"/>
      <c r="AV52" s="226"/>
      <c r="AW52" s="226"/>
      <c r="AX52" s="226"/>
      <c r="AY52" s="226"/>
      <c r="AZ52" s="226"/>
      <c r="BA52" s="226"/>
      <c r="BB52" s="226"/>
      <c r="BC52" s="226"/>
      <c r="BD52" s="226"/>
      <c r="BE52" s="226"/>
      <c r="BF52" s="226"/>
      <c r="BG52" s="226"/>
      <c r="BH52" s="226"/>
    </row>
    <row r="53" spans="1:60" s="20" customFormat="1" ht="110.25" x14ac:dyDescent="0.2">
      <c r="A53" s="537">
        <v>10</v>
      </c>
      <c r="B53" s="601" t="s">
        <v>293</v>
      </c>
      <c r="C53" s="143" t="s">
        <v>299</v>
      </c>
      <c r="D53" s="144"/>
      <c r="E53" s="144" t="s">
        <v>298</v>
      </c>
      <c r="F53" s="106" t="s">
        <v>139</v>
      </c>
      <c r="G53" s="491">
        <v>1</v>
      </c>
      <c r="H53" s="193"/>
      <c r="I53" s="206"/>
      <c r="J53" s="261"/>
      <c r="K53" s="551"/>
      <c r="P53" s="226"/>
      <c r="Q53" s="226"/>
      <c r="R53" s="226"/>
      <c r="S53" s="226"/>
      <c r="T53" s="226"/>
      <c r="U53" s="226"/>
      <c r="V53" s="226"/>
      <c r="W53" s="226"/>
      <c r="X53" s="226"/>
      <c r="Y53" s="226"/>
      <c r="Z53" s="226"/>
      <c r="AA53" s="226"/>
      <c r="AB53" s="226"/>
      <c r="AC53" s="226"/>
      <c r="AD53" s="226"/>
      <c r="AE53" s="226"/>
      <c r="AF53" s="226"/>
      <c r="AG53" s="226"/>
      <c r="AH53" s="226"/>
      <c r="AI53" s="226"/>
      <c r="AJ53" s="226"/>
      <c r="AK53" s="226"/>
      <c r="AL53" s="226"/>
      <c r="AM53" s="226"/>
      <c r="AN53" s="226"/>
      <c r="AO53" s="226"/>
      <c r="AP53" s="226"/>
      <c r="AQ53" s="226"/>
      <c r="AR53" s="226"/>
      <c r="AS53" s="226"/>
      <c r="AT53" s="226"/>
      <c r="AU53" s="226"/>
      <c r="AV53" s="226"/>
      <c r="AW53" s="226"/>
      <c r="AX53" s="226"/>
      <c r="AY53" s="226"/>
      <c r="AZ53" s="226"/>
      <c r="BA53" s="226"/>
      <c r="BB53" s="226"/>
      <c r="BC53" s="226"/>
      <c r="BD53" s="226"/>
      <c r="BE53" s="226"/>
      <c r="BF53" s="226"/>
      <c r="BG53" s="226"/>
      <c r="BH53" s="226"/>
    </row>
    <row r="54" spans="1:60" s="20" customFormat="1" ht="15.75" x14ac:dyDescent="0.2">
      <c r="A54" s="600"/>
      <c r="B54" s="601"/>
      <c r="C54" s="143" t="s">
        <v>70</v>
      </c>
      <c r="D54" s="144"/>
      <c r="E54" s="353"/>
      <c r="F54" s="483"/>
      <c r="G54" s="482"/>
      <c r="H54" s="193"/>
      <c r="I54" s="206"/>
      <c r="J54" s="262"/>
      <c r="K54" s="553"/>
      <c r="P54" s="226"/>
      <c r="Q54" s="226"/>
      <c r="R54" s="226"/>
      <c r="S54" s="226"/>
      <c r="T54" s="226"/>
      <c r="U54" s="226"/>
      <c r="V54" s="226"/>
      <c r="W54" s="226"/>
      <c r="X54" s="226"/>
      <c r="Y54" s="226"/>
      <c r="Z54" s="226"/>
      <c r="AA54" s="226"/>
      <c r="AB54" s="226"/>
      <c r="AC54" s="226"/>
      <c r="AD54" s="226"/>
      <c r="AE54" s="226"/>
      <c r="AF54" s="226"/>
      <c r="AG54" s="226"/>
      <c r="AH54" s="226"/>
      <c r="AI54" s="226"/>
      <c r="AJ54" s="226"/>
      <c r="AK54" s="226"/>
      <c r="AL54" s="226"/>
      <c r="AM54" s="226"/>
      <c r="AN54" s="226"/>
      <c r="AO54" s="226"/>
      <c r="AP54" s="226"/>
      <c r="AQ54" s="226"/>
      <c r="AR54" s="226"/>
      <c r="AS54" s="226"/>
      <c r="AT54" s="226"/>
      <c r="AU54" s="226"/>
      <c r="AV54" s="226"/>
      <c r="AW54" s="226"/>
      <c r="AX54" s="226"/>
      <c r="AY54" s="226"/>
      <c r="AZ54" s="226"/>
      <c r="BA54" s="226"/>
      <c r="BB54" s="226"/>
      <c r="BC54" s="226"/>
      <c r="BD54" s="226"/>
      <c r="BE54" s="226"/>
      <c r="BF54" s="226"/>
      <c r="BG54" s="226"/>
      <c r="BH54" s="226"/>
    </row>
    <row r="55" spans="1:60" s="20" customFormat="1" ht="15.75" x14ac:dyDescent="0.2">
      <c r="A55" s="538"/>
      <c r="B55" s="601"/>
      <c r="C55" s="143" t="s">
        <v>71</v>
      </c>
      <c r="D55" s="144"/>
      <c r="E55" s="144"/>
      <c r="F55" s="483"/>
      <c r="G55" s="482"/>
      <c r="H55" s="193"/>
      <c r="I55" s="206"/>
      <c r="J55" s="263"/>
      <c r="K55" s="552"/>
      <c r="P55" s="226"/>
      <c r="Q55" s="226"/>
      <c r="R55" s="226"/>
      <c r="S55" s="226"/>
      <c r="T55" s="226"/>
      <c r="U55" s="226"/>
      <c r="V55" s="226"/>
      <c r="W55" s="226"/>
      <c r="X55" s="226"/>
      <c r="Y55" s="226"/>
      <c r="Z55" s="226"/>
      <c r="AA55" s="226"/>
      <c r="AB55" s="226"/>
      <c r="AC55" s="226"/>
      <c r="AD55" s="226"/>
      <c r="AE55" s="226"/>
      <c r="AF55" s="226"/>
      <c r="AG55" s="226"/>
      <c r="AH55" s="226"/>
      <c r="AI55" s="226"/>
      <c r="AJ55" s="226"/>
      <c r="AK55" s="226"/>
      <c r="AL55" s="226"/>
      <c r="AM55" s="226"/>
      <c r="AN55" s="226"/>
      <c r="AO55" s="226"/>
      <c r="AP55" s="226"/>
      <c r="AQ55" s="226"/>
      <c r="AR55" s="226"/>
      <c r="AS55" s="226"/>
      <c r="AT55" s="226"/>
      <c r="AU55" s="226"/>
      <c r="AV55" s="226"/>
      <c r="AW55" s="226"/>
      <c r="AX55" s="226"/>
      <c r="AY55" s="226"/>
      <c r="AZ55" s="226"/>
      <c r="BA55" s="226"/>
      <c r="BB55" s="226"/>
      <c r="BC55" s="226"/>
      <c r="BD55" s="226"/>
      <c r="BE55" s="226"/>
      <c r="BF55" s="226"/>
      <c r="BG55" s="226"/>
      <c r="BH55" s="226"/>
    </row>
    <row r="56" spans="1:60" s="20" customFormat="1" ht="15.75" x14ac:dyDescent="0.25">
      <c r="A56" s="341"/>
      <c r="B56" s="339"/>
      <c r="C56" s="143"/>
      <c r="D56" s="144"/>
      <c r="E56" s="144"/>
      <c r="F56" s="483"/>
      <c r="G56" s="482"/>
      <c r="H56" s="193"/>
      <c r="I56" s="206"/>
      <c r="J56" s="263"/>
      <c r="K56" s="340"/>
      <c r="P56" s="226"/>
      <c r="Q56" s="226"/>
      <c r="R56" s="226"/>
      <c r="S56" s="226"/>
      <c r="T56" s="226"/>
      <c r="U56" s="226"/>
      <c r="V56" s="226"/>
      <c r="W56" s="226"/>
      <c r="X56" s="226"/>
      <c r="Y56" s="226"/>
      <c r="Z56" s="226"/>
      <c r="AA56" s="226"/>
      <c r="AB56" s="226"/>
      <c r="AC56" s="226"/>
      <c r="AD56" s="226"/>
      <c r="AE56" s="226"/>
      <c r="AF56" s="226"/>
      <c r="AG56" s="226"/>
      <c r="AH56" s="226"/>
      <c r="AI56" s="226"/>
      <c r="AJ56" s="226"/>
      <c r="AK56" s="226"/>
      <c r="AL56" s="226"/>
      <c r="AM56" s="226"/>
      <c r="AN56" s="226"/>
      <c r="AO56" s="226"/>
      <c r="AP56" s="226"/>
      <c r="AQ56" s="226"/>
      <c r="AR56" s="226"/>
      <c r="AS56" s="226"/>
      <c r="AT56" s="226"/>
      <c r="AU56" s="226"/>
      <c r="AV56" s="226"/>
      <c r="AW56" s="226"/>
      <c r="AX56" s="226"/>
      <c r="AY56" s="226"/>
      <c r="AZ56" s="226"/>
      <c r="BA56" s="226"/>
      <c r="BB56" s="226"/>
      <c r="BC56" s="226"/>
      <c r="BD56" s="226"/>
      <c r="BE56" s="226"/>
      <c r="BF56" s="226"/>
      <c r="BG56" s="226"/>
      <c r="BH56" s="226"/>
    </row>
    <row r="57" spans="1:60" s="20" customFormat="1" ht="78.75" x14ac:dyDescent="0.25">
      <c r="A57" s="141">
        <v>11</v>
      </c>
      <c r="B57" s="339" t="s">
        <v>323</v>
      </c>
      <c r="C57" s="143" t="s">
        <v>324</v>
      </c>
      <c r="D57" s="144"/>
      <c r="E57" s="143"/>
      <c r="F57" s="353" t="s">
        <v>221</v>
      </c>
      <c r="G57" s="491">
        <v>25</v>
      </c>
      <c r="H57" s="202"/>
      <c r="I57" s="145"/>
      <c r="J57" s="260"/>
      <c r="K57" s="114"/>
    </row>
    <row r="58" spans="1:60" s="20" customFormat="1" ht="15.75" x14ac:dyDescent="0.25">
      <c r="A58" s="141"/>
      <c r="B58" s="278"/>
      <c r="C58" s="221"/>
      <c r="D58" s="144"/>
      <c r="E58" s="143"/>
      <c r="F58" s="492"/>
      <c r="G58" s="482"/>
      <c r="H58" s="202"/>
      <c r="I58" s="145"/>
      <c r="J58" s="260"/>
      <c r="K58" s="114"/>
    </row>
    <row r="59" spans="1:60" s="92" customFormat="1" ht="94.5" x14ac:dyDescent="0.25">
      <c r="A59" s="325">
        <v>12</v>
      </c>
      <c r="B59" s="276" t="s">
        <v>300</v>
      </c>
      <c r="C59" s="194" t="s">
        <v>302</v>
      </c>
      <c r="D59" s="327"/>
      <c r="E59" s="327" t="s">
        <v>301</v>
      </c>
      <c r="F59" s="465" t="s">
        <v>133</v>
      </c>
      <c r="G59" s="467">
        <v>1</v>
      </c>
      <c r="H59" s="200"/>
      <c r="I59" s="201"/>
      <c r="J59" s="254"/>
      <c r="K59" s="195"/>
      <c r="L59" s="220"/>
      <c r="M59" s="220"/>
      <c r="N59" s="220"/>
      <c r="O59" s="81"/>
      <c r="P59" s="81"/>
      <c r="Q59" s="81"/>
      <c r="R59" s="81"/>
      <c r="S59" s="81"/>
      <c r="T59" s="81"/>
      <c r="U59" s="81"/>
      <c r="V59" s="81"/>
      <c r="W59" s="81"/>
      <c r="X59" s="81"/>
      <c r="Y59" s="81"/>
      <c r="Z59" s="81"/>
      <c r="AA59" s="81"/>
      <c r="AB59" s="81"/>
      <c r="AC59" s="81"/>
    </row>
    <row r="60" spans="1:60" s="92" customFormat="1" ht="86.25" customHeight="1" x14ac:dyDescent="0.2">
      <c r="A60" s="537">
        <v>13</v>
      </c>
      <c r="B60" s="598" t="s">
        <v>143</v>
      </c>
      <c r="C60" s="143" t="s">
        <v>303</v>
      </c>
      <c r="D60" s="144"/>
      <c r="E60" s="144" t="s">
        <v>304</v>
      </c>
      <c r="F60" s="484"/>
      <c r="G60" s="482"/>
      <c r="H60" s="193"/>
      <c r="I60" s="238"/>
      <c r="J60" s="546"/>
      <c r="K60" s="10"/>
      <c r="L60" s="220"/>
      <c r="M60" s="220"/>
      <c r="N60" s="220"/>
      <c r="O60" s="81"/>
      <c r="P60" s="81"/>
      <c r="Q60" s="81"/>
      <c r="R60" s="81"/>
      <c r="S60" s="81"/>
      <c r="T60" s="81"/>
      <c r="U60" s="81"/>
      <c r="V60" s="81"/>
      <c r="W60" s="81"/>
      <c r="X60" s="81"/>
      <c r="Y60" s="81"/>
      <c r="Z60" s="81"/>
      <c r="AA60" s="81"/>
      <c r="AB60" s="81"/>
      <c r="AC60" s="81"/>
    </row>
    <row r="61" spans="1:60" s="20" customFormat="1" ht="15.75" x14ac:dyDescent="0.2">
      <c r="A61" s="600"/>
      <c r="B61" s="599"/>
      <c r="C61" s="267" t="s">
        <v>163</v>
      </c>
      <c r="D61" s="144"/>
      <c r="E61" s="144"/>
      <c r="F61" s="484"/>
      <c r="G61" s="482"/>
      <c r="H61" s="193"/>
      <c r="I61" s="238"/>
      <c r="J61" s="547"/>
      <c r="K61" s="10"/>
    </row>
    <row r="62" spans="1:60" s="20" customFormat="1" ht="15.75" x14ac:dyDescent="0.2">
      <c r="A62" s="600"/>
      <c r="B62" s="599"/>
      <c r="C62" s="494" t="s">
        <v>167</v>
      </c>
      <c r="D62" s="327"/>
      <c r="E62" s="327"/>
      <c r="F62" s="485"/>
      <c r="G62" s="486"/>
      <c r="H62" s="329"/>
      <c r="I62" s="239"/>
      <c r="J62" s="547"/>
      <c r="K62" s="225"/>
    </row>
    <row r="63" spans="1:60" s="16" customFormat="1" ht="12.75" customHeight="1" x14ac:dyDescent="0.2">
      <c r="A63" s="600"/>
      <c r="B63" s="599"/>
      <c r="C63" s="493" t="s">
        <v>64</v>
      </c>
      <c r="D63" s="327"/>
      <c r="E63" s="327"/>
      <c r="F63" s="485"/>
      <c r="G63" s="486"/>
      <c r="H63" s="329"/>
      <c r="I63" s="239"/>
      <c r="J63" s="547"/>
      <c r="K63" s="225"/>
    </row>
    <row r="64" spans="1:60" s="20" customFormat="1" ht="15.75" x14ac:dyDescent="0.2">
      <c r="A64" s="600"/>
      <c r="B64" s="326" t="s">
        <v>2</v>
      </c>
      <c r="C64" s="143" t="s">
        <v>305</v>
      </c>
      <c r="D64" s="334"/>
      <c r="E64" s="266" t="s">
        <v>182</v>
      </c>
      <c r="F64" s="460" t="s">
        <v>222</v>
      </c>
      <c r="G64" s="497">
        <v>25</v>
      </c>
      <c r="H64" s="329"/>
      <c r="I64" s="239"/>
      <c r="J64" s="547"/>
      <c r="K64" s="225"/>
    </row>
    <row r="65" spans="1:11" s="20" customFormat="1" ht="78.75" x14ac:dyDescent="0.2">
      <c r="A65" s="600"/>
      <c r="B65" s="326" t="s">
        <v>3</v>
      </c>
      <c r="C65" s="495" t="s">
        <v>307</v>
      </c>
      <c r="D65" s="334"/>
      <c r="E65" s="327"/>
      <c r="F65" s="476" t="s">
        <v>221</v>
      </c>
      <c r="G65" s="479">
        <v>75</v>
      </c>
      <c r="H65" s="329"/>
      <c r="I65" s="239"/>
      <c r="J65" s="547"/>
      <c r="K65" s="225"/>
    </row>
    <row r="66" spans="1:11" s="20" customFormat="1" ht="15.75" x14ac:dyDescent="0.2">
      <c r="A66" s="600"/>
      <c r="B66" s="326" t="s">
        <v>4</v>
      </c>
      <c r="C66" s="143" t="s">
        <v>144</v>
      </c>
      <c r="D66" s="334"/>
      <c r="E66" s="266" t="s">
        <v>145</v>
      </c>
      <c r="F66" s="460" t="s">
        <v>222</v>
      </c>
      <c r="G66" s="466">
        <v>22</v>
      </c>
      <c r="H66" s="329"/>
      <c r="I66" s="239"/>
      <c r="J66" s="547"/>
      <c r="K66" s="225"/>
    </row>
    <row r="67" spans="1:11" s="20" customFormat="1" ht="15.75" x14ac:dyDescent="0.2">
      <c r="A67" s="600"/>
      <c r="B67" s="326" t="s">
        <v>5</v>
      </c>
      <c r="C67" s="495" t="s">
        <v>168</v>
      </c>
      <c r="D67" s="334"/>
      <c r="E67" s="327"/>
      <c r="F67" s="460" t="s">
        <v>222</v>
      </c>
      <c r="G67" s="466">
        <v>20</v>
      </c>
      <c r="H67" s="329"/>
      <c r="I67" s="239"/>
      <c r="J67" s="547"/>
      <c r="K67" s="225"/>
    </row>
    <row r="68" spans="1:11" s="20" customFormat="1" ht="15.75" x14ac:dyDescent="0.2">
      <c r="A68" s="600"/>
      <c r="B68" s="326" t="s">
        <v>125</v>
      </c>
      <c r="C68" s="143" t="s">
        <v>183</v>
      </c>
      <c r="D68" s="334"/>
      <c r="E68" s="266" t="s">
        <v>306</v>
      </c>
      <c r="F68" s="465" t="s">
        <v>133</v>
      </c>
      <c r="G68" s="466">
        <v>1</v>
      </c>
      <c r="H68" s="329"/>
      <c r="I68" s="239"/>
      <c r="J68" s="547"/>
      <c r="K68" s="225"/>
    </row>
    <row r="69" spans="1:11" s="20" customFormat="1" ht="15.75" x14ac:dyDescent="0.2">
      <c r="A69" s="600"/>
      <c r="B69" s="326" t="s">
        <v>126</v>
      </c>
      <c r="C69" s="496" t="s">
        <v>184</v>
      </c>
      <c r="D69" s="334"/>
      <c r="E69" s="327"/>
      <c r="F69" s="460" t="s">
        <v>222</v>
      </c>
      <c r="G69" s="466">
        <v>22</v>
      </c>
      <c r="H69" s="329"/>
      <c r="I69" s="239"/>
      <c r="J69" s="547"/>
      <c r="K69" s="225"/>
    </row>
    <row r="70" spans="1:11" s="20" customFormat="1" ht="15.75" x14ac:dyDescent="0.2">
      <c r="A70" s="538"/>
      <c r="B70" s="326" t="s">
        <v>146</v>
      </c>
      <c r="C70" s="267" t="s">
        <v>163</v>
      </c>
      <c r="D70" s="327"/>
      <c r="E70" s="327"/>
      <c r="F70" s="485"/>
      <c r="G70" s="486"/>
      <c r="H70" s="329"/>
      <c r="I70" s="239"/>
      <c r="J70" s="548"/>
      <c r="K70" s="225"/>
    </row>
    <row r="71" spans="1:11" s="20" customFormat="1" ht="15.75" x14ac:dyDescent="0.2">
      <c r="A71" s="355"/>
      <c r="B71" s="356"/>
      <c r="C71" s="357"/>
      <c r="D71" s="144"/>
      <c r="E71" s="144"/>
      <c r="F71" s="484"/>
      <c r="G71" s="482"/>
      <c r="H71" s="193"/>
      <c r="I71" s="238"/>
      <c r="J71" s="358"/>
      <c r="K71" s="10"/>
    </row>
    <row r="72" spans="1:11" s="20" customFormat="1" ht="81.75" customHeight="1" x14ac:dyDescent="0.2">
      <c r="A72" s="542">
        <v>14</v>
      </c>
      <c r="B72" s="471" t="s">
        <v>147</v>
      </c>
      <c r="C72" s="194" t="s">
        <v>316</v>
      </c>
      <c r="D72" s="327"/>
      <c r="E72" s="327" t="s">
        <v>312</v>
      </c>
      <c r="F72" s="476" t="s">
        <v>221</v>
      </c>
      <c r="G72" s="479">
        <v>60</v>
      </c>
      <c r="H72" s="329"/>
      <c r="I72" s="239"/>
      <c r="J72" s="544"/>
      <c r="K72" s="539"/>
    </row>
    <row r="73" spans="1:11" s="20" customFormat="1" ht="15.75" x14ac:dyDescent="0.2">
      <c r="A73" s="543"/>
      <c r="B73" s="326" t="s">
        <v>2</v>
      </c>
      <c r="C73" s="143" t="s">
        <v>308</v>
      </c>
      <c r="D73" s="327"/>
      <c r="E73" s="327"/>
      <c r="F73" s="476" t="s">
        <v>221</v>
      </c>
      <c r="G73" s="479">
        <v>60</v>
      </c>
      <c r="H73" s="329"/>
      <c r="I73" s="239"/>
      <c r="J73" s="545"/>
      <c r="K73" s="540"/>
    </row>
    <row r="74" spans="1:11" s="20" customFormat="1" ht="15.75" x14ac:dyDescent="0.2">
      <c r="A74" s="543"/>
      <c r="B74" s="326" t="s">
        <v>3</v>
      </c>
      <c r="C74" s="143" t="s">
        <v>309</v>
      </c>
      <c r="D74" s="327"/>
      <c r="E74" s="268" t="s">
        <v>311</v>
      </c>
      <c r="F74" s="475" t="s">
        <v>222</v>
      </c>
      <c r="G74" s="479">
        <v>30</v>
      </c>
      <c r="H74" s="329"/>
      <c r="I74" s="239"/>
      <c r="J74" s="545"/>
      <c r="K74" s="540"/>
    </row>
    <row r="75" spans="1:11" s="20" customFormat="1" ht="15.75" x14ac:dyDescent="0.2">
      <c r="A75" s="325"/>
      <c r="B75" s="279"/>
      <c r="C75" s="269"/>
      <c r="D75" s="327"/>
      <c r="E75" s="204"/>
      <c r="F75" s="487"/>
      <c r="G75" s="498"/>
      <c r="H75" s="329"/>
      <c r="I75" s="239"/>
      <c r="J75" s="264"/>
      <c r="K75" s="541"/>
    </row>
    <row r="76" spans="1:11" s="20" customFormat="1" ht="173.25" customHeight="1" x14ac:dyDescent="0.2">
      <c r="A76" s="331">
        <v>15</v>
      </c>
      <c r="B76" s="343" t="s">
        <v>150</v>
      </c>
      <c r="C76" s="272" t="s">
        <v>314</v>
      </c>
      <c r="D76" s="327"/>
      <c r="E76" s="327" t="s">
        <v>313</v>
      </c>
      <c r="F76" s="475" t="s">
        <v>222</v>
      </c>
      <c r="G76" s="479">
        <v>15</v>
      </c>
      <c r="H76" s="329"/>
      <c r="I76" s="239"/>
      <c r="J76" s="264"/>
      <c r="K76" s="225"/>
    </row>
    <row r="77" spans="1:11" s="20" customFormat="1" ht="15.75" x14ac:dyDescent="0.2">
      <c r="A77" s="331"/>
      <c r="B77" s="343"/>
      <c r="C77" s="143"/>
      <c r="D77" s="327"/>
      <c r="E77" s="327"/>
      <c r="F77" s="483"/>
      <c r="G77" s="486"/>
      <c r="H77" s="329"/>
      <c r="I77" s="239"/>
      <c r="J77" s="264"/>
      <c r="K77" s="225"/>
    </row>
    <row r="78" spans="1:11" s="20" customFormat="1" ht="115.5" customHeight="1" x14ac:dyDescent="0.2">
      <c r="A78" s="331">
        <v>16</v>
      </c>
      <c r="B78" s="343" t="s">
        <v>151</v>
      </c>
      <c r="C78" s="393" t="s">
        <v>317</v>
      </c>
      <c r="D78" s="327"/>
      <c r="E78" s="327" t="s">
        <v>185</v>
      </c>
      <c r="F78" s="475" t="s">
        <v>222</v>
      </c>
      <c r="G78" s="479">
        <v>10</v>
      </c>
      <c r="H78" s="329"/>
      <c r="I78" s="239"/>
      <c r="J78" s="264"/>
      <c r="K78" s="225"/>
    </row>
    <row r="79" spans="1:11" s="20" customFormat="1" ht="15.75" x14ac:dyDescent="0.2">
      <c r="A79" s="331"/>
      <c r="B79" s="343"/>
      <c r="C79" s="143"/>
      <c r="D79" s="327"/>
      <c r="E79" s="327"/>
      <c r="F79" s="483"/>
      <c r="G79" s="486"/>
      <c r="H79" s="333"/>
      <c r="I79" s="239"/>
      <c r="J79" s="264"/>
      <c r="K79" s="225"/>
    </row>
    <row r="80" spans="1:11" s="20" customFormat="1" ht="147.75" customHeight="1" x14ac:dyDescent="0.25">
      <c r="A80" s="350">
        <v>17</v>
      </c>
      <c r="B80" s="324" t="s">
        <v>154</v>
      </c>
      <c r="C80" s="143" t="s">
        <v>318</v>
      </c>
      <c r="D80" s="144"/>
      <c r="E80" s="144" t="s">
        <v>320</v>
      </c>
      <c r="F80" s="476" t="s">
        <v>221</v>
      </c>
      <c r="G80" s="507">
        <v>400</v>
      </c>
      <c r="H80" s="273"/>
      <c r="I80" s="274"/>
      <c r="J80" s="265"/>
      <c r="K80" s="98"/>
    </row>
    <row r="81" spans="1:60" s="20" customFormat="1" ht="15.75" x14ac:dyDescent="0.25">
      <c r="A81" s="350"/>
      <c r="B81" s="324"/>
      <c r="C81" s="143"/>
      <c r="D81" s="144"/>
      <c r="E81" s="144"/>
      <c r="F81" s="482"/>
      <c r="G81" s="488"/>
      <c r="H81" s="273"/>
      <c r="I81" s="274"/>
      <c r="J81" s="265"/>
      <c r="K81" s="98"/>
    </row>
    <row r="82" spans="1:60" s="20" customFormat="1" ht="81" customHeight="1" x14ac:dyDescent="0.25">
      <c r="A82" s="350">
        <v>18</v>
      </c>
      <c r="B82" s="324" t="s">
        <v>203</v>
      </c>
      <c r="C82" s="143" t="s">
        <v>319</v>
      </c>
      <c r="D82" s="144" t="s">
        <v>169</v>
      </c>
      <c r="E82" s="144" t="s">
        <v>321</v>
      </c>
      <c r="F82" s="501" t="s">
        <v>221</v>
      </c>
      <c r="G82" s="507">
        <v>1000</v>
      </c>
      <c r="H82" s="273"/>
      <c r="I82" s="274"/>
      <c r="J82" s="265"/>
      <c r="K82" s="98"/>
    </row>
    <row r="83" spans="1:60" s="20" customFormat="1" ht="15.75" x14ac:dyDescent="0.25">
      <c r="A83" s="240"/>
      <c r="B83" s="233"/>
      <c r="C83" s="269"/>
      <c r="D83" s="104"/>
      <c r="E83" s="105"/>
      <c r="F83" s="489"/>
      <c r="G83" s="490"/>
      <c r="H83" s="105"/>
      <c r="I83" s="134"/>
      <c r="J83" s="291"/>
      <c r="K83" s="209"/>
    </row>
    <row r="84" spans="1:60" ht="47.25" x14ac:dyDescent="0.25">
      <c r="A84" s="350">
        <v>19</v>
      </c>
      <c r="B84" s="354" t="s">
        <v>170</v>
      </c>
      <c r="C84" s="194" t="s">
        <v>322</v>
      </c>
      <c r="D84" s="144"/>
      <c r="E84" s="483" t="s">
        <v>327</v>
      </c>
      <c r="F84" s="499" t="s">
        <v>222</v>
      </c>
      <c r="G84" s="507">
        <v>175</v>
      </c>
      <c r="H84" s="105"/>
      <c r="I84" s="134"/>
      <c r="J84" s="249"/>
      <c r="K84" s="209"/>
      <c r="L84" s="220"/>
      <c r="M84" s="220"/>
      <c r="N84" s="220"/>
      <c r="P84" s="81"/>
      <c r="Q84" s="81"/>
      <c r="R84" s="81"/>
      <c r="S84" s="81"/>
      <c r="T84" s="81"/>
      <c r="U84" s="81"/>
      <c r="V84" s="81"/>
      <c r="W84" s="81"/>
      <c r="X84" s="81"/>
      <c r="Y84" s="81"/>
      <c r="Z84" s="81"/>
      <c r="AA84" s="81"/>
      <c r="AB84" s="81"/>
      <c r="AC84" s="81"/>
      <c r="AD84" s="81"/>
      <c r="AE84" s="81"/>
      <c r="AF84" s="81"/>
      <c r="AG84" s="81"/>
      <c r="AH84" s="81"/>
      <c r="AI84" s="81"/>
      <c r="AJ84" s="81"/>
      <c r="AK84" s="81"/>
      <c r="AL84" s="81"/>
      <c r="AM84" s="81"/>
      <c r="AN84" s="81"/>
      <c r="AO84" s="81"/>
      <c r="AP84" s="81"/>
      <c r="AQ84" s="81"/>
      <c r="AR84" s="81"/>
      <c r="AS84" s="81"/>
      <c r="AT84" s="81"/>
      <c r="AU84" s="81"/>
      <c r="AV84" s="81"/>
      <c r="AW84" s="81"/>
      <c r="AX84" s="81"/>
      <c r="AY84" s="81"/>
      <c r="AZ84" s="81"/>
      <c r="BA84" s="81"/>
      <c r="BB84" s="81"/>
      <c r="BC84" s="81"/>
      <c r="BD84" s="81"/>
      <c r="BE84" s="81"/>
      <c r="BF84" s="81"/>
      <c r="BG84" s="81"/>
      <c r="BH84" s="81"/>
    </row>
    <row r="85" spans="1:60" ht="47.25" x14ac:dyDescent="0.25">
      <c r="A85" s="500">
        <v>20</v>
      </c>
      <c r="B85" s="324" t="s">
        <v>204</v>
      </c>
      <c r="C85" s="194" t="s">
        <v>322</v>
      </c>
      <c r="D85" s="144"/>
      <c r="E85" s="483" t="s">
        <v>327</v>
      </c>
      <c r="F85" s="499" t="s">
        <v>222</v>
      </c>
      <c r="G85" s="622">
        <v>225</v>
      </c>
      <c r="H85" s="105"/>
      <c r="I85" s="134"/>
      <c r="J85" s="370"/>
      <c r="K85" s="98"/>
      <c r="L85" s="82"/>
      <c r="M85" s="82"/>
      <c r="N85" s="82"/>
    </row>
    <row r="86" spans="1:60" ht="111.75" customHeight="1" x14ac:dyDescent="0.25">
      <c r="A86" s="502">
        <v>21</v>
      </c>
      <c r="B86" s="354" t="s">
        <v>325</v>
      </c>
      <c r="C86" s="143" t="s">
        <v>326</v>
      </c>
      <c r="D86" s="144"/>
      <c r="E86" s="144"/>
      <c r="F86" s="501" t="s">
        <v>221</v>
      </c>
      <c r="G86" s="507">
        <v>70</v>
      </c>
      <c r="H86" s="105"/>
      <c r="I86" s="134"/>
      <c r="J86" s="249"/>
      <c r="K86" s="209"/>
      <c r="L86" s="220"/>
      <c r="M86" s="220"/>
      <c r="N86" s="220"/>
      <c r="P86" s="81"/>
      <c r="Q86" s="81"/>
      <c r="R86" s="81"/>
      <c r="S86" s="81"/>
      <c r="T86" s="81"/>
      <c r="U86" s="81"/>
      <c r="V86" s="81"/>
      <c r="W86" s="81"/>
      <c r="X86" s="81"/>
      <c r="Y86" s="81"/>
      <c r="Z86" s="81"/>
      <c r="AA86" s="81"/>
      <c r="AB86" s="81"/>
      <c r="AC86" s="81"/>
      <c r="AD86" s="81"/>
      <c r="AE86" s="81"/>
      <c r="AF86" s="81"/>
      <c r="AG86" s="81"/>
      <c r="AH86" s="81"/>
      <c r="AI86" s="81"/>
      <c r="AJ86" s="81"/>
      <c r="AK86" s="81"/>
      <c r="AL86" s="81"/>
      <c r="AM86" s="81"/>
      <c r="AN86" s="81"/>
      <c r="AO86" s="81"/>
      <c r="AP86" s="81"/>
      <c r="AQ86" s="81"/>
      <c r="AR86" s="81"/>
      <c r="AS86" s="81"/>
      <c r="AT86" s="81"/>
      <c r="AU86" s="81"/>
      <c r="AV86" s="81"/>
      <c r="AW86" s="81"/>
      <c r="AX86" s="81"/>
      <c r="AY86" s="81"/>
      <c r="AZ86" s="81"/>
      <c r="BA86" s="81"/>
      <c r="BB86" s="81"/>
      <c r="BC86" s="81"/>
      <c r="BD86" s="81"/>
      <c r="BE86" s="81"/>
      <c r="BF86" s="81"/>
      <c r="BG86" s="81"/>
      <c r="BH86" s="81"/>
    </row>
    <row r="87" spans="1:60" ht="15.75" x14ac:dyDescent="0.25">
      <c r="A87" s="502"/>
      <c r="B87" s="335"/>
      <c r="C87" s="194"/>
      <c r="D87" s="144"/>
      <c r="E87" s="144"/>
      <c r="F87" s="482"/>
      <c r="G87" s="488"/>
      <c r="H87" s="105"/>
      <c r="I87" s="134"/>
      <c r="J87" s="249"/>
      <c r="K87" s="209"/>
      <c r="L87" s="220"/>
      <c r="M87" s="220"/>
      <c r="N87" s="220"/>
      <c r="P87" s="81"/>
      <c r="Q87" s="81"/>
      <c r="R87" s="81"/>
      <c r="S87" s="81"/>
      <c r="T87" s="81"/>
      <c r="U87" s="81"/>
      <c r="V87" s="81"/>
      <c r="W87" s="81"/>
      <c r="X87" s="81"/>
      <c r="Y87" s="81"/>
      <c r="Z87" s="81"/>
      <c r="AA87" s="81"/>
      <c r="AB87" s="81"/>
      <c r="AC87" s="81"/>
      <c r="AD87" s="81"/>
      <c r="AE87" s="81"/>
      <c r="AF87" s="81"/>
      <c r="AG87" s="81"/>
      <c r="AH87" s="81"/>
      <c r="AI87" s="81"/>
      <c r="AJ87" s="81"/>
      <c r="AK87" s="81"/>
      <c r="AL87" s="81"/>
      <c r="AM87" s="81"/>
      <c r="AN87" s="81"/>
      <c r="AO87" s="81"/>
      <c r="AP87" s="81"/>
      <c r="AQ87" s="81"/>
      <c r="AR87" s="81"/>
      <c r="AS87" s="81"/>
      <c r="AT87" s="81"/>
      <c r="AU87" s="81"/>
      <c r="AV87" s="81"/>
      <c r="AW87" s="81"/>
      <c r="AX87" s="81"/>
      <c r="AY87" s="81"/>
      <c r="AZ87" s="81"/>
      <c r="BA87" s="81"/>
      <c r="BB87" s="81"/>
      <c r="BC87" s="81"/>
      <c r="BD87" s="81"/>
      <c r="BE87" s="81"/>
      <c r="BF87" s="81"/>
      <c r="BG87" s="81"/>
      <c r="BH87" s="81"/>
    </row>
    <row r="88" spans="1:60" s="65" customFormat="1" ht="65.25" customHeight="1" x14ac:dyDescent="0.25">
      <c r="A88" s="502">
        <v>22</v>
      </c>
      <c r="B88" s="354" t="s">
        <v>328</v>
      </c>
      <c r="C88" s="143" t="s">
        <v>205</v>
      </c>
      <c r="D88" s="327" t="s">
        <v>173</v>
      </c>
      <c r="E88" s="483" t="s">
        <v>327</v>
      </c>
      <c r="F88" s="501" t="s">
        <v>221</v>
      </c>
      <c r="G88" s="507">
        <v>125</v>
      </c>
      <c r="H88" s="200"/>
      <c r="I88" s="201"/>
      <c r="J88" s="271"/>
      <c r="K88" s="342"/>
      <c r="L88" s="215"/>
      <c r="M88" s="215"/>
      <c r="N88" s="215"/>
      <c r="O88" s="215"/>
      <c r="P88" s="275"/>
      <c r="Q88" s="275"/>
      <c r="R88" s="275"/>
      <c r="S88" s="275"/>
      <c r="T88" s="275"/>
      <c r="U88" s="275"/>
      <c r="V88" s="275"/>
      <c r="W88" s="275"/>
      <c r="X88" s="275"/>
      <c r="Y88" s="275"/>
      <c r="Z88" s="275"/>
      <c r="AA88" s="275"/>
      <c r="AB88" s="275"/>
      <c r="AC88" s="275"/>
      <c r="AD88" s="275"/>
      <c r="AE88" s="275"/>
      <c r="AF88" s="275"/>
      <c r="AG88" s="275"/>
      <c r="AH88" s="275"/>
      <c r="AI88" s="275"/>
      <c r="AJ88" s="275"/>
      <c r="AK88" s="275"/>
      <c r="AL88" s="275"/>
      <c r="AM88" s="275"/>
      <c r="AN88" s="275"/>
      <c r="AO88" s="275"/>
      <c r="AP88" s="275"/>
      <c r="AQ88" s="275"/>
      <c r="AR88" s="275"/>
      <c r="AS88" s="275"/>
      <c r="AT88" s="275"/>
      <c r="AU88" s="275"/>
      <c r="AV88" s="275"/>
      <c r="AW88" s="275"/>
      <c r="AX88" s="275"/>
      <c r="AY88" s="275"/>
      <c r="AZ88" s="275"/>
      <c r="BA88" s="275"/>
      <c r="BB88" s="275"/>
      <c r="BC88" s="275"/>
      <c r="BD88" s="275"/>
      <c r="BE88" s="275"/>
      <c r="BF88" s="275"/>
      <c r="BG88" s="275"/>
      <c r="BH88" s="275"/>
    </row>
    <row r="89" spans="1:60" s="65" customFormat="1" ht="59.25" customHeight="1" thickBot="1" x14ac:dyDescent="0.3">
      <c r="A89" s="623">
        <v>23</v>
      </c>
      <c r="B89" s="394" t="s">
        <v>206</v>
      </c>
      <c r="C89" s="374" t="s">
        <v>207</v>
      </c>
      <c r="D89" s="375" t="s">
        <v>173</v>
      </c>
      <c r="E89" s="624" t="s">
        <v>327</v>
      </c>
      <c r="F89" s="376" t="s">
        <v>221</v>
      </c>
      <c r="G89" s="625">
        <v>50</v>
      </c>
      <c r="H89" s="377"/>
      <c r="I89" s="378"/>
      <c r="J89" s="379"/>
      <c r="K89" s="380"/>
      <c r="L89" s="215"/>
      <c r="M89" s="215"/>
      <c r="N89" s="215"/>
      <c r="O89" s="215"/>
      <c r="P89" s="275"/>
      <c r="Q89" s="275"/>
      <c r="R89" s="275"/>
      <c r="S89" s="275"/>
      <c r="T89" s="275"/>
      <c r="U89" s="275"/>
      <c r="V89" s="275"/>
      <c r="W89" s="275"/>
      <c r="X89" s="275"/>
      <c r="Y89" s="275"/>
      <c r="Z89" s="275"/>
      <c r="AA89" s="275"/>
      <c r="AB89" s="275"/>
      <c r="AC89" s="275"/>
      <c r="AD89" s="275"/>
      <c r="AE89" s="275"/>
      <c r="AF89" s="275"/>
      <c r="AG89" s="275"/>
      <c r="AH89" s="275"/>
      <c r="AI89" s="275"/>
      <c r="AJ89" s="275"/>
      <c r="AK89" s="275"/>
      <c r="AL89" s="275"/>
      <c r="AM89" s="275"/>
      <c r="AN89" s="275"/>
      <c r="AO89" s="275"/>
      <c r="AP89" s="275"/>
      <c r="AQ89" s="275"/>
      <c r="AR89" s="275"/>
      <c r="AS89" s="275"/>
      <c r="AT89" s="275"/>
      <c r="AU89" s="275"/>
      <c r="AV89" s="275"/>
      <c r="AW89" s="275"/>
      <c r="AX89" s="275"/>
      <c r="AY89" s="275"/>
      <c r="AZ89" s="275"/>
      <c r="BA89" s="275"/>
      <c r="BB89" s="275"/>
      <c r="BC89" s="275"/>
      <c r="BD89" s="275"/>
      <c r="BE89" s="275"/>
      <c r="BF89" s="275"/>
      <c r="BG89" s="275"/>
      <c r="BH89" s="275"/>
    </row>
    <row r="90" spans="1:60" s="20" customFormat="1" x14ac:dyDescent="0.2"/>
    <row r="91" spans="1:60" s="20" customFormat="1" ht="24" customHeight="1" x14ac:dyDescent="0.2"/>
    <row r="92" spans="1:60" s="20" customFormat="1" ht="13.5" customHeight="1" x14ac:dyDescent="0.2"/>
    <row r="93" spans="1:60" s="20" customFormat="1" x14ac:dyDescent="0.2"/>
    <row r="94" spans="1:60" s="20" customFormat="1" x14ac:dyDescent="0.2"/>
    <row r="95" spans="1:60" s="20" customFormat="1" x14ac:dyDescent="0.2"/>
    <row r="96" spans="1:60" s="20" customFormat="1" x14ac:dyDescent="0.2"/>
    <row r="97" spans="1:12" s="20" customFormat="1" ht="18.75" customHeight="1" x14ac:dyDescent="0.2"/>
    <row r="98" spans="1:12" s="20" customFormat="1" ht="13.5" customHeight="1" x14ac:dyDescent="0.2">
      <c r="L98" s="226"/>
    </row>
    <row r="99" spans="1:12" s="20" customFormat="1" x14ac:dyDescent="0.2"/>
    <row r="100" spans="1:12" s="20" customFormat="1" x14ac:dyDescent="0.2"/>
    <row r="101" spans="1:12" s="20" customFormat="1" x14ac:dyDescent="0.2">
      <c r="A101" s="13"/>
      <c r="B101" s="13"/>
      <c r="C101" s="18"/>
      <c r="D101" s="13"/>
      <c r="E101" s="18"/>
      <c r="F101" s="18"/>
      <c r="G101" s="13"/>
      <c r="H101" s="13"/>
      <c r="I101" s="8"/>
      <c r="J101" s="8"/>
      <c r="K101" s="14"/>
    </row>
    <row r="102" spans="1:12" s="20" customFormat="1" ht="26.25" customHeight="1" x14ac:dyDescent="0.2">
      <c r="A102" s="13"/>
      <c r="B102" s="13"/>
      <c r="C102" s="18"/>
      <c r="D102" s="13"/>
      <c r="E102" s="18"/>
      <c r="F102" s="8"/>
      <c r="G102" s="13"/>
      <c r="H102" s="13"/>
      <c r="I102" s="8"/>
      <c r="J102" s="8"/>
      <c r="K102" s="14"/>
    </row>
    <row r="103" spans="1:12" s="20" customFormat="1" ht="13.5" customHeight="1" x14ac:dyDescent="0.2">
      <c r="A103" s="13"/>
      <c r="B103" s="13"/>
      <c r="C103" s="18"/>
      <c r="D103" s="13"/>
      <c r="E103" s="18"/>
      <c r="F103" s="8"/>
      <c r="G103" s="13"/>
      <c r="H103" s="13"/>
      <c r="I103" s="8"/>
      <c r="J103" s="8"/>
      <c r="K103" s="14"/>
    </row>
    <row r="104" spans="1:12" s="20" customFormat="1" x14ac:dyDescent="0.2">
      <c r="A104" s="13"/>
      <c r="B104" s="13"/>
      <c r="C104" s="18"/>
      <c r="D104" s="13"/>
      <c r="E104" s="18"/>
      <c r="F104" s="8"/>
      <c r="G104" s="13"/>
      <c r="H104" s="13"/>
      <c r="I104" s="8"/>
      <c r="J104" s="8"/>
      <c r="K104" s="14"/>
    </row>
    <row r="105" spans="1:12" s="20" customFormat="1" x14ac:dyDescent="0.2">
      <c r="A105" s="13"/>
      <c r="B105" s="13"/>
      <c r="C105" s="18"/>
      <c r="D105" s="13"/>
      <c r="E105" s="18"/>
      <c r="F105" s="8"/>
      <c r="G105" s="13"/>
      <c r="H105" s="13"/>
      <c r="I105" s="8"/>
      <c r="J105" s="8"/>
      <c r="K105" s="14"/>
    </row>
    <row r="106" spans="1:12" s="20" customFormat="1" x14ac:dyDescent="0.2">
      <c r="A106" s="13"/>
      <c r="B106" s="13"/>
      <c r="C106" s="18"/>
      <c r="D106" s="13"/>
      <c r="E106" s="18"/>
      <c r="F106" s="8"/>
      <c r="G106" s="13"/>
      <c r="H106" s="13"/>
      <c r="I106" s="8"/>
      <c r="J106" s="8"/>
      <c r="K106" s="14"/>
    </row>
    <row r="107" spans="1:12" s="20" customFormat="1" x14ac:dyDescent="0.2">
      <c r="A107" s="13"/>
      <c r="B107" s="13"/>
      <c r="C107" s="18"/>
      <c r="D107" s="13"/>
      <c r="E107" s="18"/>
      <c r="F107" s="8"/>
      <c r="G107" s="13"/>
      <c r="H107" s="13"/>
      <c r="I107" s="8"/>
      <c r="J107" s="8"/>
      <c r="K107" s="14"/>
    </row>
    <row r="108" spans="1:12" s="20" customFormat="1" ht="26.25" customHeight="1" x14ac:dyDescent="0.2">
      <c r="A108" s="13"/>
      <c r="B108" s="13"/>
      <c r="C108" s="18"/>
      <c r="D108" s="13"/>
      <c r="E108" s="18"/>
      <c r="F108" s="8"/>
      <c r="G108" s="13"/>
      <c r="H108" s="13"/>
      <c r="I108" s="8"/>
      <c r="J108" s="8"/>
      <c r="K108" s="14"/>
    </row>
    <row r="109" spans="1:12" s="20" customFormat="1" x14ac:dyDescent="0.2">
      <c r="A109" s="13"/>
      <c r="B109" s="13"/>
      <c r="C109" s="18"/>
      <c r="D109" s="13"/>
      <c r="E109" s="18"/>
      <c r="F109" s="8"/>
      <c r="G109" s="13"/>
      <c r="H109" s="13"/>
      <c r="I109" s="8"/>
      <c r="J109" s="8"/>
      <c r="K109" s="14"/>
    </row>
    <row r="110" spans="1:12" s="20" customFormat="1" x14ac:dyDescent="0.2">
      <c r="A110" s="13"/>
      <c r="B110" s="13"/>
      <c r="C110" s="18"/>
      <c r="D110" s="13"/>
      <c r="E110" s="18"/>
      <c r="F110" s="8"/>
      <c r="G110" s="13"/>
      <c r="H110" s="13"/>
      <c r="I110" s="8"/>
      <c r="J110" s="8"/>
      <c r="K110" s="14"/>
    </row>
    <row r="111" spans="1:12" s="20" customFormat="1" ht="13.5" customHeight="1" x14ac:dyDescent="0.2">
      <c r="A111" s="13"/>
      <c r="B111" s="13"/>
      <c r="C111" s="18"/>
      <c r="D111" s="13"/>
      <c r="E111" s="18"/>
      <c r="F111" s="8"/>
      <c r="G111" s="13"/>
      <c r="H111" s="13"/>
      <c r="I111" s="8"/>
      <c r="J111" s="8"/>
      <c r="K111" s="14"/>
    </row>
    <row r="112" spans="1:12" s="20" customFormat="1" x14ac:dyDescent="0.2">
      <c r="A112" s="13"/>
      <c r="B112" s="13"/>
      <c r="C112" s="18"/>
      <c r="D112" s="13"/>
      <c r="E112" s="18"/>
      <c r="F112" s="8"/>
      <c r="G112" s="13"/>
      <c r="H112" s="13"/>
      <c r="I112" s="8"/>
      <c r="J112" s="8"/>
      <c r="K112" s="14"/>
    </row>
    <row r="113" spans="1:11" s="20" customFormat="1" ht="13.5" customHeight="1" x14ac:dyDescent="0.2">
      <c r="A113" s="13"/>
      <c r="B113" s="13"/>
      <c r="C113" s="18"/>
      <c r="D113" s="13"/>
      <c r="E113" s="18"/>
      <c r="F113" s="8"/>
      <c r="G113" s="13"/>
      <c r="H113" s="13"/>
      <c r="I113" s="8"/>
      <c r="J113" s="8"/>
      <c r="K113" s="14"/>
    </row>
    <row r="114" spans="1:11" s="20" customFormat="1" x14ac:dyDescent="0.2">
      <c r="A114" s="13"/>
      <c r="B114" s="13"/>
      <c r="C114" s="18"/>
      <c r="D114" s="13"/>
      <c r="E114" s="18"/>
      <c r="F114" s="8"/>
      <c r="G114" s="13"/>
      <c r="H114" s="13"/>
      <c r="I114" s="8"/>
      <c r="J114" s="8"/>
      <c r="K114" s="14"/>
    </row>
    <row r="115" spans="1:11" s="20" customFormat="1" x14ac:dyDescent="0.2">
      <c r="A115" s="13"/>
      <c r="B115" s="13"/>
      <c r="C115" s="18"/>
      <c r="D115" s="13"/>
      <c r="E115" s="18"/>
      <c r="F115" s="8"/>
      <c r="G115" s="13"/>
      <c r="H115" s="13"/>
      <c r="I115" s="8"/>
      <c r="J115" s="8"/>
      <c r="K115" s="14"/>
    </row>
    <row r="116" spans="1:11" s="20" customFormat="1" x14ac:dyDescent="0.2">
      <c r="A116" s="13"/>
      <c r="B116" s="13"/>
      <c r="C116" s="18"/>
      <c r="D116" s="13"/>
      <c r="E116" s="18"/>
      <c r="F116" s="8"/>
      <c r="G116" s="13"/>
      <c r="H116" s="13"/>
      <c r="I116" s="8"/>
      <c r="J116" s="8"/>
      <c r="K116" s="14"/>
    </row>
    <row r="117" spans="1:11" s="20" customFormat="1" x14ac:dyDescent="0.2">
      <c r="A117" s="13"/>
      <c r="B117" s="13"/>
      <c r="C117" s="18"/>
      <c r="D117" s="13"/>
      <c r="E117" s="18"/>
      <c r="F117" s="8"/>
      <c r="G117" s="13"/>
      <c r="H117" s="13"/>
      <c r="I117" s="8"/>
      <c r="J117" s="8"/>
      <c r="K117" s="14"/>
    </row>
    <row r="118" spans="1:11" s="20" customFormat="1" x14ac:dyDescent="0.2">
      <c r="A118" s="13"/>
      <c r="B118" s="13"/>
      <c r="C118" s="18"/>
      <c r="D118" s="13"/>
      <c r="E118" s="18"/>
      <c r="F118" s="8"/>
      <c r="G118" s="13"/>
      <c r="H118" s="13"/>
      <c r="I118" s="8"/>
      <c r="J118" s="8"/>
      <c r="K118" s="14"/>
    </row>
    <row r="119" spans="1:11" s="20" customFormat="1" x14ac:dyDescent="0.2">
      <c r="A119" s="13"/>
      <c r="B119" s="13"/>
      <c r="C119" s="18"/>
      <c r="D119" s="13"/>
      <c r="E119" s="18"/>
      <c r="F119" s="8"/>
      <c r="G119" s="13"/>
      <c r="H119" s="13"/>
      <c r="I119" s="8"/>
      <c r="J119" s="8"/>
      <c r="K119" s="14"/>
    </row>
    <row r="120" spans="1:11" s="20" customFormat="1" x14ac:dyDescent="0.2">
      <c r="A120" s="13"/>
      <c r="B120" s="13"/>
      <c r="C120" s="18"/>
      <c r="D120" s="13"/>
      <c r="E120" s="18"/>
      <c r="F120" s="8"/>
      <c r="G120" s="13"/>
      <c r="H120" s="13"/>
      <c r="I120" s="8"/>
      <c r="J120" s="8"/>
      <c r="K120" s="14"/>
    </row>
    <row r="121" spans="1:11" s="20" customFormat="1" x14ac:dyDescent="0.2">
      <c r="A121" s="13"/>
      <c r="B121" s="13"/>
      <c r="C121" s="18"/>
      <c r="D121" s="13"/>
      <c r="E121" s="18"/>
      <c r="F121" s="8"/>
      <c r="G121" s="13"/>
      <c r="H121" s="13"/>
      <c r="I121" s="8"/>
      <c r="J121" s="8"/>
      <c r="K121" s="14"/>
    </row>
    <row r="122" spans="1:11" s="20" customFormat="1" ht="15" customHeight="1" x14ac:dyDescent="0.2">
      <c r="A122" s="13"/>
      <c r="B122" s="13"/>
      <c r="C122" s="18"/>
      <c r="D122" s="13"/>
      <c r="E122" s="18"/>
      <c r="F122" s="8"/>
      <c r="G122" s="13"/>
      <c r="H122" s="13"/>
      <c r="I122" s="8"/>
      <c r="J122" s="8"/>
      <c r="K122" s="14"/>
    </row>
    <row r="123" spans="1:11" s="20" customFormat="1" ht="13.5" customHeight="1" x14ac:dyDescent="0.2">
      <c r="A123" s="13"/>
      <c r="B123" s="13"/>
      <c r="C123" s="18"/>
      <c r="D123" s="13"/>
      <c r="E123" s="18"/>
      <c r="F123" s="8"/>
      <c r="G123" s="13"/>
      <c r="H123" s="13"/>
      <c r="I123" s="8"/>
      <c r="J123" s="8"/>
      <c r="K123" s="14"/>
    </row>
    <row r="124" spans="1:11" s="20" customFormat="1" x14ac:dyDescent="0.2">
      <c r="A124" s="13"/>
      <c r="B124" s="13"/>
      <c r="C124" s="18"/>
      <c r="D124" s="13"/>
      <c r="E124" s="18"/>
      <c r="F124" s="8"/>
      <c r="G124" s="13"/>
      <c r="H124" s="13"/>
      <c r="I124" s="8"/>
      <c r="J124" s="8"/>
      <c r="K124" s="14"/>
    </row>
    <row r="125" spans="1:11" s="20" customFormat="1" ht="13.5" customHeight="1" x14ac:dyDescent="0.2">
      <c r="A125" s="13"/>
      <c r="B125" s="13"/>
      <c r="C125" s="18"/>
      <c r="D125" s="13"/>
      <c r="E125" s="18"/>
      <c r="F125" s="8"/>
      <c r="G125" s="13"/>
      <c r="H125" s="13"/>
      <c r="I125" s="8"/>
      <c r="J125" s="8"/>
      <c r="K125" s="14"/>
    </row>
    <row r="126" spans="1:11" s="20" customFormat="1" x14ac:dyDescent="0.2">
      <c r="A126" s="13"/>
      <c r="B126" s="13"/>
      <c r="C126" s="18"/>
      <c r="D126" s="13"/>
      <c r="E126" s="18"/>
      <c r="F126" s="8"/>
      <c r="G126" s="13"/>
      <c r="H126" s="13"/>
      <c r="I126" s="8"/>
      <c r="J126" s="8"/>
      <c r="K126" s="14"/>
    </row>
    <row r="127" spans="1:11" s="20" customFormat="1" x14ac:dyDescent="0.2">
      <c r="A127" s="13"/>
      <c r="B127" s="13"/>
      <c r="C127" s="18"/>
      <c r="D127" s="13"/>
      <c r="E127" s="18"/>
      <c r="F127" s="8"/>
      <c r="G127" s="13"/>
      <c r="H127" s="13"/>
      <c r="I127" s="8"/>
      <c r="J127" s="8"/>
      <c r="K127" s="14"/>
    </row>
    <row r="128" spans="1:11" s="20" customFormat="1" ht="26.25" customHeight="1" x14ac:dyDescent="0.2">
      <c r="A128" s="13"/>
      <c r="B128" s="13"/>
      <c r="C128" s="18"/>
      <c r="D128" s="13"/>
      <c r="E128" s="18"/>
      <c r="F128" s="8"/>
      <c r="G128" s="13"/>
      <c r="H128" s="13"/>
      <c r="I128" s="8"/>
      <c r="J128" s="8"/>
      <c r="K128" s="14"/>
    </row>
    <row r="129" spans="1:11" s="20" customFormat="1" x14ac:dyDescent="0.2">
      <c r="A129" s="13"/>
      <c r="B129" s="13"/>
      <c r="C129" s="18"/>
      <c r="D129" s="13"/>
      <c r="E129" s="18"/>
      <c r="F129" s="8"/>
      <c r="G129" s="13"/>
      <c r="H129" s="13"/>
      <c r="I129" s="8"/>
      <c r="J129" s="8"/>
      <c r="K129" s="14"/>
    </row>
    <row r="130" spans="1:11" s="20" customFormat="1" x14ac:dyDescent="0.2">
      <c r="A130" s="13"/>
      <c r="B130" s="13"/>
      <c r="C130" s="18"/>
      <c r="D130" s="13"/>
      <c r="E130" s="18"/>
      <c r="F130" s="8"/>
      <c r="G130" s="13"/>
      <c r="H130" s="13"/>
      <c r="I130" s="8"/>
      <c r="J130" s="8"/>
      <c r="K130" s="14"/>
    </row>
    <row r="131" spans="1:11" s="20" customFormat="1" x14ac:dyDescent="0.2">
      <c r="A131" s="13"/>
      <c r="B131" s="13"/>
      <c r="C131" s="18"/>
      <c r="D131" s="13"/>
      <c r="E131" s="18"/>
      <c r="F131" s="8"/>
      <c r="G131" s="13"/>
      <c r="H131" s="13"/>
      <c r="I131" s="8"/>
      <c r="J131" s="8"/>
      <c r="K131" s="14"/>
    </row>
    <row r="132" spans="1:11" s="20" customFormat="1" x14ac:dyDescent="0.2">
      <c r="A132" s="13"/>
      <c r="B132" s="13"/>
      <c r="C132" s="18"/>
      <c r="D132" s="13"/>
      <c r="E132" s="18"/>
      <c r="F132" s="8"/>
      <c r="G132" s="13"/>
      <c r="H132" s="13"/>
      <c r="I132" s="8"/>
      <c r="J132" s="8"/>
      <c r="K132" s="14"/>
    </row>
    <row r="133" spans="1:11" s="20" customFormat="1" x14ac:dyDescent="0.2">
      <c r="A133" s="13"/>
      <c r="B133" s="13"/>
      <c r="C133" s="18"/>
      <c r="D133" s="13"/>
      <c r="E133" s="18"/>
      <c r="F133" s="8"/>
      <c r="G133" s="13"/>
      <c r="H133" s="13"/>
      <c r="I133" s="8"/>
      <c r="J133" s="8"/>
      <c r="K133" s="14"/>
    </row>
    <row r="134" spans="1:11" s="20" customFormat="1" ht="13.5" customHeight="1" x14ac:dyDescent="0.2">
      <c r="A134" s="13"/>
      <c r="B134" s="13"/>
      <c r="C134" s="18"/>
      <c r="D134" s="13"/>
      <c r="E134" s="18"/>
      <c r="F134" s="8"/>
      <c r="G134" s="13"/>
      <c r="H134" s="13"/>
      <c r="I134" s="8"/>
      <c r="J134" s="8"/>
      <c r="K134" s="14"/>
    </row>
    <row r="135" spans="1:11" s="20" customFormat="1" x14ac:dyDescent="0.2">
      <c r="A135" s="13"/>
      <c r="B135" s="13"/>
      <c r="C135" s="18"/>
      <c r="D135" s="13"/>
      <c r="E135" s="18"/>
      <c r="F135" s="8"/>
      <c r="G135" s="13"/>
      <c r="H135" s="13"/>
      <c r="I135" s="8"/>
      <c r="J135" s="8"/>
      <c r="K135" s="14"/>
    </row>
    <row r="136" spans="1:11" s="20" customFormat="1" ht="13.5" customHeight="1" x14ac:dyDescent="0.2">
      <c r="A136" s="13"/>
      <c r="B136" s="13"/>
      <c r="C136" s="18"/>
      <c r="D136" s="13"/>
      <c r="E136" s="18"/>
      <c r="F136" s="8"/>
      <c r="G136" s="13"/>
      <c r="H136" s="13"/>
      <c r="I136" s="8"/>
      <c r="J136" s="8"/>
      <c r="K136" s="14"/>
    </row>
    <row r="137" spans="1:11" s="20" customFormat="1" x14ac:dyDescent="0.2">
      <c r="A137" s="13"/>
      <c r="B137" s="13"/>
      <c r="C137" s="18"/>
      <c r="D137" s="13"/>
      <c r="E137" s="18"/>
      <c r="F137" s="8"/>
      <c r="G137" s="13"/>
      <c r="H137" s="13"/>
      <c r="I137" s="8"/>
      <c r="J137" s="8"/>
      <c r="K137" s="14"/>
    </row>
    <row r="138" spans="1:11" s="20" customFormat="1" x14ac:dyDescent="0.2">
      <c r="A138" s="13"/>
      <c r="B138" s="13"/>
      <c r="C138" s="18"/>
      <c r="D138" s="13"/>
      <c r="E138" s="18"/>
      <c r="F138" s="8"/>
      <c r="G138" s="13"/>
      <c r="H138" s="13"/>
      <c r="I138" s="8"/>
      <c r="J138" s="8"/>
      <c r="K138" s="14"/>
    </row>
    <row r="139" spans="1:11" s="20" customFormat="1" x14ac:dyDescent="0.2">
      <c r="A139" s="13"/>
      <c r="B139" s="13"/>
      <c r="C139" s="18"/>
      <c r="D139" s="13"/>
      <c r="E139" s="18"/>
      <c r="F139" s="8"/>
      <c r="G139" s="13"/>
      <c r="H139" s="13"/>
      <c r="I139" s="8"/>
      <c r="J139" s="8"/>
      <c r="K139" s="14"/>
    </row>
    <row r="140" spans="1:11" s="20" customFormat="1" x14ac:dyDescent="0.2">
      <c r="A140" s="13"/>
      <c r="B140" s="13"/>
      <c r="C140" s="18"/>
      <c r="D140" s="13"/>
      <c r="E140" s="18"/>
      <c r="F140" s="8"/>
      <c r="G140" s="13"/>
      <c r="H140" s="13"/>
      <c r="I140" s="8"/>
      <c r="J140" s="8"/>
      <c r="K140" s="14"/>
    </row>
    <row r="141" spans="1:11" s="20" customFormat="1" x14ac:dyDescent="0.2">
      <c r="A141" s="13"/>
      <c r="B141" s="13"/>
      <c r="C141" s="18"/>
      <c r="D141" s="13"/>
      <c r="E141" s="18"/>
      <c r="F141" s="8"/>
      <c r="G141" s="13"/>
      <c r="H141" s="13"/>
      <c r="I141" s="8"/>
      <c r="J141" s="8"/>
      <c r="K141" s="14"/>
    </row>
    <row r="142" spans="1:11" s="20" customFormat="1" ht="13.5" customHeight="1" x14ac:dyDescent="0.2">
      <c r="A142" s="13"/>
      <c r="B142" s="13"/>
      <c r="C142" s="18"/>
      <c r="D142" s="13"/>
      <c r="E142" s="18"/>
      <c r="F142" s="8"/>
      <c r="G142" s="13"/>
      <c r="H142" s="13"/>
      <c r="I142" s="8"/>
      <c r="J142" s="8"/>
      <c r="K142" s="14"/>
    </row>
    <row r="143" spans="1:11" s="20" customFormat="1" x14ac:dyDescent="0.2">
      <c r="A143" s="13"/>
      <c r="B143" s="13"/>
      <c r="C143" s="18"/>
      <c r="D143" s="13"/>
      <c r="E143" s="18"/>
      <c r="F143" s="8"/>
      <c r="G143" s="13"/>
      <c r="H143" s="13"/>
      <c r="I143" s="8"/>
      <c r="J143" s="8"/>
      <c r="K143" s="14"/>
    </row>
    <row r="144" spans="1:11" s="20" customFormat="1" ht="14.25" customHeight="1" x14ac:dyDescent="0.2">
      <c r="A144" s="13"/>
      <c r="B144" s="13"/>
      <c r="C144" s="18"/>
      <c r="D144" s="13"/>
      <c r="E144" s="18"/>
      <c r="F144" s="8"/>
      <c r="G144" s="13"/>
      <c r="H144" s="13"/>
      <c r="I144" s="8"/>
      <c r="J144" s="8"/>
      <c r="K144" s="14"/>
    </row>
    <row r="145" spans="1:11" s="20" customFormat="1" x14ac:dyDescent="0.2">
      <c r="A145" s="13"/>
      <c r="B145" s="13"/>
      <c r="C145" s="18"/>
      <c r="D145" s="13"/>
      <c r="E145" s="18"/>
      <c r="F145" s="8"/>
      <c r="G145" s="13"/>
      <c r="H145" s="13"/>
      <c r="I145" s="8"/>
      <c r="J145" s="8"/>
      <c r="K145" s="14"/>
    </row>
    <row r="146" spans="1:11" s="20" customFormat="1" ht="13.5" customHeight="1" x14ac:dyDescent="0.2">
      <c r="A146" s="13"/>
      <c r="B146" s="13"/>
      <c r="C146" s="18"/>
      <c r="D146" s="13"/>
      <c r="E146" s="18"/>
      <c r="F146" s="8"/>
      <c r="G146" s="13"/>
      <c r="H146" s="13"/>
      <c r="I146" s="8"/>
      <c r="J146" s="8"/>
      <c r="K146" s="14"/>
    </row>
    <row r="147" spans="1:11" s="20" customFormat="1" x14ac:dyDescent="0.2">
      <c r="A147" s="13"/>
      <c r="B147" s="13"/>
      <c r="C147" s="18"/>
      <c r="D147" s="13"/>
      <c r="E147" s="18"/>
      <c r="F147" s="8"/>
      <c r="G147" s="13"/>
      <c r="H147" s="13"/>
      <c r="I147" s="8"/>
      <c r="J147" s="8"/>
      <c r="K147" s="14"/>
    </row>
    <row r="148" spans="1:11" s="20" customFormat="1" x14ac:dyDescent="0.2">
      <c r="A148" s="13"/>
      <c r="B148" s="13"/>
      <c r="C148" s="18"/>
      <c r="D148" s="13"/>
      <c r="E148" s="18"/>
      <c r="F148" s="8"/>
      <c r="G148" s="13"/>
      <c r="H148" s="13"/>
      <c r="I148" s="8"/>
      <c r="J148" s="8"/>
      <c r="K148" s="14"/>
    </row>
    <row r="149" spans="1:11" s="20" customFormat="1" x14ac:dyDescent="0.2">
      <c r="A149" s="13"/>
      <c r="B149" s="13"/>
      <c r="C149" s="18"/>
      <c r="D149" s="13"/>
      <c r="E149" s="18"/>
      <c r="F149" s="8"/>
      <c r="G149" s="13"/>
      <c r="H149" s="13"/>
      <c r="I149" s="8"/>
      <c r="J149" s="8"/>
      <c r="K149" s="14"/>
    </row>
    <row r="150" spans="1:11" s="20" customFormat="1" x14ac:dyDescent="0.2">
      <c r="A150" s="13"/>
      <c r="B150" s="13"/>
      <c r="C150" s="18"/>
      <c r="D150" s="13"/>
      <c r="E150" s="18"/>
      <c r="F150" s="8"/>
      <c r="G150" s="13"/>
      <c r="H150" s="13"/>
      <c r="I150" s="8"/>
      <c r="J150" s="8"/>
      <c r="K150" s="14"/>
    </row>
    <row r="151" spans="1:11" s="20" customFormat="1" x14ac:dyDescent="0.2">
      <c r="A151" s="13"/>
      <c r="B151" s="13"/>
      <c r="C151" s="18"/>
      <c r="D151" s="13"/>
      <c r="E151" s="18"/>
      <c r="F151" s="8"/>
      <c r="G151" s="13"/>
      <c r="H151" s="13"/>
      <c r="I151" s="8"/>
      <c r="J151" s="8"/>
      <c r="K151" s="14"/>
    </row>
    <row r="152" spans="1:11" s="20" customFormat="1" x14ac:dyDescent="0.2">
      <c r="A152" s="13"/>
      <c r="B152" s="13"/>
      <c r="C152" s="18"/>
      <c r="D152" s="13"/>
      <c r="E152" s="18"/>
      <c r="F152" s="8"/>
      <c r="G152" s="13"/>
      <c r="H152" s="13"/>
      <c r="I152" s="8"/>
      <c r="J152" s="8"/>
      <c r="K152" s="14"/>
    </row>
    <row r="153" spans="1:11" s="20" customFormat="1" x14ac:dyDescent="0.2">
      <c r="A153" s="13"/>
      <c r="B153" s="13"/>
      <c r="C153" s="18"/>
      <c r="D153" s="13"/>
      <c r="E153" s="18"/>
      <c r="F153" s="8"/>
      <c r="G153" s="13"/>
      <c r="H153" s="13"/>
      <c r="I153" s="8"/>
      <c r="J153" s="8"/>
      <c r="K153" s="14"/>
    </row>
    <row r="154" spans="1:11" s="20" customFormat="1" x14ac:dyDescent="0.2">
      <c r="A154" s="13"/>
      <c r="B154" s="13"/>
      <c r="C154" s="18"/>
      <c r="D154" s="13"/>
      <c r="E154" s="18"/>
      <c r="F154" s="8"/>
      <c r="G154" s="13"/>
      <c r="H154" s="13"/>
      <c r="I154" s="8"/>
      <c r="J154" s="8"/>
      <c r="K154" s="14"/>
    </row>
    <row r="155" spans="1:11" s="20" customFormat="1" x14ac:dyDescent="0.2">
      <c r="A155" s="13"/>
      <c r="B155" s="13"/>
      <c r="C155" s="18"/>
      <c r="D155" s="13"/>
      <c r="E155" s="18"/>
      <c r="F155" s="8"/>
      <c r="G155" s="13"/>
      <c r="H155" s="13"/>
      <c r="I155" s="8"/>
      <c r="J155" s="8"/>
      <c r="K155" s="14"/>
    </row>
    <row r="156" spans="1:11" s="20" customFormat="1" x14ac:dyDescent="0.2">
      <c r="A156" s="13"/>
      <c r="B156" s="13"/>
      <c r="C156" s="18"/>
      <c r="D156" s="13"/>
      <c r="E156" s="18"/>
      <c r="F156" s="8"/>
      <c r="G156" s="13"/>
      <c r="H156" s="13"/>
      <c r="I156" s="8"/>
      <c r="J156" s="8"/>
      <c r="K156" s="14"/>
    </row>
    <row r="157" spans="1:11" s="20" customFormat="1" x14ac:dyDescent="0.2">
      <c r="A157" s="13"/>
      <c r="B157" s="13"/>
      <c r="C157" s="18"/>
      <c r="D157" s="13"/>
      <c r="E157" s="18"/>
      <c r="F157" s="8"/>
      <c r="G157" s="13"/>
      <c r="H157" s="13"/>
      <c r="I157" s="8"/>
      <c r="J157" s="8"/>
      <c r="K157" s="14"/>
    </row>
    <row r="158" spans="1:11" s="20" customFormat="1" x14ac:dyDescent="0.2">
      <c r="A158" s="13"/>
      <c r="B158" s="13"/>
      <c r="C158" s="18"/>
      <c r="D158" s="13"/>
      <c r="E158" s="18"/>
      <c r="F158" s="8"/>
      <c r="G158" s="13"/>
      <c r="H158" s="13"/>
      <c r="I158" s="8"/>
      <c r="J158" s="8"/>
      <c r="K158" s="14"/>
    </row>
    <row r="159" spans="1:11" s="20" customFormat="1" x14ac:dyDescent="0.2">
      <c r="A159" s="13"/>
      <c r="B159" s="13"/>
      <c r="C159" s="18"/>
      <c r="D159" s="13"/>
      <c r="E159" s="18"/>
      <c r="F159" s="8"/>
      <c r="G159" s="13"/>
      <c r="H159" s="13"/>
      <c r="I159" s="8"/>
      <c r="J159" s="8"/>
      <c r="K159" s="14"/>
    </row>
    <row r="160" spans="1:11" s="20" customFormat="1" x14ac:dyDescent="0.2">
      <c r="A160" s="13"/>
      <c r="B160" s="13"/>
      <c r="C160" s="18"/>
      <c r="D160" s="13"/>
      <c r="E160" s="18"/>
      <c r="F160" s="8"/>
      <c r="G160" s="13"/>
      <c r="H160" s="13"/>
      <c r="I160" s="8"/>
      <c r="J160" s="8"/>
      <c r="K160" s="14"/>
    </row>
    <row r="161" spans="1:11" s="20" customFormat="1" x14ac:dyDescent="0.2">
      <c r="A161" s="13"/>
      <c r="B161" s="13"/>
      <c r="C161" s="18"/>
      <c r="D161" s="13"/>
      <c r="E161" s="18"/>
      <c r="F161" s="8"/>
      <c r="G161" s="13"/>
      <c r="H161" s="13"/>
      <c r="I161" s="8"/>
      <c r="J161" s="8"/>
      <c r="K161" s="14"/>
    </row>
    <row r="162" spans="1:11" s="20" customFormat="1" x14ac:dyDescent="0.2">
      <c r="A162" s="13"/>
      <c r="B162" s="13"/>
      <c r="C162" s="18"/>
      <c r="D162" s="13"/>
      <c r="E162" s="18"/>
      <c r="F162" s="8"/>
      <c r="G162" s="13"/>
      <c r="H162" s="13"/>
      <c r="I162" s="8"/>
      <c r="J162" s="8"/>
      <c r="K162" s="14"/>
    </row>
    <row r="163" spans="1:11" s="20" customFormat="1" x14ac:dyDescent="0.2">
      <c r="A163" s="13"/>
      <c r="B163" s="13"/>
      <c r="C163" s="18"/>
      <c r="D163" s="13"/>
      <c r="E163" s="18"/>
      <c r="F163" s="8"/>
      <c r="G163" s="13"/>
      <c r="H163" s="13"/>
      <c r="I163" s="8"/>
      <c r="J163" s="8"/>
      <c r="K163" s="14"/>
    </row>
    <row r="164" spans="1:11" s="20" customFormat="1" x14ac:dyDescent="0.2">
      <c r="A164" s="13"/>
      <c r="B164" s="13"/>
      <c r="C164" s="18"/>
      <c r="D164" s="13"/>
      <c r="E164" s="18"/>
      <c r="F164" s="8"/>
      <c r="G164" s="13"/>
      <c r="H164" s="13"/>
      <c r="I164" s="8"/>
      <c r="J164" s="8"/>
      <c r="K164" s="14"/>
    </row>
    <row r="165" spans="1:11" s="20" customFormat="1" x14ac:dyDescent="0.2">
      <c r="A165" s="13"/>
      <c r="B165" s="13"/>
      <c r="C165" s="18"/>
      <c r="D165" s="13"/>
      <c r="E165" s="18"/>
      <c r="F165" s="8"/>
      <c r="G165" s="13"/>
      <c r="H165" s="13"/>
      <c r="I165" s="8"/>
      <c r="J165" s="8"/>
      <c r="K165" s="14"/>
    </row>
    <row r="166" spans="1:11" s="20" customFormat="1" x14ac:dyDescent="0.2">
      <c r="A166" s="13"/>
      <c r="B166" s="13"/>
      <c r="C166" s="18"/>
      <c r="D166" s="13"/>
      <c r="E166" s="18"/>
      <c r="F166" s="8"/>
      <c r="G166" s="13"/>
      <c r="H166" s="13"/>
      <c r="I166" s="8"/>
      <c r="J166" s="8"/>
      <c r="K166" s="14"/>
    </row>
    <row r="167" spans="1:11" s="63" customFormat="1" x14ac:dyDescent="0.2">
      <c r="A167" s="13"/>
      <c r="B167" s="13"/>
      <c r="C167" s="18"/>
      <c r="D167" s="13"/>
      <c r="E167" s="18"/>
      <c r="F167" s="8"/>
      <c r="G167" s="13"/>
      <c r="H167" s="13"/>
      <c r="I167" s="8"/>
      <c r="J167" s="8"/>
      <c r="K167" s="14"/>
    </row>
    <row r="168" spans="1:11" s="63" customFormat="1" x14ac:dyDescent="0.2">
      <c r="A168" s="13"/>
      <c r="B168" s="13"/>
      <c r="C168" s="18"/>
      <c r="D168" s="13"/>
      <c r="E168" s="18"/>
      <c r="F168" s="8"/>
      <c r="G168" s="13"/>
      <c r="H168" s="13"/>
      <c r="I168" s="8"/>
      <c r="J168" s="8"/>
      <c r="K168" s="14"/>
    </row>
    <row r="169" spans="1:11" s="16" customFormat="1" x14ac:dyDescent="0.2">
      <c r="A169" s="13"/>
      <c r="B169" s="13"/>
      <c r="C169" s="18"/>
      <c r="D169" s="13"/>
      <c r="E169" s="18"/>
      <c r="F169" s="8"/>
      <c r="G169" s="13"/>
      <c r="H169" s="13"/>
      <c r="I169" s="8"/>
      <c r="J169" s="8"/>
      <c r="K169" s="14"/>
    </row>
    <row r="170" spans="1:11" s="20" customFormat="1" x14ac:dyDescent="0.2">
      <c r="A170" s="13"/>
      <c r="B170" s="13"/>
      <c r="C170" s="18"/>
      <c r="D170" s="13"/>
      <c r="E170" s="18"/>
      <c r="F170" s="8"/>
      <c r="G170" s="13"/>
      <c r="H170" s="13"/>
      <c r="I170" s="8"/>
      <c r="J170" s="8"/>
      <c r="K170" s="14"/>
    </row>
    <row r="171" spans="1:11" s="20" customFormat="1" x14ac:dyDescent="0.2">
      <c r="A171" s="13"/>
      <c r="B171" s="13"/>
      <c r="C171" s="18"/>
      <c r="D171" s="13"/>
      <c r="E171" s="18"/>
      <c r="F171" s="8"/>
      <c r="G171" s="13"/>
      <c r="H171" s="13"/>
      <c r="I171" s="8"/>
      <c r="J171" s="8"/>
      <c r="K171" s="14"/>
    </row>
    <row r="172" spans="1:11" s="63" customFormat="1" x14ac:dyDescent="0.2">
      <c r="A172" s="13"/>
      <c r="B172" s="13"/>
      <c r="C172" s="18"/>
      <c r="D172" s="13"/>
      <c r="E172" s="18"/>
      <c r="F172" s="8"/>
      <c r="G172" s="13"/>
      <c r="H172" s="13"/>
      <c r="I172" s="8"/>
      <c r="J172" s="8"/>
      <c r="K172" s="14"/>
    </row>
    <row r="173" spans="1:11" s="63" customFormat="1" x14ac:dyDescent="0.2">
      <c r="A173" s="13"/>
      <c r="B173" s="13"/>
      <c r="C173" s="18"/>
      <c r="D173" s="13"/>
      <c r="E173" s="18"/>
      <c r="F173" s="8"/>
      <c r="G173" s="13"/>
      <c r="H173" s="13"/>
      <c r="I173" s="8"/>
      <c r="J173" s="8"/>
      <c r="K173" s="14"/>
    </row>
    <row r="174" spans="1:11" s="63" customFormat="1" x14ac:dyDescent="0.2">
      <c r="A174" s="13"/>
      <c r="B174" s="13"/>
      <c r="C174" s="18"/>
      <c r="D174" s="13"/>
      <c r="E174" s="18"/>
      <c r="F174" s="8"/>
      <c r="G174" s="13"/>
      <c r="H174" s="13"/>
      <c r="I174" s="8"/>
      <c r="J174" s="8"/>
      <c r="K174" s="14"/>
    </row>
    <row r="175" spans="1:11" s="63" customFormat="1" x14ac:dyDescent="0.2">
      <c r="A175" s="13"/>
      <c r="B175" s="13"/>
      <c r="C175" s="18"/>
      <c r="D175" s="13"/>
      <c r="E175" s="18"/>
      <c r="F175" s="8"/>
      <c r="G175" s="13"/>
      <c r="H175" s="13"/>
      <c r="I175" s="8"/>
      <c r="J175" s="8"/>
      <c r="K175" s="14"/>
    </row>
    <row r="176" spans="1:11" s="20" customFormat="1" x14ac:dyDescent="0.2">
      <c r="A176" s="13"/>
      <c r="B176" s="13"/>
      <c r="C176" s="18"/>
      <c r="D176" s="13"/>
      <c r="E176" s="18"/>
      <c r="F176" s="8"/>
      <c r="G176" s="13"/>
      <c r="H176" s="13"/>
      <c r="I176" s="8"/>
      <c r="J176" s="8"/>
      <c r="K176" s="14"/>
    </row>
    <row r="177" spans="1:11" s="20" customFormat="1" x14ac:dyDescent="0.2">
      <c r="A177" s="13"/>
      <c r="B177" s="13"/>
      <c r="C177" s="18"/>
      <c r="D177" s="13"/>
      <c r="E177" s="18"/>
      <c r="F177" s="8"/>
      <c r="G177" s="13"/>
      <c r="H177" s="13"/>
      <c r="I177" s="8"/>
      <c r="J177" s="8"/>
      <c r="K177" s="14"/>
    </row>
    <row r="178" spans="1:11" s="20" customFormat="1" x14ac:dyDescent="0.2">
      <c r="A178" s="13"/>
      <c r="B178" s="13"/>
      <c r="C178" s="18"/>
      <c r="D178" s="13"/>
      <c r="E178" s="18"/>
      <c r="F178" s="8"/>
      <c r="G178" s="13"/>
      <c r="H178" s="13"/>
      <c r="I178" s="8"/>
      <c r="J178" s="8"/>
      <c r="K178" s="14"/>
    </row>
    <row r="179" spans="1:11" s="20" customFormat="1" x14ac:dyDescent="0.2">
      <c r="A179" s="13"/>
      <c r="B179" s="13"/>
      <c r="C179" s="18"/>
      <c r="D179" s="13"/>
      <c r="E179" s="18"/>
      <c r="F179" s="8"/>
      <c r="G179" s="13"/>
      <c r="H179" s="13"/>
      <c r="I179" s="8"/>
      <c r="J179" s="8"/>
      <c r="K179" s="14"/>
    </row>
    <row r="180" spans="1:11" s="20" customFormat="1" x14ac:dyDescent="0.2">
      <c r="A180" s="13"/>
      <c r="B180" s="13"/>
      <c r="C180" s="18"/>
      <c r="D180" s="13"/>
      <c r="E180" s="18"/>
      <c r="F180" s="8"/>
      <c r="G180" s="13"/>
      <c r="H180" s="13"/>
      <c r="I180" s="8"/>
      <c r="J180" s="8"/>
      <c r="K180" s="14"/>
    </row>
    <row r="181" spans="1:11" s="20" customFormat="1" x14ac:dyDescent="0.2">
      <c r="A181" s="13"/>
      <c r="B181" s="13"/>
      <c r="C181" s="18"/>
      <c r="D181" s="13"/>
      <c r="E181" s="18"/>
      <c r="F181" s="8"/>
      <c r="G181" s="13"/>
      <c r="H181" s="13"/>
      <c r="I181" s="8"/>
      <c r="J181" s="8"/>
      <c r="K181" s="14"/>
    </row>
    <row r="182" spans="1:11" s="20" customFormat="1" x14ac:dyDescent="0.2">
      <c r="A182" s="13"/>
      <c r="B182" s="13"/>
      <c r="C182" s="18"/>
      <c r="D182" s="13"/>
      <c r="E182" s="18"/>
      <c r="F182" s="8"/>
      <c r="G182" s="13"/>
      <c r="H182" s="13"/>
      <c r="I182" s="8"/>
      <c r="J182" s="8"/>
      <c r="K182" s="14"/>
    </row>
    <row r="183" spans="1:11" s="16" customFormat="1" x14ac:dyDescent="0.2">
      <c r="A183" s="13"/>
      <c r="B183" s="13"/>
      <c r="C183" s="18"/>
      <c r="D183" s="13"/>
      <c r="E183" s="18"/>
      <c r="F183" s="8"/>
      <c r="G183" s="13"/>
      <c r="H183" s="13"/>
      <c r="I183" s="8"/>
      <c r="J183" s="8"/>
      <c r="K183" s="14"/>
    </row>
    <row r="185" spans="1:11" s="16" customFormat="1" x14ac:dyDescent="0.2">
      <c r="A185" s="13"/>
      <c r="B185" s="13"/>
      <c r="C185" s="18"/>
      <c r="D185" s="13"/>
      <c r="E185" s="18"/>
      <c r="F185" s="8"/>
      <c r="G185" s="13"/>
      <c r="H185" s="13"/>
      <c r="I185" s="8"/>
      <c r="J185" s="8"/>
      <c r="K185" s="14"/>
    </row>
    <row r="187" spans="1:11" s="64" customFormat="1" ht="15" x14ac:dyDescent="0.25">
      <c r="A187" s="13"/>
      <c r="B187" s="13"/>
      <c r="C187" s="18"/>
      <c r="D187" s="13"/>
      <c r="E187" s="18"/>
      <c r="F187" s="8"/>
      <c r="G187" s="13"/>
      <c r="H187" s="13"/>
      <c r="I187" s="8"/>
      <c r="J187" s="8"/>
      <c r="K187" s="14"/>
    </row>
    <row r="188" spans="1:11" s="64" customFormat="1" ht="15" x14ac:dyDescent="0.25">
      <c r="A188" s="13"/>
      <c r="B188" s="13"/>
      <c r="C188" s="18"/>
      <c r="D188" s="13"/>
      <c r="E188" s="18"/>
      <c r="F188" s="8"/>
      <c r="G188" s="13"/>
      <c r="H188" s="13"/>
      <c r="I188" s="8"/>
      <c r="J188" s="8"/>
      <c r="K188" s="14"/>
    </row>
    <row r="189" spans="1:11" s="64" customFormat="1" ht="15" x14ac:dyDescent="0.25">
      <c r="A189" s="13"/>
      <c r="B189" s="13"/>
      <c r="C189" s="18"/>
      <c r="D189" s="13"/>
      <c r="E189" s="18"/>
      <c r="F189" s="8"/>
      <c r="G189" s="13"/>
      <c r="H189" s="13"/>
      <c r="I189" s="8"/>
      <c r="J189" s="8"/>
      <c r="K189" s="14"/>
    </row>
    <row r="190" spans="1:11" s="64" customFormat="1" ht="15" x14ac:dyDescent="0.25">
      <c r="A190" s="13"/>
      <c r="B190" s="13"/>
      <c r="C190" s="18"/>
      <c r="D190" s="13"/>
      <c r="E190" s="18"/>
      <c r="F190" s="8"/>
      <c r="G190" s="13"/>
      <c r="H190" s="13"/>
      <c r="I190" s="8"/>
      <c r="J190" s="8"/>
      <c r="K190" s="14"/>
    </row>
    <row r="191" spans="1:11" s="62" customFormat="1" ht="13.5" x14ac:dyDescent="0.2">
      <c r="A191" s="13"/>
      <c r="B191" s="13"/>
      <c r="C191" s="18"/>
      <c r="D191" s="13"/>
      <c r="E191" s="18"/>
      <c r="F191" s="8"/>
      <c r="G191" s="13"/>
      <c r="H191" s="13"/>
      <c r="I191" s="8"/>
      <c r="J191" s="8"/>
      <c r="K191" s="14"/>
    </row>
    <row r="192" spans="1:11" s="62" customFormat="1" ht="13.5" x14ac:dyDescent="0.2">
      <c r="A192" s="13"/>
      <c r="B192" s="13"/>
      <c r="C192" s="18"/>
      <c r="D192" s="13"/>
      <c r="E192" s="18"/>
      <c r="F192" s="8"/>
      <c r="G192" s="13"/>
      <c r="H192" s="13"/>
      <c r="I192" s="8"/>
      <c r="J192" s="8"/>
      <c r="K192" s="14"/>
    </row>
    <row r="193" spans="1:11" s="62" customFormat="1" ht="13.5" x14ac:dyDescent="0.2">
      <c r="A193" s="13"/>
      <c r="B193" s="13"/>
      <c r="C193" s="18"/>
      <c r="D193" s="13"/>
      <c r="E193" s="18"/>
      <c r="F193" s="8"/>
      <c r="G193" s="13"/>
      <c r="H193" s="13"/>
      <c r="I193" s="8"/>
      <c r="J193" s="8"/>
      <c r="K193" s="14"/>
    </row>
    <row r="194" spans="1:11" s="62" customFormat="1" ht="13.5" x14ac:dyDescent="0.2">
      <c r="A194" s="13"/>
      <c r="B194" s="13"/>
      <c r="C194" s="18"/>
      <c r="D194" s="13"/>
      <c r="E194" s="18"/>
      <c r="F194" s="8"/>
      <c r="G194" s="13"/>
      <c r="H194" s="13"/>
      <c r="I194" s="8"/>
      <c r="J194" s="8"/>
      <c r="K194" s="14"/>
    </row>
    <row r="195" spans="1:11" s="62" customFormat="1" ht="27" customHeight="1" x14ac:dyDescent="0.2">
      <c r="A195" s="13"/>
      <c r="B195" s="13"/>
      <c r="C195" s="18"/>
      <c r="D195" s="13"/>
      <c r="E195" s="18"/>
      <c r="F195" s="8"/>
      <c r="G195" s="13"/>
      <c r="H195" s="13"/>
      <c r="I195" s="8"/>
      <c r="J195" s="8"/>
      <c r="K195" s="14"/>
    </row>
    <row r="196" spans="1:11" s="62" customFormat="1" ht="13.5" x14ac:dyDescent="0.2">
      <c r="A196" s="13"/>
      <c r="B196" s="13"/>
      <c r="C196" s="18"/>
      <c r="D196" s="13"/>
      <c r="E196" s="18"/>
      <c r="F196" s="8"/>
      <c r="G196" s="13"/>
      <c r="H196" s="13"/>
      <c r="I196" s="8"/>
      <c r="J196" s="8"/>
      <c r="K196" s="14"/>
    </row>
    <row r="197" spans="1:11" s="64" customFormat="1" ht="15" x14ac:dyDescent="0.25">
      <c r="A197" s="13"/>
      <c r="B197" s="13"/>
      <c r="C197" s="18"/>
      <c r="D197" s="13"/>
      <c r="E197" s="18"/>
      <c r="F197" s="8"/>
      <c r="G197" s="13"/>
      <c r="H197" s="13"/>
      <c r="I197" s="8"/>
      <c r="J197" s="8"/>
      <c r="K197" s="14"/>
    </row>
    <row r="198" spans="1:11" s="64" customFormat="1" ht="15.75" customHeight="1" x14ac:dyDescent="0.25">
      <c r="A198" s="13"/>
      <c r="B198" s="13"/>
      <c r="C198" s="18"/>
      <c r="D198" s="13"/>
      <c r="E198" s="18"/>
      <c r="F198" s="8"/>
      <c r="G198" s="13"/>
      <c r="H198" s="13"/>
      <c r="I198" s="8"/>
      <c r="J198" s="8"/>
      <c r="K198" s="14"/>
    </row>
    <row r="199" spans="1:11" s="16" customFormat="1" x14ac:dyDescent="0.2">
      <c r="A199" s="13"/>
      <c r="B199" s="13"/>
      <c r="C199" s="18"/>
      <c r="D199" s="13"/>
      <c r="E199" s="18"/>
      <c r="F199" s="8"/>
      <c r="G199" s="13"/>
      <c r="H199" s="13"/>
      <c r="I199" s="8"/>
      <c r="J199" s="8"/>
      <c r="K199" s="14"/>
    </row>
    <row r="200" spans="1:11" s="16" customFormat="1" x14ac:dyDescent="0.2">
      <c r="A200" s="13"/>
      <c r="B200" s="13"/>
      <c r="C200" s="18"/>
      <c r="D200" s="13"/>
      <c r="E200" s="18"/>
      <c r="F200" s="8"/>
      <c r="G200" s="13"/>
      <c r="H200" s="13"/>
      <c r="I200" s="8"/>
      <c r="J200" s="8"/>
      <c r="K200" s="14"/>
    </row>
    <row r="201" spans="1:11" s="20" customFormat="1" x14ac:dyDescent="0.2">
      <c r="A201" s="13"/>
      <c r="B201" s="13"/>
      <c r="C201" s="18"/>
      <c r="D201" s="13"/>
      <c r="E201" s="18"/>
      <c r="F201" s="8"/>
      <c r="G201" s="13"/>
      <c r="H201" s="13"/>
      <c r="I201" s="8"/>
      <c r="J201" s="8"/>
      <c r="K201" s="14"/>
    </row>
    <row r="202" spans="1:11" s="20" customFormat="1" x14ac:dyDescent="0.2">
      <c r="A202" s="13"/>
      <c r="B202" s="13"/>
      <c r="C202" s="18"/>
      <c r="D202" s="13"/>
      <c r="E202" s="18"/>
      <c r="F202" s="8"/>
      <c r="G202" s="13"/>
      <c r="H202" s="13"/>
      <c r="I202" s="8"/>
      <c r="J202" s="8"/>
      <c r="K202" s="14"/>
    </row>
    <row r="203" spans="1:11" s="20" customFormat="1" x14ac:dyDescent="0.2">
      <c r="A203" s="13"/>
      <c r="B203" s="13"/>
      <c r="C203" s="18"/>
      <c r="D203" s="13"/>
      <c r="E203" s="18"/>
      <c r="F203" s="8"/>
      <c r="G203" s="13"/>
      <c r="H203" s="13"/>
      <c r="I203" s="8"/>
      <c r="J203" s="8"/>
      <c r="K203" s="14"/>
    </row>
    <row r="204" spans="1:11" s="20" customFormat="1" x14ac:dyDescent="0.2">
      <c r="A204" s="13"/>
      <c r="B204" s="13"/>
      <c r="C204" s="18"/>
      <c r="D204" s="13"/>
      <c r="E204" s="18"/>
      <c r="F204" s="8"/>
      <c r="G204" s="13"/>
      <c r="H204" s="13"/>
      <c r="I204" s="8"/>
      <c r="J204" s="8"/>
      <c r="K204" s="14"/>
    </row>
    <row r="205" spans="1:11" s="20" customFormat="1" x14ac:dyDescent="0.2">
      <c r="A205" s="13"/>
      <c r="B205" s="13"/>
      <c r="C205" s="18"/>
      <c r="D205" s="13"/>
      <c r="E205" s="18"/>
      <c r="F205" s="8"/>
      <c r="G205" s="13"/>
      <c r="H205" s="13"/>
      <c r="I205" s="8"/>
      <c r="J205" s="8"/>
      <c r="K205" s="14"/>
    </row>
    <row r="206" spans="1:11" s="20" customFormat="1" x14ac:dyDescent="0.2">
      <c r="A206" s="13"/>
      <c r="B206" s="13"/>
      <c r="C206" s="18"/>
      <c r="D206" s="13"/>
      <c r="E206" s="18"/>
      <c r="F206" s="8"/>
      <c r="G206" s="13"/>
      <c r="H206" s="13"/>
      <c r="I206" s="8"/>
      <c r="J206" s="8"/>
      <c r="K206" s="14"/>
    </row>
    <row r="207" spans="1:11" s="20" customFormat="1" x14ac:dyDescent="0.2">
      <c r="A207" s="13"/>
      <c r="B207" s="13"/>
      <c r="C207" s="18"/>
      <c r="D207" s="13"/>
      <c r="E207" s="18"/>
      <c r="F207" s="8"/>
      <c r="G207" s="13"/>
      <c r="H207" s="13"/>
      <c r="I207" s="8"/>
      <c r="J207" s="8"/>
      <c r="K207" s="14"/>
    </row>
    <row r="208" spans="1:11" s="20" customFormat="1" x14ac:dyDescent="0.2">
      <c r="A208" s="13"/>
      <c r="B208" s="13"/>
      <c r="C208" s="18"/>
      <c r="D208" s="13"/>
      <c r="E208" s="18"/>
      <c r="F208" s="8"/>
      <c r="G208" s="13"/>
      <c r="H208" s="13"/>
      <c r="I208" s="8"/>
      <c r="J208" s="8"/>
      <c r="K208" s="14"/>
    </row>
    <row r="209" spans="1:11" s="20" customFormat="1" x14ac:dyDescent="0.2">
      <c r="A209" s="13"/>
      <c r="B209" s="13"/>
      <c r="C209" s="18"/>
      <c r="D209" s="13"/>
      <c r="E209" s="18"/>
      <c r="F209" s="8"/>
      <c r="G209" s="13"/>
      <c r="H209" s="13"/>
      <c r="I209" s="8"/>
      <c r="J209" s="8"/>
      <c r="K209" s="14"/>
    </row>
    <row r="210" spans="1:11" s="20" customFormat="1" x14ac:dyDescent="0.2">
      <c r="A210" s="13"/>
      <c r="B210" s="13"/>
      <c r="C210" s="18"/>
      <c r="D210" s="13"/>
      <c r="E210" s="18"/>
      <c r="F210" s="8"/>
      <c r="G210" s="13"/>
      <c r="H210" s="13"/>
      <c r="I210" s="8"/>
      <c r="J210" s="8"/>
      <c r="K210" s="14"/>
    </row>
    <row r="211" spans="1:11" s="20" customFormat="1" x14ac:dyDescent="0.2">
      <c r="A211" s="13"/>
      <c r="B211" s="13"/>
      <c r="C211" s="18"/>
      <c r="D211" s="13"/>
      <c r="E211" s="18"/>
      <c r="F211" s="8"/>
      <c r="G211" s="13"/>
      <c r="H211" s="13"/>
      <c r="I211" s="8"/>
      <c r="J211" s="8"/>
      <c r="K211" s="14"/>
    </row>
    <row r="212" spans="1:11" s="20" customFormat="1" x14ac:dyDescent="0.2">
      <c r="A212" s="13"/>
      <c r="B212" s="13"/>
      <c r="C212" s="18"/>
      <c r="D212" s="13"/>
      <c r="E212" s="18"/>
      <c r="F212" s="8"/>
      <c r="G212" s="13"/>
      <c r="H212" s="13"/>
      <c r="I212" s="8"/>
      <c r="J212" s="8"/>
      <c r="K212" s="14"/>
    </row>
    <row r="213" spans="1:11" s="20" customFormat="1" x14ac:dyDescent="0.2">
      <c r="A213" s="13"/>
      <c r="B213" s="13"/>
      <c r="C213" s="18"/>
      <c r="D213" s="13"/>
      <c r="E213" s="18"/>
      <c r="F213" s="8"/>
      <c r="G213" s="13"/>
      <c r="H213" s="13"/>
      <c r="I213" s="8"/>
      <c r="J213" s="8"/>
      <c r="K213" s="14"/>
    </row>
    <row r="214" spans="1:11" s="20" customFormat="1" x14ac:dyDescent="0.2">
      <c r="A214" s="13"/>
      <c r="B214" s="13"/>
      <c r="C214" s="18"/>
      <c r="D214" s="13"/>
      <c r="E214" s="18"/>
      <c r="F214" s="8"/>
      <c r="G214" s="13"/>
      <c r="H214" s="13"/>
      <c r="I214" s="8"/>
      <c r="J214" s="8"/>
      <c r="K214" s="14"/>
    </row>
    <row r="215" spans="1:11" s="20" customFormat="1" x14ac:dyDescent="0.2">
      <c r="A215" s="13"/>
      <c r="B215" s="13"/>
      <c r="C215" s="18"/>
      <c r="D215" s="13"/>
      <c r="E215" s="18"/>
      <c r="F215" s="8"/>
      <c r="G215" s="13"/>
      <c r="H215" s="13"/>
      <c r="I215" s="8"/>
      <c r="J215" s="8"/>
      <c r="K215" s="14"/>
    </row>
    <row r="216" spans="1:11" s="20" customFormat="1" x14ac:dyDescent="0.2">
      <c r="A216" s="13"/>
      <c r="B216" s="13"/>
      <c r="C216" s="18"/>
      <c r="D216" s="13"/>
      <c r="E216" s="18"/>
      <c r="F216" s="8"/>
      <c r="G216" s="13"/>
      <c r="H216" s="13"/>
      <c r="I216" s="8"/>
      <c r="J216" s="8"/>
      <c r="K216" s="14"/>
    </row>
    <row r="217" spans="1:11" s="20" customFormat="1" x14ac:dyDescent="0.2">
      <c r="A217" s="13"/>
      <c r="B217" s="13"/>
      <c r="C217" s="18"/>
      <c r="D217" s="13"/>
      <c r="E217" s="18"/>
      <c r="F217" s="8"/>
      <c r="G217" s="13"/>
      <c r="H217" s="13"/>
      <c r="I217" s="8"/>
      <c r="J217" s="8"/>
      <c r="K217" s="14"/>
    </row>
    <row r="219" spans="1:11" s="20" customFormat="1" x14ac:dyDescent="0.2">
      <c r="A219" s="13"/>
      <c r="B219" s="13"/>
      <c r="C219" s="18"/>
      <c r="D219" s="13"/>
      <c r="E219" s="18"/>
      <c r="F219" s="8"/>
      <c r="G219" s="13"/>
      <c r="H219" s="13"/>
      <c r="I219" s="8"/>
      <c r="J219" s="8"/>
      <c r="K219" s="14"/>
    </row>
    <row r="220" spans="1:11" s="16" customFormat="1" x14ac:dyDescent="0.2">
      <c r="A220" s="13"/>
      <c r="B220" s="13"/>
      <c r="C220" s="18"/>
      <c r="D220" s="13"/>
      <c r="E220" s="18"/>
      <c r="F220" s="8"/>
      <c r="G220" s="13"/>
      <c r="H220" s="13"/>
      <c r="I220" s="8"/>
      <c r="J220" s="8"/>
      <c r="K220" s="14"/>
    </row>
  </sheetData>
  <protectedRanges>
    <protectedRange sqref="F2 H29:H32 H7:H8 I2:J2 F102:F65384 I4:J8 I57:J59 F59 I83 I101:I65384 H9:J16 F83 J101:J65383 I84:J89 F68 I17:J52 F4:F35 J80:J83" name="Range1"/>
    <protectedRange sqref="F36:F42 H33:J34 H46:J52 H57:J59 H39:J42 F48:F52" name="Range1_1"/>
    <protectedRange sqref="F43:F47 F57:F58 F65 F72:F73 F80 F82 F86 F88:F89" name="Range1_1_3_1"/>
    <protectedRange sqref="I53:J56" name="Range1_3"/>
    <protectedRange sqref="F53:F56 H53:J56" name="Range1_1_2"/>
    <protectedRange sqref="I1:J1" name="Range1_6_1_1"/>
    <protectedRange sqref="F60:F63 F70:F71 I60:J79" name="Range1_7"/>
    <protectedRange sqref="F64 F66:F67 F69 F74 F76 F78 F84:F85" name="Range1_1_3_1_3"/>
    <protectedRange sqref="F75 F77 F79" name="Range1_1_3_1_8"/>
    <protectedRange sqref="H80:H82" name="Range1_2"/>
    <protectedRange sqref="G84:G89 E80:E82 G80:H82 E84:E89" name="Range1_1_1"/>
    <protectedRange sqref="F1" name="Range1_4"/>
  </protectedRanges>
  <mergeCells count="59">
    <mergeCell ref="A29:A31"/>
    <mergeCell ref="B29:B31"/>
    <mergeCell ref="D29:D31"/>
    <mergeCell ref="B60:B63"/>
    <mergeCell ref="A60:A70"/>
    <mergeCell ref="B53:B55"/>
    <mergeCell ref="A53:A55"/>
    <mergeCell ref="A46:A47"/>
    <mergeCell ref="B46:B47"/>
    <mergeCell ref="B35:B39"/>
    <mergeCell ref="B43:B44"/>
    <mergeCell ref="D43:D44"/>
    <mergeCell ref="D35:D39"/>
    <mergeCell ref="A35:A39"/>
    <mergeCell ref="A25:A27"/>
    <mergeCell ref="B25:B27"/>
    <mergeCell ref="H1:I1"/>
    <mergeCell ref="A19:I19"/>
    <mergeCell ref="A20:A23"/>
    <mergeCell ref="B20:B23"/>
    <mergeCell ref="D20:D23"/>
    <mergeCell ref="E20:E23"/>
    <mergeCell ref="F20:F23"/>
    <mergeCell ref="G20:G23"/>
    <mergeCell ref="H20:H23"/>
    <mergeCell ref="I20:I23"/>
    <mergeCell ref="A1:G1"/>
    <mergeCell ref="A17:B17"/>
    <mergeCell ref="A5:K5"/>
    <mergeCell ref="E29:E31"/>
    <mergeCell ref="F29:F31"/>
    <mergeCell ref="I46:I47"/>
    <mergeCell ref="H46:H47"/>
    <mergeCell ref="J35:J39"/>
    <mergeCell ref="I29:I31"/>
    <mergeCell ref="G29:G31"/>
    <mergeCell ref="E43:E44"/>
    <mergeCell ref="F43:F44"/>
    <mergeCell ref="G43:G44"/>
    <mergeCell ref="H29:H31"/>
    <mergeCell ref="H43:H44"/>
    <mergeCell ref="I43:I44"/>
    <mergeCell ref="L20:P23"/>
    <mergeCell ref="J20:J23"/>
    <mergeCell ref="K20:K23"/>
    <mergeCell ref="K25:K27"/>
    <mergeCell ref="L46:O47"/>
    <mergeCell ref="K29:K31"/>
    <mergeCell ref="K35:K39"/>
    <mergeCell ref="D46:D47"/>
    <mergeCell ref="A43:A44"/>
    <mergeCell ref="K72:K75"/>
    <mergeCell ref="A72:A74"/>
    <mergeCell ref="J72:J74"/>
    <mergeCell ref="J60:J70"/>
    <mergeCell ref="J46:J47"/>
    <mergeCell ref="K46:K47"/>
    <mergeCell ref="K53:K55"/>
    <mergeCell ref="F46:F47"/>
  </mergeCells>
  <pageMargins left="0.7" right="0.7" top="0.75" bottom="0.75" header="0.3" footer="0.3"/>
  <pageSetup paperSize="9" scale="35" orientation="portrait" r:id="rId1"/>
  <rowBreaks count="2" manualBreakCount="2">
    <brk id="24" max="10" man="1"/>
    <brk id="71"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
  <sheetViews>
    <sheetView zoomScale="90" zoomScaleNormal="90" workbookViewId="0">
      <selection activeCell="J6" sqref="J6:J12"/>
    </sheetView>
  </sheetViews>
  <sheetFormatPr defaultColWidth="9.140625" defaultRowHeight="19.5" x14ac:dyDescent="0.2"/>
  <cols>
    <col min="1" max="1" width="6.7109375" style="67" customWidth="1"/>
    <col min="2" max="2" width="22.28515625" style="67" customWidth="1"/>
    <col min="3" max="3" width="23.85546875" style="68" customWidth="1"/>
    <col min="4" max="4" width="15.42578125" style="68" customWidth="1"/>
    <col min="5" max="5" width="15.140625" style="67" bestFit="1" customWidth="1"/>
    <col min="6" max="8" width="10.85546875" style="67" customWidth="1"/>
    <col min="9" max="9" width="16" style="67" bestFit="1" customWidth="1"/>
    <col min="10" max="10" width="18.140625" style="67" bestFit="1" customWidth="1"/>
    <col min="11" max="11" width="11" style="67" bestFit="1" customWidth="1"/>
    <col min="12" max="16384" width="9.140625" style="67"/>
  </cols>
  <sheetData>
    <row r="1" spans="1:10" ht="23.25" x14ac:dyDescent="0.2">
      <c r="A1" s="518" t="s">
        <v>212</v>
      </c>
      <c r="B1" s="519"/>
      <c r="C1" s="519"/>
      <c r="D1" s="519"/>
      <c r="E1" s="519"/>
      <c r="F1" s="519"/>
      <c r="G1" s="519"/>
      <c r="H1" s="582">
        <v>45447</v>
      </c>
      <c r="I1" s="583"/>
      <c r="J1" s="180" t="s">
        <v>128</v>
      </c>
    </row>
    <row r="2" spans="1:10" s="66" customFormat="1" ht="16.5" customHeight="1" x14ac:dyDescent="0.2">
      <c r="A2" s="614"/>
      <c r="B2" s="615"/>
      <c r="C2" s="615"/>
      <c r="D2" s="615"/>
      <c r="E2" s="615"/>
      <c r="F2" s="615"/>
      <c r="G2" s="615"/>
      <c r="H2" s="615"/>
      <c r="I2" s="615"/>
      <c r="J2" s="616"/>
    </row>
    <row r="3" spans="1:10" s="66" customFormat="1" ht="18.75" x14ac:dyDescent="0.2">
      <c r="A3" s="626" t="s">
        <v>100</v>
      </c>
      <c r="B3" s="627"/>
      <c r="C3" s="627"/>
      <c r="D3" s="627"/>
      <c r="E3" s="627"/>
      <c r="F3" s="627"/>
      <c r="G3" s="627"/>
      <c r="H3" s="627"/>
      <c r="I3" s="627"/>
      <c r="J3" s="628"/>
    </row>
    <row r="4" spans="1:10" s="66" customFormat="1" ht="18.75" x14ac:dyDescent="0.2">
      <c r="A4" s="158" t="s">
        <v>101</v>
      </c>
      <c r="B4" s="597" t="s">
        <v>11</v>
      </c>
      <c r="C4" s="597"/>
      <c r="D4" s="597"/>
      <c r="E4" s="597"/>
      <c r="F4" s="159" t="s">
        <v>12</v>
      </c>
      <c r="G4" s="159" t="s">
        <v>102</v>
      </c>
      <c r="H4" s="159" t="s">
        <v>17</v>
      </c>
      <c r="I4" s="160" t="s">
        <v>13</v>
      </c>
      <c r="J4" s="161" t="s">
        <v>103</v>
      </c>
    </row>
    <row r="5" spans="1:10" x14ac:dyDescent="0.2">
      <c r="A5" s="162"/>
      <c r="B5" s="163" t="s">
        <v>104</v>
      </c>
      <c r="C5" s="164" t="s">
        <v>105</v>
      </c>
      <c r="D5" s="164" t="s">
        <v>106</v>
      </c>
      <c r="E5" s="163" t="s">
        <v>107</v>
      </c>
      <c r="F5" s="163"/>
      <c r="G5" s="163"/>
      <c r="H5" s="163"/>
      <c r="I5" s="163"/>
      <c r="J5" s="165"/>
    </row>
    <row r="6" spans="1:10" ht="111" customHeight="1" x14ac:dyDescent="0.2">
      <c r="A6" s="162" t="s">
        <v>87</v>
      </c>
      <c r="B6" s="163"/>
      <c r="C6" s="164" t="s">
        <v>108</v>
      </c>
      <c r="D6" s="164" t="s">
        <v>109</v>
      </c>
      <c r="E6" s="163">
        <v>12</v>
      </c>
      <c r="F6" s="163" t="s">
        <v>110</v>
      </c>
      <c r="G6" s="166">
        <v>48</v>
      </c>
      <c r="H6" s="163"/>
      <c r="I6" s="163"/>
      <c r="J6" s="611"/>
    </row>
    <row r="7" spans="1:10" x14ac:dyDescent="0.2">
      <c r="A7" s="162"/>
      <c r="B7" s="163"/>
      <c r="C7" s="164"/>
      <c r="D7" s="164"/>
      <c r="E7" s="163"/>
      <c r="F7" s="163"/>
      <c r="G7" s="166"/>
      <c r="H7" s="163"/>
      <c r="I7" s="163"/>
      <c r="J7" s="611"/>
    </row>
    <row r="8" spans="1:10" ht="111" customHeight="1" x14ac:dyDescent="0.2">
      <c r="A8" s="162" t="s">
        <v>89</v>
      </c>
      <c r="B8" s="163"/>
      <c r="C8" s="164" t="s">
        <v>111</v>
      </c>
      <c r="D8" s="164" t="s">
        <v>112</v>
      </c>
      <c r="E8" s="163">
        <v>11</v>
      </c>
      <c r="F8" s="163" t="s">
        <v>110</v>
      </c>
      <c r="G8" s="166">
        <v>108</v>
      </c>
      <c r="H8" s="163"/>
      <c r="I8" s="163"/>
      <c r="J8" s="611"/>
    </row>
    <row r="9" spans="1:10" x14ac:dyDescent="0.2">
      <c r="A9" s="162"/>
      <c r="B9" s="163"/>
      <c r="C9" s="164"/>
      <c r="D9" s="164"/>
      <c r="E9" s="163"/>
      <c r="F9" s="163"/>
      <c r="G9" s="166"/>
      <c r="H9" s="163"/>
      <c r="I9" s="163"/>
      <c r="J9" s="611"/>
    </row>
    <row r="10" spans="1:10" ht="111" customHeight="1" x14ac:dyDescent="0.2">
      <c r="A10" s="162" t="s">
        <v>90</v>
      </c>
      <c r="B10" s="163"/>
      <c r="C10" s="164" t="s">
        <v>113</v>
      </c>
      <c r="D10" s="164" t="s">
        <v>114</v>
      </c>
      <c r="E10" s="163">
        <v>10</v>
      </c>
      <c r="F10" s="163" t="s">
        <v>110</v>
      </c>
      <c r="G10" s="166">
        <v>180</v>
      </c>
      <c r="H10" s="163"/>
      <c r="I10" s="163"/>
      <c r="J10" s="611"/>
    </row>
    <row r="11" spans="1:10" x14ac:dyDescent="0.2">
      <c r="A11" s="234"/>
      <c r="B11" s="235"/>
      <c r="C11" s="236"/>
      <c r="D11" s="236"/>
      <c r="E11" s="235"/>
      <c r="F11" s="235"/>
      <c r="G11" s="237"/>
      <c r="H11" s="235"/>
      <c r="I11" s="235"/>
      <c r="J11" s="612"/>
    </row>
    <row r="12" spans="1:10" ht="111" customHeight="1" thickBot="1" x14ac:dyDescent="0.25">
      <c r="A12" s="167" t="s">
        <v>92</v>
      </c>
      <c r="B12" s="168"/>
      <c r="C12" s="169" t="s">
        <v>115</v>
      </c>
      <c r="D12" s="169" t="s">
        <v>116</v>
      </c>
      <c r="E12" s="168">
        <v>9</v>
      </c>
      <c r="F12" s="168" t="s">
        <v>110</v>
      </c>
      <c r="G12" s="170">
        <v>144</v>
      </c>
      <c r="H12" s="168"/>
      <c r="I12" s="168"/>
      <c r="J12" s="613"/>
    </row>
    <row r="13" spans="1:10" s="66" customFormat="1" ht="19.5" customHeight="1" thickBot="1" x14ac:dyDescent="0.25">
      <c r="A13" s="608" t="s">
        <v>117</v>
      </c>
      <c r="B13" s="609"/>
      <c r="C13" s="609"/>
      <c r="D13" s="609"/>
      <c r="E13" s="609"/>
      <c r="F13" s="610"/>
      <c r="G13" s="171">
        <f>SUM(G6:G12)</f>
        <v>480</v>
      </c>
      <c r="H13" s="372"/>
      <c r="I13" s="172">
        <f>SUM(I6:I12)</f>
        <v>0</v>
      </c>
      <c r="J13" s="173"/>
    </row>
    <row r="14" spans="1:10" x14ac:dyDescent="0.2">
      <c r="A14" s="174"/>
      <c r="B14" s="174"/>
      <c r="C14" s="175"/>
      <c r="D14" s="175"/>
      <c r="E14" s="174"/>
      <c r="F14" s="174"/>
      <c r="G14" s="174"/>
      <c r="H14" s="174"/>
      <c r="I14" s="174"/>
      <c r="J14" s="174"/>
    </row>
  </sheetData>
  <protectedRanges>
    <protectedRange sqref="F1" name="Range1_4"/>
    <protectedRange sqref="I1" name="Range1_6_1_1_1"/>
  </protectedRanges>
  <mergeCells count="7">
    <mergeCell ref="A13:F13"/>
    <mergeCell ref="H1:I1"/>
    <mergeCell ref="A1:G1"/>
    <mergeCell ref="A3:J3"/>
    <mergeCell ref="B4:E4"/>
    <mergeCell ref="J6:J12"/>
    <mergeCell ref="A2:J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2"/>
  <sheetViews>
    <sheetView topLeftCell="A19" zoomScaleNormal="100" workbookViewId="0">
      <selection sqref="A1:G1"/>
    </sheetView>
  </sheetViews>
  <sheetFormatPr defaultColWidth="8.85546875" defaultRowHeight="12.75" x14ac:dyDescent="0.2"/>
  <cols>
    <col min="1" max="1" width="7.85546875" style="13" customWidth="1"/>
    <col min="2" max="2" width="26.28515625" style="13" customWidth="1"/>
    <col min="3" max="3" width="71.85546875" style="18" customWidth="1"/>
    <col min="4" max="4" width="33" style="18" customWidth="1"/>
    <col min="5" max="5" width="13.28515625" style="18" customWidth="1"/>
    <col min="6" max="6" width="8.140625" style="8" bestFit="1" customWidth="1"/>
    <col min="7" max="7" width="8.42578125" style="13" bestFit="1" customWidth="1"/>
    <col min="8" max="8" width="10.28515625" style="13" bestFit="1" customWidth="1"/>
    <col min="9" max="9" width="13.7109375" style="8" bestFit="1" customWidth="1"/>
    <col min="10" max="10" width="10.28515625" style="14" customWidth="1"/>
    <col min="11" max="238" width="8.85546875" style="14"/>
    <col min="239" max="239" width="7.85546875" style="14" customWidth="1"/>
    <col min="240" max="240" width="65.7109375" style="14" customWidth="1"/>
    <col min="241" max="242" width="7.7109375" style="14" bestFit="1" customWidth="1"/>
    <col min="243" max="243" width="15.42578125" style="14" bestFit="1" customWidth="1"/>
    <col min="244" max="244" width="16.7109375" style="14" customWidth="1"/>
    <col min="245" max="245" width="18.42578125" style="14" customWidth="1"/>
    <col min="246" max="246" width="16" style="14" bestFit="1" customWidth="1"/>
    <col min="247" max="494" width="8.85546875" style="14"/>
    <col min="495" max="495" width="7.85546875" style="14" customWidth="1"/>
    <col min="496" max="496" width="65.7109375" style="14" customWidth="1"/>
    <col min="497" max="498" width="7.7109375" style="14" bestFit="1" customWidth="1"/>
    <col min="499" max="499" width="15.42578125" style="14" bestFit="1" customWidth="1"/>
    <col min="500" max="500" width="16.7109375" style="14" customWidth="1"/>
    <col min="501" max="501" width="18.42578125" style="14" customWidth="1"/>
    <col min="502" max="502" width="16" style="14" bestFit="1" customWidth="1"/>
    <col min="503" max="750" width="8.85546875" style="14"/>
    <col min="751" max="751" width="7.85546875" style="14" customWidth="1"/>
    <col min="752" max="752" width="65.7109375" style="14" customWidth="1"/>
    <col min="753" max="754" width="7.7109375" style="14" bestFit="1" customWidth="1"/>
    <col min="755" max="755" width="15.42578125" style="14" bestFit="1" customWidth="1"/>
    <col min="756" max="756" width="16.7109375" style="14" customWidth="1"/>
    <col min="757" max="757" width="18.42578125" style="14" customWidth="1"/>
    <col min="758" max="758" width="16" style="14" bestFit="1" customWidth="1"/>
    <col min="759" max="1006" width="8.85546875" style="14"/>
    <col min="1007" max="1007" width="7.85546875" style="14" customWidth="1"/>
    <col min="1008" max="1008" width="65.7109375" style="14" customWidth="1"/>
    <col min="1009" max="1010" width="7.7109375" style="14" bestFit="1" customWidth="1"/>
    <col min="1011" max="1011" width="15.42578125" style="14" bestFit="1" customWidth="1"/>
    <col min="1012" max="1012" width="16.7109375" style="14" customWidth="1"/>
    <col min="1013" max="1013" width="18.42578125" style="14" customWidth="1"/>
    <col min="1014" max="1014" width="16" style="14" bestFit="1" customWidth="1"/>
    <col min="1015" max="1262" width="8.85546875" style="14"/>
    <col min="1263" max="1263" width="7.85546875" style="14" customWidth="1"/>
    <col min="1264" max="1264" width="65.7109375" style="14" customWidth="1"/>
    <col min="1265" max="1266" width="7.7109375" style="14" bestFit="1" customWidth="1"/>
    <col min="1267" max="1267" width="15.42578125" style="14" bestFit="1" customWidth="1"/>
    <col min="1268" max="1268" width="16.7109375" style="14" customWidth="1"/>
    <col min="1269" max="1269" width="18.42578125" style="14" customWidth="1"/>
    <col min="1270" max="1270" width="16" style="14" bestFit="1" customWidth="1"/>
    <col min="1271" max="1518" width="8.85546875" style="14"/>
    <col min="1519" max="1519" width="7.85546875" style="14" customWidth="1"/>
    <col min="1520" max="1520" width="65.7109375" style="14" customWidth="1"/>
    <col min="1521" max="1522" width="7.7109375" style="14" bestFit="1" customWidth="1"/>
    <col min="1523" max="1523" width="15.42578125" style="14" bestFit="1" customWidth="1"/>
    <col min="1524" max="1524" width="16.7109375" style="14" customWidth="1"/>
    <col min="1525" max="1525" width="18.42578125" style="14" customWidth="1"/>
    <col min="1526" max="1526" width="16" style="14" bestFit="1" customWidth="1"/>
    <col min="1527" max="1774" width="8.85546875" style="14"/>
    <col min="1775" max="1775" width="7.85546875" style="14" customWidth="1"/>
    <col min="1776" max="1776" width="65.7109375" style="14" customWidth="1"/>
    <col min="1777" max="1778" width="7.7109375" style="14" bestFit="1" customWidth="1"/>
    <col min="1779" max="1779" width="15.42578125" style="14" bestFit="1" customWidth="1"/>
    <col min="1780" max="1780" width="16.7109375" style="14" customWidth="1"/>
    <col min="1781" max="1781" width="18.42578125" style="14" customWidth="1"/>
    <col min="1782" max="1782" width="16" style="14" bestFit="1" customWidth="1"/>
    <col min="1783" max="2030" width="8.85546875" style="14"/>
    <col min="2031" max="2031" width="7.85546875" style="14" customWidth="1"/>
    <col min="2032" max="2032" width="65.7109375" style="14" customWidth="1"/>
    <col min="2033" max="2034" width="7.7109375" style="14" bestFit="1" customWidth="1"/>
    <col min="2035" max="2035" width="15.42578125" style="14" bestFit="1" customWidth="1"/>
    <col min="2036" max="2036" width="16.7109375" style="14" customWidth="1"/>
    <col min="2037" max="2037" width="18.42578125" style="14" customWidth="1"/>
    <col min="2038" max="2038" width="16" style="14" bestFit="1" customWidth="1"/>
    <col min="2039" max="2286" width="8.85546875" style="14"/>
    <col min="2287" max="2287" width="7.85546875" style="14" customWidth="1"/>
    <col min="2288" max="2288" width="65.7109375" style="14" customWidth="1"/>
    <col min="2289" max="2290" width="7.7109375" style="14" bestFit="1" customWidth="1"/>
    <col min="2291" max="2291" width="15.42578125" style="14" bestFit="1" customWidth="1"/>
    <col min="2292" max="2292" width="16.7109375" style="14" customWidth="1"/>
    <col min="2293" max="2293" width="18.42578125" style="14" customWidth="1"/>
    <col min="2294" max="2294" width="16" style="14" bestFit="1" customWidth="1"/>
    <col min="2295" max="2542" width="8.85546875" style="14"/>
    <col min="2543" max="2543" width="7.85546875" style="14" customWidth="1"/>
    <col min="2544" max="2544" width="65.7109375" style="14" customWidth="1"/>
    <col min="2545" max="2546" width="7.7109375" style="14" bestFit="1" customWidth="1"/>
    <col min="2547" max="2547" width="15.42578125" style="14" bestFit="1" customWidth="1"/>
    <col min="2548" max="2548" width="16.7109375" style="14" customWidth="1"/>
    <col min="2549" max="2549" width="18.42578125" style="14" customWidth="1"/>
    <col min="2550" max="2550" width="16" style="14" bestFit="1" customWidth="1"/>
    <col min="2551" max="2798" width="8.85546875" style="14"/>
    <col min="2799" max="2799" width="7.85546875" style="14" customWidth="1"/>
    <col min="2800" max="2800" width="65.7109375" style="14" customWidth="1"/>
    <col min="2801" max="2802" width="7.7109375" style="14" bestFit="1" customWidth="1"/>
    <col min="2803" max="2803" width="15.42578125" style="14" bestFit="1" customWidth="1"/>
    <col min="2804" max="2804" width="16.7109375" style="14" customWidth="1"/>
    <col min="2805" max="2805" width="18.42578125" style="14" customWidth="1"/>
    <col min="2806" max="2806" width="16" style="14" bestFit="1" customWidth="1"/>
    <col min="2807" max="3054" width="8.85546875" style="14"/>
    <col min="3055" max="3055" width="7.85546875" style="14" customWidth="1"/>
    <col min="3056" max="3056" width="65.7109375" style="14" customWidth="1"/>
    <col min="3057" max="3058" width="7.7109375" style="14" bestFit="1" customWidth="1"/>
    <col min="3059" max="3059" width="15.42578125" style="14" bestFit="1" customWidth="1"/>
    <col min="3060" max="3060" width="16.7109375" style="14" customWidth="1"/>
    <col min="3061" max="3061" width="18.42578125" style="14" customWidth="1"/>
    <col min="3062" max="3062" width="16" style="14" bestFit="1" customWidth="1"/>
    <col min="3063" max="3310" width="8.85546875" style="14"/>
    <col min="3311" max="3311" width="7.85546875" style="14" customWidth="1"/>
    <col min="3312" max="3312" width="65.7109375" style="14" customWidth="1"/>
    <col min="3313" max="3314" width="7.7109375" style="14" bestFit="1" customWidth="1"/>
    <col min="3315" max="3315" width="15.42578125" style="14" bestFit="1" customWidth="1"/>
    <col min="3316" max="3316" width="16.7109375" style="14" customWidth="1"/>
    <col min="3317" max="3317" width="18.42578125" style="14" customWidth="1"/>
    <col min="3318" max="3318" width="16" style="14" bestFit="1" customWidth="1"/>
    <col min="3319" max="3566" width="8.85546875" style="14"/>
    <col min="3567" max="3567" width="7.85546875" style="14" customWidth="1"/>
    <col min="3568" max="3568" width="65.7109375" style="14" customWidth="1"/>
    <col min="3569" max="3570" width="7.7109375" style="14" bestFit="1" customWidth="1"/>
    <col min="3571" max="3571" width="15.42578125" style="14" bestFit="1" customWidth="1"/>
    <col min="3572" max="3572" width="16.7109375" style="14" customWidth="1"/>
    <col min="3573" max="3573" width="18.42578125" style="14" customWidth="1"/>
    <col min="3574" max="3574" width="16" style="14" bestFit="1" customWidth="1"/>
    <col min="3575" max="3822" width="8.85546875" style="14"/>
    <col min="3823" max="3823" width="7.85546875" style="14" customWidth="1"/>
    <col min="3824" max="3824" width="65.7109375" style="14" customWidth="1"/>
    <col min="3825" max="3826" width="7.7109375" style="14" bestFit="1" customWidth="1"/>
    <col min="3827" max="3827" width="15.42578125" style="14" bestFit="1" customWidth="1"/>
    <col min="3828" max="3828" width="16.7109375" style="14" customWidth="1"/>
    <col min="3829" max="3829" width="18.42578125" style="14" customWidth="1"/>
    <col min="3830" max="3830" width="16" style="14" bestFit="1" customWidth="1"/>
    <col min="3831" max="4078" width="8.85546875" style="14"/>
    <col min="4079" max="4079" width="7.85546875" style="14" customWidth="1"/>
    <col min="4080" max="4080" width="65.7109375" style="14" customWidth="1"/>
    <col min="4081" max="4082" width="7.7109375" style="14" bestFit="1" customWidth="1"/>
    <col min="4083" max="4083" width="15.42578125" style="14" bestFit="1" customWidth="1"/>
    <col min="4084" max="4084" width="16.7109375" style="14" customWidth="1"/>
    <col min="4085" max="4085" width="18.42578125" style="14" customWidth="1"/>
    <col min="4086" max="4086" width="16" style="14" bestFit="1" customWidth="1"/>
    <col min="4087" max="4334" width="8.85546875" style="14"/>
    <col min="4335" max="4335" width="7.85546875" style="14" customWidth="1"/>
    <col min="4336" max="4336" width="65.7109375" style="14" customWidth="1"/>
    <col min="4337" max="4338" width="7.7109375" style="14" bestFit="1" customWidth="1"/>
    <col min="4339" max="4339" width="15.42578125" style="14" bestFit="1" customWidth="1"/>
    <col min="4340" max="4340" width="16.7109375" style="14" customWidth="1"/>
    <col min="4341" max="4341" width="18.42578125" style="14" customWidth="1"/>
    <col min="4342" max="4342" width="16" style="14" bestFit="1" customWidth="1"/>
    <col min="4343" max="4590" width="8.85546875" style="14"/>
    <col min="4591" max="4591" width="7.85546875" style="14" customWidth="1"/>
    <col min="4592" max="4592" width="65.7109375" style="14" customWidth="1"/>
    <col min="4593" max="4594" width="7.7109375" style="14" bestFit="1" customWidth="1"/>
    <col min="4595" max="4595" width="15.42578125" style="14" bestFit="1" customWidth="1"/>
    <col min="4596" max="4596" width="16.7109375" style="14" customWidth="1"/>
    <col min="4597" max="4597" width="18.42578125" style="14" customWidth="1"/>
    <col min="4598" max="4598" width="16" style="14" bestFit="1" customWidth="1"/>
    <col min="4599" max="4846" width="8.85546875" style="14"/>
    <col min="4847" max="4847" width="7.85546875" style="14" customWidth="1"/>
    <col min="4848" max="4848" width="65.7109375" style="14" customWidth="1"/>
    <col min="4849" max="4850" width="7.7109375" style="14" bestFit="1" customWidth="1"/>
    <col min="4851" max="4851" width="15.42578125" style="14" bestFit="1" customWidth="1"/>
    <col min="4852" max="4852" width="16.7109375" style="14" customWidth="1"/>
    <col min="4853" max="4853" width="18.42578125" style="14" customWidth="1"/>
    <col min="4854" max="4854" width="16" style="14" bestFit="1" customWidth="1"/>
    <col min="4855" max="5102" width="8.85546875" style="14"/>
    <col min="5103" max="5103" width="7.85546875" style="14" customWidth="1"/>
    <col min="5104" max="5104" width="65.7109375" style="14" customWidth="1"/>
    <col min="5105" max="5106" width="7.7109375" style="14" bestFit="1" customWidth="1"/>
    <col min="5107" max="5107" width="15.42578125" style="14" bestFit="1" customWidth="1"/>
    <col min="5108" max="5108" width="16.7109375" style="14" customWidth="1"/>
    <col min="5109" max="5109" width="18.42578125" style="14" customWidth="1"/>
    <col min="5110" max="5110" width="16" style="14" bestFit="1" customWidth="1"/>
    <col min="5111" max="5358" width="8.85546875" style="14"/>
    <col min="5359" max="5359" width="7.85546875" style="14" customWidth="1"/>
    <col min="5360" max="5360" width="65.7109375" style="14" customWidth="1"/>
    <col min="5361" max="5362" width="7.7109375" style="14" bestFit="1" customWidth="1"/>
    <col min="5363" max="5363" width="15.42578125" style="14" bestFit="1" customWidth="1"/>
    <col min="5364" max="5364" width="16.7109375" style="14" customWidth="1"/>
    <col min="5365" max="5365" width="18.42578125" style="14" customWidth="1"/>
    <col min="5366" max="5366" width="16" style="14" bestFit="1" customWidth="1"/>
    <col min="5367" max="5614" width="8.85546875" style="14"/>
    <col min="5615" max="5615" width="7.85546875" style="14" customWidth="1"/>
    <col min="5616" max="5616" width="65.7109375" style="14" customWidth="1"/>
    <col min="5617" max="5618" width="7.7109375" style="14" bestFit="1" customWidth="1"/>
    <col min="5619" max="5619" width="15.42578125" style="14" bestFit="1" customWidth="1"/>
    <col min="5620" max="5620" width="16.7109375" style="14" customWidth="1"/>
    <col min="5621" max="5621" width="18.42578125" style="14" customWidth="1"/>
    <col min="5622" max="5622" width="16" style="14" bestFit="1" customWidth="1"/>
    <col min="5623" max="5870" width="8.85546875" style="14"/>
    <col min="5871" max="5871" width="7.85546875" style="14" customWidth="1"/>
    <col min="5872" max="5872" width="65.7109375" style="14" customWidth="1"/>
    <col min="5873" max="5874" width="7.7109375" style="14" bestFit="1" customWidth="1"/>
    <col min="5875" max="5875" width="15.42578125" style="14" bestFit="1" customWidth="1"/>
    <col min="5876" max="5876" width="16.7109375" style="14" customWidth="1"/>
    <col min="5877" max="5877" width="18.42578125" style="14" customWidth="1"/>
    <col min="5878" max="5878" width="16" style="14" bestFit="1" customWidth="1"/>
    <col min="5879" max="6126" width="8.85546875" style="14"/>
    <col min="6127" max="6127" width="7.85546875" style="14" customWidth="1"/>
    <col min="6128" max="6128" width="65.7109375" style="14" customWidth="1"/>
    <col min="6129" max="6130" width="7.7109375" style="14" bestFit="1" customWidth="1"/>
    <col min="6131" max="6131" width="15.42578125" style="14" bestFit="1" customWidth="1"/>
    <col min="6132" max="6132" width="16.7109375" style="14" customWidth="1"/>
    <col min="6133" max="6133" width="18.42578125" style="14" customWidth="1"/>
    <col min="6134" max="6134" width="16" style="14" bestFit="1" customWidth="1"/>
    <col min="6135" max="6382" width="8.85546875" style="14"/>
    <col min="6383" max="6383" width="7.85546875" style="14" customWidth="1"/>
    <col min="6384" max="6384" width="65.7109375" style="14" customWidth="1"/>
    <col min="6385" max="6386" width="7.7109375" style="14" bestFit="1" customWidth="1"/>
    <col min="6387" max="6387" width="15.42578125" style="14" bestFit="1" customWidth="1"/>
    <col min="6388" max="6388" width="16.7109375" style="14" customWidth="1"/>
    <col min="6389" max="6389" width="18.42578125" style="14" customWidth="1"/>
    <col min="6390" max="6390" width="16" style="14" bestFit="1" customWidth="1"/>
    <col min="6391" max="6638" width="8.85546875" style="14"/>
    <col min="6639" max="6639" width="7.85546875" style="14" customWidth="1"/>
    <col min="6640" max="6640" width="65.7109375" style="14" customWidth="1"/>
    <col min="6641" max="6642" width="7.7109375" style="14" bestFit="1" customWidth="1"/>
    <col min="6643" max="6643" width="15.42578125" style="14" bestFit="1" customWidth="1"/>
    <col min="6644" max="6644" width="16.7109375" style="14" customWidth="1"/>
    <col min="6645" max="6645" width="18.42578125" style="14" customWidth="1"/>
    <col min="6646" max="6646" width="16" style="14" bestFit="1" customWidth="1"/>
    <col min="6647" max="6894" width="8.85546875" style="14"/>
    <col min="6895" max="6895" width="7.85546875" style="14" customWidth="1"/>
    <col min="6896" max="6896" width="65.7109375" style="14" customWidth="1"/>
    <col min="6897" max="6898" width="7.7109375" style="14" bestFit="1" customWidth="1"/>
    <col min="6899" max="6899" width="15.42578125" style="14" bestFit="1" customWidth="1"/>
    <col min="6900" max="6900" width="16.7109375" style="14" customWidth="1"/>
    <col min="6901" max="6901" width="18.42578125" style="14" customWidth="1"/>
    <col min="6902" max="6902" width="16" style="14" bestFit="1" customWidth="1"/>
    <col min="6903" max="7150" width="8.85546875" style="14"/>
    <col min="7151" max="7151" width="7.85546875" style="14" customWidth="1"/>
    <col min="7152" max="7152" width="65.7109375" style="14" customWidth="1"/>
    <col min="7153" max="7154" width="7.7109375" style="14" bestFit="1" customWidth="1"/>
    <col min="7155" max="7155" width="15.42578125" style="14" bestFit="1" customWidth="1"/>
    <col min="7156" max="7156" width="16.7109375" style="14" customWidth="1"/>
    <col min="7157" max="7157" width="18.42578125" style="14" customWidth="1"/>
    <col min="7158" max="7158" width="16" style="14" bestFit="1" customWidth="1"/>
    <col min="7159" max="7406" width="8.85546875" style="14"/>
    <col min="7407" max="7407" width="7.85546875" style="14" customWidth="1"/>
    <col min="7408" max="7408" width="65.7109375" style="14" customWidth="1"/>
    <col min="7409" max="7410" width="7.7109375" style="14" bestFit="1" customWidth="1"/>
    <col min="7411" max="7411" width="15.42578125" style="14" bestFit="1" customWidth="1"/>
    <col min="7412" max="7412" width="16.7109375" style="14" customWidth="1"/>
    <col min="7413" max="7413" width="18.42578125" style="14" customWidth="1"/>
    <col min="7414" max="7414" width="16" style="14" bestFit="1" customWidth="1"/>
    <col min="7415" max="7662" width="8.85546875" style="14"/>
    <col min="7663" max="7663" width="7.85546875" style="14" customWidth="1"/>
    <col min="7664" max="7664" width="65.7109375" style="14" customWidth="1"/>
    <col min="7665" max="7666" width="7.7109375" style="14" bestFit="1" customWidth="1"/>
    <col min="7667" max="7667" width="15.42578125" style="14" bestFit="1" customWidth="1"/>
    <col min="7668" max="7668" width="16.7109375" style="14" customWidth="1"/>
    <col min="7669" max="7669" width="18.42578125" style="14" customWidth="1"/>
    <col min="7670" max="7670" width="16" style="14" bestFit="1" customWidth="1"/>
    <col min="7671" max="7918" width="8.85546875" style="14"/>
    <col min="7919" max="7919" width="7.85546875" style="14" customWidth="1"/>
    <col min="7920" max="7920" width="65.7109375" style="14" customWidth="1"/>
    <col min="7921" max="7922" width="7.7109375" style="14" bestFit="1" customWidth="1"/>
    <col min="7923" max="7923" width="15.42578125" style="14" bestFit="1" customWidth="1"/>
    <col min="7924" max="7924" width="16.7109375" style="14" customWidth="1"/>
    <col min="7925" max="7925" width="18.42578125" style="14" customWidth="1"/>
    <col min="7926" max="7926" width="16" style="14" bestFit="1" customWidth="1"/>
    <col min="7927" max="8174" width="8.85546875" style="14"/>
    <col min="8175" max="8175" width="7.85546875" style="14" customWidth="1"/>
    <col min="8176" max="8176" width="65.7109375" style="14" customWidth="1"/>
    <col min="8177" max="8178" width="7.7109375" style="14" bestFit="1" customWidth="1"/>
    <col min="8179" max="8179" width="15.42578125" style="14" bestFit="1" customWidth="1"/>
    <col min="8180" max="8180" width="16.7109375" style="14" customWidth="1"/>
    <col min="8181" max="8181" width="18.42578125" style="14" customWidth="1"/>
    <col min="8182" max="8182" width="16" style="14" bestFit="1" customWidth="1"/>
    <col min="8183" max="8430" width="8.85546875" style="14"/>
    <col min="8431" max="8431" width="7.85546875" style="14" customWidth="1"/>
    <col min="8432" max="8432" width="65.7109375" style="14" customWidth="1"/>
    <col min="8433" max="8434" width="7.7109375" style="14" bestFit="1" customWidth="1"/>
    <col min="8435" max="8435" width="15.42578125" style="14" bestFit="1" customWidth="1"/>
    <col min="8436" max="8436" width="16.7109375" style="14" customWidth="1"/>
    <col min="8437" max="8437" width="18.42578125" style="14" customWidth="1"/>
    <col min="8438" max="8438" width="16" style="14" bestFit="1" customWidth="1"/>
    <col min="8439" max="8686" width="8.85546875" style="14"/>
    <col min="8687" max="8687" width="7.85546875" style="14" customWidth="1"/>
    <col min="8688" max="8688" width="65.7109375" style="14" customWidth="1"/>
    <col min="8689" max="8690" width="7.7109375" style="14" bestFit="1" customWidth="1"/>
    <col min="8691" max="8691" width="15.42578125" style="14" bestFit="1" customWidth="1"/>
    <col min="8692" max="8692" width="16.7109375" style="14" customWidth="1"/>
    <col min="8693" max="8693" width="18.42578125" style="14" customWidth="1"/>
    <col min="8694" max="8694" width="16" style="14" bestFit="1" customWidth="1"/>
    <col min="8695" max="8942" width="8.85546875" style="14"/>
    <col min="8943" max="8943" width="7.85546875" style="14" customWidth="1"/>
    <col min="8944" max="8944" width="65.7109375" style="14" customWidth="1"/>
    <col min="8945" max="8946" width="7.7109375" style="14" bestFit="1" customWidth="1"/>
    <col min="8947" max="8947" width="15.42578125" style="14" bestFit="1" customWidth="1"/>
    <col min="8948" max="8948" width="16.7109375" style="14" customWidth="1"/>
    <col min="8949" max="8949" width="18.42578125" style="14" customWidth="1"/>
    <col min="8950" max="8950" width="16" style="14" bestFit="1" customWidth="1"/>
    <col min="8951" max="9198" width="8.85546875" style="14"/>
    <col min="9199" max="9199" width="7.85546875" style="14" customWidth="1"/>
    <col min="9200" max="9200" width="65.7109375" style="14" customWidth="1"/>
    <col min="9201" max="9202" width="7.7109375" style="14" bestFit="1" customWidth="1"/>
    <col min="9203" max="9203" width="15.42578125" style="14" bestFit="1" customWidth="1"/>
    <col min="9204" max="9204" width="16.7109375" style="14" customWidth="1"/>
    <col min="9205" max="9205" width="18.42578125" style="14" customWidth="1"/>
    <col min="9206" max="9206" width="16" style="14" bestFit="1" customWidth="1"/>
    <col min="9207" max="9454" width="8.85546875" style="14"/>
    <col min="9455" max="9455" width="7.85546875" style="14" customWidth="1"/>
    <col min="9456" max="9456" width="65.7109375" style="14" customWidth="1"/>
    <col min="9457" max="9458" width="7.7109375" style="14" bestFit="1" customWidth="1"/>
    <col min="9459" max="9459" width="15.42578125" style="14" bestFit="1" customWidth="1"/>
    <col min="9460" max="9460" width="16.7109375" style="14" customWidth="1"/>
    <col min="9461" max="9461" width="18.42578125" style="14" customWidth="1"/>
    <col min="9462" max="9462" width="16" style="14" bestFit="1" customWidth="1"/>
    <col min="9463" max="9710" width="8.85546875" style="14"/>
    <col min="9711" max="9711" width="7.85546875" style="14" customWidth="1"/>
    <col min="9712" max="9712" width="65.7109375" style="14" customWidth="1"/>
    <col min="9713" max="9714" width="7.7109375" style="14" bestFit="1" customWidth="1"/>
    <col min="9715" max="9715" width="15.42578125" style="14" bestFit="1" customWidth="1"/>
    <col min="9716" max="9716" width="16.7109375" style="14" customWidth="1"/>
    <col min="9717" max="9717" width="18.42578125" style="14" customWidth="1"/>
    <col min="9718" max="9718" width="16" style="14" bestFit="1" customWidth="1"/>
    <col min="9719" max="9966" width="8.85546875" style="14"/>
    <col min="9967" max="9967" width="7.85546875" style="14" customWidth="1"/>
    <col min="9968" max="9968" width="65.7109375" style="14" customWidth="1"/>
    <col min="9969" max="9970" width="7.7109375" style="14" bestFit="1" customWidth="1"/>
    <col min="9971" max="9971" width="15.42578125" style="14" bestFit="1" customWidth="1"/>
    <col min="9972" max="9972" width="16.7109375" style="14" customWidth="1"/>
    <col min="9973" max="9973" width="18.42578125" style="14" customWidth="1"/>
    <col min="9974" max="9974" width="16" style="14" bestFit="1" customWidth="1"/>
    <col min="9975" max="10222" width="8.85546875" style="14"/>
    <col min="10223" max="10223" width="7.85546875" style="14" customWidth="1"/>
    <col min="10224" max="10224" width="65.7109375" style="14" customWidth="1"/>
    <col min="10225" max="10226" width="7.7109375" style="14" bestFit="1" customWidth="1"/>
    <col min="10227" max="10227" width="15.42578125" style="14" bestFit="1" customWidth="1"/>
    <col min="10228" max="10228" width="16.7109375" style="14" customWidth="1"/>
    <col min="10229" max="10229" width="18.42578125" style="14" customWidth="1"/>
    <col min="10230" max="10230" width="16" style="14" bestFit="1" customWidth="1"/>
    <col min="10231" max="10478" width="8.85546875" style="14"/>
    <col min="10479" max="10479" width="7.85546875" style="14" customWidth="1"/>
    <col min="10480" max="10480" width="65.7109375" style="14" customWidth="1"/>
    <col min="10481" max="10482" width="7.7109375" style="14" bestFit="1" customWidth="1"/>
    <col min="10483" max="10483" width="15.42578125" style="14" bestFit="1" customWidth="1"/>
    <col min="10484" max="10484" width="16.7109375" style="14" customWidth="1"/>
    <col min="10485" max="10485" width="18.42578125" style="14" customWidth="1"/>
    <col min="10486" max="10486" width="16" style="14" bestFit="1" customWidth="1"/>
    <col min="10487" max="10734" width="8.85546875" style="14"/>
    <col min="10735" max="10735" width="7.85546875" style="14" customWidth="1"/>
    <col min="10736" max="10736" width="65.7109375" style="14" customWidth="1"/>
    <col min="10737" max="10738" width="7.7109375" style="14" bestFit="1" customWidth="1"/>
    <col min="10739" max="10739" width="15.42578125" style="14" bestFit="1" customWidth="1"/>
    <col min="10740" max="10740" width="16.7109375" style="14" customWidth="1"/>
    <col min="10741" max="10741" width="18.42578125" style="14" customWidth="1"/>
    <col min="10742" max="10742" width="16" style="14" bestFit="1" customWidth="1"/>
    <col min="10743" max="10990" width="8.85546875" style="14"/>
    <col min="10991" max="10991" width="7.85546875" style="14" customWidth="1"/>
    <col min="10992" max="10992" width="65.7109375" style="14" customWidth="1"/>
    <col min="10993" max="10994" width="7.7109375" style="14" bestFit="1" customWidth="1"/>
    <col min="10995" max="10995" width="15.42578125" style="14" bestFit="1" customWidth="1"/>
    <col min="10996" max="10996" width="16.7109375" style="14" customWidth="1"/>
    <col min="10997" max="10997" width="18.42578125" style="14" customWidth="1"/>
    <col min="10998" max="10998" width="16" style="14" bestFit="1" customWidth="1"/>
    <col min="10999" max="11246" width="8.85546875" style="14"/>
    <col min="11247" max="11247" width="7.85546875" style="14" customWidth="1"/>
    <col min="11248" max="11248" width="65.7109375" style="14" customWidth="1"/>
    <col min="11249" max="11250" width="7.7109375" style="14" bestFit="1" customWidth="1"/>
    <col min="11251" max="11251" width="15.42578125" style="14" bestFit="1" customWidth="1"/>
    <col min="11252" max="11252" width="16.7109375" style="14" customWidth="1"/>
    <col min="11253" max="11253" width="18.42578125" style="14" customWidth="1"/>
    <col min="11254" max="11254" width="16" style="14" bestFit="1" customWidth="1"/>
    <col min="11255" max="11502" width="8.85546875" style="14"/>
    <col min="11503" max="11503" width="7.85546875" style="14" customWidth="1"/>
    <col min="11504" max="11504" width="65.7109375" style="14" customWidth="1"/>
    <col min="11505" max="11506" width="7.7109375" style="14" bestFit="1" customWidth="1"/>
    <col min="11507" max="11507" width="15.42578125" style="14" bestFit="1" customWidth="1"/>
    <col min="11508" max="11508" width="16.7109375" style="14" customWidth="1"/>
    <col min="11509" max="11509" width="18.42578125" style="14" customWidth="1"/>
    <col min="11510" max="11510" width="16" style="14" bestFit="1" customWidth="1"/>
    <col min="11511" max="11758" width="8.85546875" style="14"/>
    <col min="11759" max="11759" width="7.85546875" style="14" customWidth="1"/>
    <col min="11760" max="11760" width="65.7109375" style="14" customWidth="1"/>
    <col min="11761" max="11762" width="7.7109375" style="14" bestFit="1" customWidth="1"/>
    <col min="11763" max="11763" width="15.42578125" style="14" bestFit="1" customWidth="1"/>
    <col min="11764" max="11764" width="16.7109375" style="14" customWidth="1"/>
    <col min="11765" max="11765" width="18.42578125" style="14" customWidth="1"/>
    <col min="11766" max="11766" width="16" style="14" bestFit="1" customWidth="1"/>
    <col min="11767" max="12014" width="8.85546875" style="14"/>
    <col min="12015" max="12015" width="7.85546875" style="14" customWidth="1"/>
    <col min="12016" max="12016" width="65.7109375" style="14" customWidth="1"/>
    <col min="12017" max="12018" width="7.7109375" style="14" bestFit="1" customWidth="1"/>
    <col min="12019" max="12019" width="15.42578125" style="14" bestFit="1" customWidth="1"/>
    <col min="12020" max="12020" width="16.7109375" style="14" customWidth="1"/>
    <col min="12021" max="12021" width="18.42578125" style="14" customWidth="1"/>
    <col min="12022" max="12022" width="16" style="14" bestFit="1" customWidth="1"/>
    <col min="12023" max="12270" width="8.85546875" style="14"/>
    <col min="12271" max="12271" width="7.85546875" style="14" customWidth="1"/>
    <col min="12272" max="12272" width="65.7109375" style="14" customWidth="1"/>
    <col min="12273" max="12274" width="7.7109375" style="14" bestFit="1" customWidth="1"/>
    <col min="12275" max="12275" width="15.42578125" style="14" bestFit="1" customWidth="1"/>
    <col min="12276" max="12276" width="16.7109375" style="14" customWidth="1"/>
    <col min="12277" max="12277" width="18.42578125" style="14" customWidth="1"/>
    <col min="12278" max="12278" width="16" style="14" bestFit="1" customWidth="1"/>
    <col min="12279" max="12526" width="8.85546875" style="14"/>
    <col min="12527" max="12527" width="7.85546875" style="14" customWidth="1"/>
    <col min="12528" max="12528" width="65.7109375" style="14" customWidth="1"/>
    <col min="12529" max="12530" width="7.7109375" style="14" bestFit="1" customWidth="1"/>
    <col min="12531" max="12531" width="15.42578125" style="14" bestFit="1" customWidth="1"/>
    <col min="12532" max="12532" width="16.7109375" style="14" customWidth="1"/>
    <col min="12533" max="12533" width="18.42578125" style="14" customWidth="1"/>
    <col min="12534" max="12534" width="16" style="14" bestFit="1" customWidth="1"/>
    <col min="12535" max="12782" width="8.85546875" style="14"/>
    <col min="12783" max="12783" width="7.85546875" style="14" customWidth="1"/>
    <col min="12784" max="12784" width="65.7109375" style="14" customWidth="1"/>
    <col min="12785" max="12786" width="7.7109375" style="14" bestFit="1" customWidth="1"/>
    <col min="12787" max="12787" width="15.42578125" style="14" bestFit="1" customWidth="1"/>
    <col min="12788" max="12788" width="16.7109375" style="14" customWidth="1"/>
    <col min="12789" max="12789" width="18.42578125" style="14" customWidth="1"/>
    <col min="12790" max="12790" width="16" style="14" bestFit="1" customWidth="1"/>
    <col min="12791" max="13038" width="8.85546875" style="14"/>
    <col min="13039" max="13039" width="7.85546875" style="14" customWidth="1"/>
    <col min="13040" max="13040" width="65.7109375" style="14" customWidth="1"/>
    <col min="13041" max="13042" width="7.7109375" style="14" bestFit="1" customWidth="1"/>
    <col min="13043" max="13043" width="15.42578125" style="14" bestFit="1" customWidth="1"/>
    <col min="13044" max="13044" width="16.7109375" style="14" customWidth="1"/>
    <col min="13045" max="13045" width="18.42578125" style="14" customWidth="1"/>
    <col min="13046" max="13046" width="16" style="14" bestFit="1" customWidth="1"/>
    <col min="13047" max="13294" width="8.85546875" style="14"/>
    <col min="13295" max="13295" width="7.85546875" style="14" customWidth="1"/>
    <col min="13296" max="13296" width="65.7109375" style="14" customWidth="1"/>
    <col min="13297" max="13298" width="7.7109375" style="14" bestFit="1" customWidth="1"/>
    <col min="13299" max="13299" width="15.42578125" style="14" bestFit="1" customWidth="1"/>
    <col min="13300" max="13300" width="16.7109375" style="14" customWidth="1"/>
    <col min="13301" max="13301" width="18.42578125" style="14" customWidth="1"/>
    <col min="13302" max="13302" width="16" style="14" bestFit="1" customWidth="1"/>
    <col min="13303" max="13550" width="8.85546875" style="14"/>
    <col min="13551" max="13551" width="7.85546875" style="14" customWidth="1"/>
    <col min="13552" max="13552" width="65.7109375" style="14" customWidth="1"/>
    <col min="13553" max="13554" width="7.7109375" style="14" bestFit="1" customWidth="1"/>
    <col min="13555" max="13555" width="15.42578125" style="14" bestFit="1" customWidth="1"/>
    <col min="13556" max="13556" width="16.7109375" style="14" customWidth="1"/>
    <col min="13557" max="13557" width="18.42578125" style="14" customWidth="1"/>
    <col min="13558" max="13558" width="16" style="14" bestFit="1" customWidth="1"/>
    <col min="13559" max="13806" width="8.85546875" style="14"/>
    <col min="13807" max="13807" width="7.85546875" style="14" customWidth="1"/>
    <col min="13808" max="13808" width="65.7109375" style="14" customWidth="1"/>
    <col min="13809" max="13810" width="7.7109375" style="14" bestFit="1" customWidth="1"/>
    <col min="13811" max="13811" width="15.42578125" style="14" bestFit="1" customWidth="1"/>
    <col min="13812" max="13812" width="16.7109375" style="14" customWidth="1"/>
    <col min="13813" max="13813" width="18.42578125" style="14" customWidth="1"/>
    <col min="13814" max="13814" width="16" style="14" bestFit="1" customWidth="1"/>
    <col min="13815" max="14062" width="8.85546875" style="14"/>
    <col min="14063" max="14063" width="7.85546875" style="14" customWidth="1"/>
    <col min="14064" max="14064" width="65.7109375" style="14" customWidth="1"/>
    <col min="14065" max="14066" width="7.7109375" style="14" bestFit="1" customWidth="1"/>
    <col min="14067" max="14067" width="15.42578125" style="14" bestFit="1" customWidth="1"/>
    <col min="14068" max="14068" width="16.7109375" style="14" customWidth="1"/>
    <col min="14069" max="14069" width="18.42578125" style="14" customWidth="1"/>
    <col min="14070" max="14070" width="16" style="14" bestFit="1" customWidth="1"/>
    <col min="14071" max="14318" width="8.85546875" style="14"/>
    <col min="14319" max="14319" width="7.85546875" style="14" customWidth="1"/>
    <col min="14320" max="14320" width="65.7109375" style="14" customWidth="1"/>
    <col min="14321" max="14322" width="7.7109375" style="14" bestFit="1" customWidth="1"/>
    <col min="14323" max="14323" width="15.42578125" style="14" bestFit="1" customWidth="1"/>
    <col min="14324" max="14324" width="16.7109375" style="14" customWidth="1"/>
    <col min="14325" max="14325" width="18.42578125" style="14" customWidth="1"/>
    <col min="14326" max="14326" width="16" style="14" bestFit="1" customWidth="1"/>
    <col min="14327" max="14574" width="8.85546875" style="14"/>
    <col min="14575" max="14575" width="7.85546875" style="14" customWidth="1"/>
    <col min="14576" max="14576" width="65.7109375" style="14" customWidth="1"/>
    <col min="14577" max="14578" width="7.7109375" style="14" bestFit="1" customWidth="1"/>
    <col min="14579" max="14579" width="15.42578125" style="14" bestFit="1" customWidth="1"/>
    <col min="14580" max="14580" width="16.7109375" style="14" customWidth="1"/>
    <col min="14581" max="14581" width="18.42578125" style="14" customWidth="1"/>
    <col min="14582" max="14582" width="16" style="14" bestFit="1" customWidth="1"/>
    <col min="14583" max="14830" width="8.85546875" style="14"/>
    <col min="14831" max="14831" width="7.85546875" style="14" customWidth="1"/>
    <col min="14832" max="14832" width="65.7109375" style="14" customWidth="1"/>
    <col min="14833" max="14834" width="7.7109375" style="14" bestFit="1" customWidth="1"/>
    <col min="14835" max="14835" width="15.42578125" style="14" bestFit="1" customWidth="1"/>
    <col min="14836" max="14836" width="16.7109375" style="14" customWidth="1"/>
    <col min="14837" max="14837" width="18.42578125" style="14" customWidth="1"/>
    <col min="14838" max="14838" width="16" style="14" bestFit="1" customWidth="1"/>
    <col min="14839" max="15086" width="8.85546875" style="14"/>
    <col min="15087" max="15087" width="7.85546875" style="14" customWidth="1"/>
    <col min="15088" max="15088" width="65.7109375" style="14" customWidth="1"/>
    <col min="15089" max="15090" width="7.7109375" style="14" bestFit="1" customWidth="1"/>
    <col min="15091" max="15091" width="15.42578125" style="14" bestFit="1" customWidth="1"/>
    <col min="15092" max="15092" width="16.7109375" style="14" customWidth="1"/>
    <col min="15093" max="15093" width="18.42578125" style="14" customWidth="1"/>
    <col min="15094" max="15094" width="16" style="14" bestFit="1" customWidth="1"/>
    <col min="15095" max="15342" width="8.85546875" style="14"/>
    <col min="15343" max="15343" width="7.85546875" style="14" customWidth="1"/>
    <col min="15344" max="15344" width="65.7109375" style="14" customWidth="1"/>
    <col min="15345" max="15346" width="7.7109375" style="14" bestFit="1" customWidth="1"/>
    <col min="15347" max="15347" width="15.42578125" style="14" bestFit="1" customWidth="1"/>
    <col min="15348" max="15348" width="16.7109375" style="14" customWidth="1"/>
    <col min="15349" max="15349" width="18.42578125" style="14" customWidth="1"/>
    <col min="15350" max="15350" width="16" style="14" bestFit="1" customWidth="1"/>
    <col min="15351" max="15598" width="8.85546875" style="14"/>
    <col min="15599" max="15599" width="7.85546875" style="14" customWidth="1"/>
    <col min="15600" max="15600" width="65.7109375" style="14" customWidth="1"/>
    <col min="15601" max="15602" width="7.7109375" style="14" bestFit="1" customWidth="1"/>
    <col min="15603" max="15603" width="15.42578125" style="14" bestFit="1" customWidth="1"/>
    <col min="15604" max="15604" width="16.7109375" style="14" customWidth="1"/>
    <col min="15605" max="15605" width="18.42578125" style="14" customWidth="1"/>
    <col min="15606" max="15606" width="16" style="14" bestFit="1" customWidth="1"/>
    <col min="15607" max="15854" width="8.85546875" style="14"/>
    <col min="15855" max="15855" width="7.85546875" style="14" customWidth="1"/>
    <col min="15856" max="15856" width="65.7109375" style="14" customWidth="1"/>
    <col min="15857" max="15858" width="7.7109375" style="14" bestFit="1" customWidth="1"/>
    <col min="15859" max="15859" width="15.42578125" style="14" bestFit="1" customWidth="1"/>
    <col min="15860" max="15860" width="16.7109375" style="14" customWidth="1"/>
    <col min="15861" max="15861" width="18.42578125" style="14" customWidth="1"/>
    <col min="15862" max="15862" width="16" style="14" bestFit="1" customWidth="1"/>
    <col min="15863" max="16110" width="8.85546875" style="14"/>
    <col min="16111" max="16111" width="7.85546875" style="14" customWidth="1"/>
    <col min="16112" max="16112" width="65.7109375" style="14" customWidth="1"/>
    <col min="16113" max="16114" width="7.7109375" style="14" bestFit="1" customWidth="1"/>
    <col min="16115" max="16115" width="15.42578125" style="14" bestFit="1" customWidth="1"/>
    <col min="16116" max="16116" width="16.7109375" style="14" customWidth="1"/>
    <col min="16117" max="16117" width="18.42578125" style="14" customWidth="1"/>
    <col min="16118" max="16118" width="16" style="14" bestFit="1" customWidth="1"/>
    <col min="16119" max="16384" width="8.85546875" style="14"/>
  </cols>
  <sheetData>
    <row r="1" spans="1:10" s="13" customFormat="1" ht="33" customHeight="1" x14ac:dyDescent="0.2">
      <c r="A1" s="518" t="s">
        <v>212</v>
      </c>
      <c r="B1" s="519"/>
      <c r="C1" s="519"/>
      <c r="D1" s="519"/>
      <c r="E1" s="519"/>
      <c r="F1" s="519"/>
      <c r="G1" s="519"/>
      <c r="H1" s="582">
        <v>45447</v>
      </c>
      <c r="I1" s="583"/>
      <c r="J1" s="180" t="s">
        <v>128</v>
      </c>
    </row>
    <row r="2" spans="1:10" ht="15.75" x14ac:dyDescent="0.25">
      <c r="A2" s="93"/>
      <c r="B2" s="94"/>
      <c r="C2" s="504" t="s">
        <v>49</v>
      </c>
      <c r="D2" s="96"/>
      <c r="E2" s="96"/>
      <c r="F2" s="97"/>
      <c r="G2" s="504"/>
      <c r="H2" s="504" t="s">
        <v>46</v>
      </c>
      <c r="I2" s="97"/>
      <c r="J2" s="98"/>
    </row>
    <row r="3" spans="1:10" s="15" customFormat="1" ht="20.100000000000001" customHeight="1" x14ac:dyDescent="0.2">
      <c r="A3" s="99" t="s">
        <v>10</v>
      </c>
      <c r="B3" s="100" t="s">
        <v>22</v>
      </c>
      <c r="C3" s="100" t="s">
        <v>11</v>
      </c>
      <c r="D3" s="100" t="s">
        <v>96</v>
      </c>
      <c r="E3" s="100" t="s">
        <v>20</v>
      </c>
      <c r="F3" s="101" t="s">
        <v>12</v>
      </c>
      <c r="G3" s="100" t="s">
        <v>18</v>
      </c>
      <c r="H3" s="101" t="s">
        <v>17</v>
      </c>
      <c r="I3" s="101" t="s">
        <v>13</v>
      </c>
      <c r="J3" s="102" t="s">
        <v>50</v>
      </c>
    </row>
    <row r="4" spans="1:10" s="16" customFormat="1" ht="15.75" x14ac:dyDescent="0.25">
      <c r="A4" s="132"/>
      <c r="B4" s="133"/>
      <c r="C4" s="133"/>
      <c r="D4" s="133"/>
      <c r="E4" s="133"/>
      <c r="F4" s="133"/>
      <c r="G4" s="506"/>
      <c r="H4" s="133"/>
      <c r="I4" s="134"/>
      <c r="J4" s="98"/>
    </row>
    <row r="5" spans="1:10" s="20" customFormat="1" ht="15.75" x14ac:dyDescent="0.2">
      <c r="A5" s="107" t="s">
        <v>97</v>
      </c>
      <c r="B5" s="131"/>
      <c r="C5" s="131"/>
      <c r="D5" s="131"/>
      <c r="E5" s="402"/>
      <c r="F5" s="131"/>
      <c r="G5" s="131"/>
      <c r="H5" s="135"/>
      <c r="I5" s="131"/>
      <c r="J5" s="136"/>
    </row>
    <row r="6" spans="1:10" s="63" customFormat="1" ht="159.75" customHeight="1" x14ac:dyDescent="0.2">
      <c r="A6" s="505">
        <v>1</v>
      </c>
      <c r="B6" s="290" t="s">
        <v>86</v>
      </c>
      <c r="C6" s="137" t="s">
        <v>136</v>
      </c>
      <c r="D6" s="138"/>
      <c r="E6" s="138"/>
      <c r="F6" s="138"/>
      <c r="G6" s="104"/>
      <c r="H6" s="139"/>
      <c r="I6" s="139"/>
      <c r="J6" s="140"/>
    </row>
    <row r="7" spans="1:10" s="63" customFormat="1" ht="15.75" x14ac:dyDescent="0.2">
      <c r="A7" s="505"/>
      <c r="B7" s="290"/>
      <c r="C7" s="137"/>
      <c r="D7" s="138"/>
      <c r="E7" s="138"/>
      <c r="F7" s="138"/>
      <c r="G7" s="104"/>
      <c r="H7" s="139"/>
      <c r="I7" s="139"/>
      <c r="J7" s="140"/>
    </row>
    <row r="8" spans="1:10" s="20" customFormat="1" ht="103.5" customHeight="1" x14ac:dyDescent="0.2">
      <c r="A8" s="505" t="s">
        <v>87</v>
      </c>
      <c r="B8" s="290" t="s">
        <v>329</v>
      </c>
      <c r="C8" s="138" t="s">
        <v>123</v>
      </c>
      <c r="D8" s="138"/>
      <c r="E8" s="138" t="s">
        <v>330</v>
      </c>
      <c r="F8" s="223" t="s">
        <v>124</v>
      </c>
      <c r="G8" s="111">
        <v>2</v>
      </c>
      <c r="H8" s="139"/>
      <c r="I8" s="139"/>
      <c r="J8" s="140"/>
    </row>
    <row r="9" spans="1:10" s="20" customFormat="1" ht="15.75" x14ac:dyDescent="0.2">
      <c r="A9" s="505"/>
      <c r="B9" s="290"/>
      <c r="C9" s="138"/>
      <c r="D9" s="138"/>
      <c r="E9" s="138"/>
      <c r="F9" s="223"/>
      <c r="G9" s="111"/>
      <c r="H9" s="139"/>
      <c r="I9" s="139"/>
      <c r="J9" s="140"/>
    </row>
    <row r="10" spans="1:10" s="20" customFormat="1" ht="55.5" customHeight="1" x14ac:dyDescent="0.2">
      <c r="A10" s="505" t="s">
        <v>89</v>
      </c>
      <c r="B10" s="290" t="s">
        <v>94</v>
      </c>
      <c r="C10" s="138" t="s">
        <v>88</v>
      </c>
      <c r="D10" s="138"/>
      <c r="E10" s="138" t="s">
        <v>331</v>
      </c>
      <c r="F10" s="223" t="s">
        <v>124</v>
      </c>
      <c r="G10" s="111">
        <v>1</v>
      </c>
      <c r="H10" s="139"/>
      <c r="I10" s="139"/>
      <c r="J10" s="140"/>
    </row>
    <row r="11" spans="1:10" s="20" customFormat="1" ht="15.75" x14ac:dyDescent="0.2">
      <c r="A11" s="505"/>
      <c r="B11" s="290"/>
      <c r="C11" s="138"/>
      <c r="D11" s="138"/>
      <c r="E11" s="138"/>
      <c r="F11" s="223"/>
      <c r="G11" s="111"/>
      <c r="H11" s="139"/>
      <c r="I11" s="139"/>
      <c r="J11" s="140"/>
    </row>
    <row r="12" spans="1:10" s="20" customFormat="1" ht="63" x14ac:dyDescent="0.2">
      <c r="A12" s="505" t="s">
        <v>90</v>
      </c>
      <c r="B12" s="290" t="s">
        <v>135</v>
      </c>
      <c r="C12" s="138" t="s">
        <v>88</v>
      </c>
      <c r="D12" s="138"/>
      <c r="E12" s="138" t="s">
        <v>332</v>
      </c>
      <c r="F12" s="223" t="s">
        <v>124</v>
      </c>
      <c r="G12" s="111">
        <v>1</v>
      </c>
      <c r="H12" s="139"/>
      <c r="I12" s="139"/>
      <c r="J12" s="140"/>
    </row>
    <row r="13" spans="1:10" s="20" customFormat="1" ht="15.75" x14ac:dyDescent="0.2">
      <c r="A13" s="505"/>
      <c r="B13" s="290"/>
      <c r="C13" s="138"/>
      <c r="D13" s="138"/>
      <c r="E13" s="138"/>
      <c r="F13" s="223"/>
      <c r="G13" s="111"/>
      <c r="H13" s="139"/>
      <c r="I13" s="139"/>
      <c r="J13" s="140"/>
    </row>
    <row r="14" spans="1:10" s="20" customFormat="1" ht="126" x14ac:dyDescent="0.2">
      <c r="A14" s="505" t="s">
        <v>92</v>
      </c>
      <c r="B14" s="290" t="s">
        <v>91</v>
      </c>
      <c r="C14" s="138" t="s">
        <v>174</v>
      </c>
      <c r="D14" s="138"/>
      <c r="E14" s="138" t="s">
        <v>202</v>
      </c>
      <c r="F14" s="223" t="s">
        <v>124</v>
      </c>
      <c r="G14" s="111">
        <v>1</v>
      </c>
      <c r="H14" s="139"/>
      <c r="I14" s="139"/>
      <c r="J14" s="140"/>
    </row>
    <row r="15" spans="1:10" s="20" customFormat="1" ht="15.75" x14ac:dyDescent="0.2">
      <c r="A15" s="505"/>
      <c r="B15" s="290"/>
      <c r="C15" s="138"/>
      <c r="D15" s="138"/>
      <c r="E15" s="138"/>
      <c r="F15" s="223"/>
      <c r="G15" s="111"/>
      <c r="H15" s="139"/>
      <c r="I15" s="139"/>
      <c r="J15" s="140"/>
    </row>
    <row r="16" spans="1:10" s="20" customFormat="1" ht="141.75" x14ac:dyDescent="0.2">
      <c r="A16" s="505" t="s">
        <v>93</v>
      </c>
      <c r="B16" s="290" t="s">
        <v>95</v>
      </c>
      <c r="C16" s="137" t="s">
        <v>136</v>
      </c>
      <c r="D16" s="138"/>
      <c r="E16" s="138" t="s">
        <v>333</v>
      </c>
      <c r="F16" s="223" t="s">
        <v>124</v>
      </c>
      <c r="G16" s="111">
        <v>1</v>
      </c>
      <c r="H16" s="139"/>
      <c r="I16" s="139"/>
      <c r="J16" s="140"/>
    </row>
    <row r="17" spans="1:10" ht="15.75" x14ac:dyDescent="0.2">
      <c r="A17" s="505"/>
      <c r="B17" s="290"/>
      <c r="C17" s="137"/>
      <c r="D17" s="138"/>
      <c r="E17" s="138"/>
      <c r="F17" s="138"/>
      <c r="G17" s="104"/>
      <c r="H17" s="139"/>
      <c r="I17" s="139"/>
      <c r="J17" s="140"/>
    </row>
    <row r="18" spans="1:10" s="20" customFormat="1" ht="135" customHeight="1" x14ac:dyDescent="0.25">
      <c r="A18" s="505" t="s">
        <v>159</v>
      </c>
      <c r="B18" s="290" t="s">
        <v>140</v>
      </c>
      <c r="C18" s="138" t="s">
        <v>174</v>
      </c>
      <c r="D18" s="115"/>
      <c r="E18" s="115" t="s">
        <v>334</v>
      </c>
      <c r="F18" s="223" t="s">
        <v>124</v>
      </c>
      <c r="G18" s="111">
        <v>1</v>
      </c>
      <c r="H18" s="111"/>
      <c r="I18" s="116"/>
      <c r="J18" s="114"/>
    </row>
    <row r="19" spans="1:10" s="20" customFormat="1" ht="156" customHeight="1" x14ac:dyDescent="0.25">
      <c r="A19" s="505" t="s">
        <v>160</v>
      </c>
      <c r="B19" s="290" t="s">
        <v>175</v>
      </c>
      <c r="C19" s="138" t="s">
        <v>174</v>
      </c>
      <c r="D19" s="115"/>
      <c r="E19" s="115" t="s">
        <v>201</v>
      </c>
      <c r="F19" s="223" t="s">
        <v>124</v>
      </c>
      <c r="G19" s="111">
        <v>2</v>
      </c>
      <c r="H19" s="111"/>
      <c r="I19" s="116"/>
      <c r="J19" s="114"/>
    </row>
    <row r="20" spans="1:10" s="20" customFormat="1" ht="136.5" customHeight="1" x14ac:dyDescent="0.25">
      <c r="A20" s="505" t="s">
        <v>176</v>
      </c>
      <c r="B20" s="290" t="s">
        <v>177</v>
      </c>
      <c r="C20" s="138" t="s">
        <v>174</v>
      </c>
      <c r="D20" s="115"/>
      <c r="E20" s="115" t="s">
        <v>201</v>
      </c>
      <c r="F20" s="223" t="s">
        <v>124</v>
      </c>
      <c r="G20" s="111">
        <v>1</v>
      </c>
      <c r="H20" s="111"/>
      <c r="I20" s="116"/>
      <c r="J20" s="114"/>
    </row>
    <row r="21" spans="1:10" s="16" customFormat="1" ht="15.75" x14ac:dyDescent="0.2">
      <c r="A21" s="505"/>
      <c r="B21" s="104"/>
      <c r="C21" s="104"/>
      <c r="D21" s="104"/>
      <c r="E21" s="104"/>
      <c r="F21" s="104"/>
      <c r="G21" s="104"/>
      <c r="H21" s="104"/>
      <c r="I21" s="104"/>
      <c r="J21" s="630"/>
    </row>
    <row r="22" spans="1:10" ht="16.5" thickBot="1" x14ac:dyDescent="0.3">
      <c r="A22" s="404" t="s">
        <v>98</v>
      </c>
      <c r="B22" s="631"/>
      <c r="C22" s="631"/>
      <c r="D22" s="631"/>
      <c r="E22" s="631"/>
      <c r="F22" s="631"/>
      <c r="G22" s="631"/>
      <c r="H22" s="631"/>
      <c r="I22" s="632"/>
      <c r="J22" s="633"/>
    </row>
    <row r="23" spans="1:10" ht="81" customHeight="1" x14ac:dyDescent="0.2">
      <c r="A23" s="403"/>
    </row>
    <row r="24" spans="1:10" ht="81" customHeight="1" x14ac:dyDescent="0.2"/>
    <row r="25" spans="1:10" ht="79.5" customHeight="1" x14ac:dyDescent="0.2"/>
    <row r="26" spans="1:10" ht="83.25" customHeight="1" x14ac:dyDescent="0.2"/>
    <row r="27" spans="1:10" ht="60.75" customHeight="1" x14ac:dyDescent="0.2"/>
    <row r="28" spans="1:10" ht="60.75" customHeight="1" x14ac:dyDescent="0.2"/>
    <row r="29" spans="1:10" ht="54.75" customHeight="1" x14ac:dyDescent="0.2"/>
    <row r="30" spans="1:10" ht="84" customHeight="1" x14ac:dyDescent="0.2"/>
    <row r="32" spans="1:10" s="16" customFormat="1" x14ac:dyDescent="0.2">
      <c r="A32" s="13"/>
      <c r="B32" s="13"/>
      <c r="C32" s="18"/>
      <c r="D32" s="18"/>
      <c r="E32" s="18"/>
      <c r="F32" s="8"/>
      <c r="G32" s="13"/>
      <c r="H32" s="13"/>
      <c r="I32" s="8"/>
      <c r="J32" s="14"/>
    </row>
  </sheetData>
  <protectedRanges>
    <protectedRange sqref="F2 I2 F23:F65298 I23:I65298" name="Range1"/>
    <protectedRange sqref="I1" name="Range1_6_1_1"/>
    <protectedRange sqref="I4 F4 F22 I22" name="Range1_2"/>
    <protectedRange sqref="G5 J5" name="Range1_1_1_1_1"/>
    <protectedRange sqref="I18:I20" name="Range1_1_1"/>
    <protectedRange sqref="F18:F20 F8:F16" name="Range1_4_1"/>
    <protectedRange sqref="F1" name="Range1_3"/>
  </protectedRanges>
  <mergeCells count="2">
    <mergeCell ref="A1:G1"/>
    <mergeCell ref="H1:I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81"/>
  <sheetViews>
    <sheetView tabSelected="1" zoomScale="90" zoomScaleNormal="90" workbookViewId="0">
      <selection activeCell="L20" sqref="L20"/>
    </sheetView>
  </sheetViews>
  <sheetFormatPr defaultColWidth="8.85546875" defaultRowHeight="12.75" x14ac:dyDescent="0.2"/>
  <cols>
    <col min="1" max="1" width="7.85546875" style="13" customWidth="1"/>
    <col min="2" max="2" width="18.85546875" style="13" bestFit="1" customWidth="1"/>
    <col min="3" max="3" width="72.7109375" style="18" customWidth="1"/>
    <col min="4" max="4" width="13.28515625" style="18" customWidth="1"/>
    <col min="5" max="5" width="17.7109375" style="18" customWidth="1"/>
    <col min="6" max="6" width="8.140625" style="8" bestFit="1" customWidth="1"/>
    <col min="7" max="7" width="8.42578125" style="13" bestFit="1" customWidth="1"/>
    <col min="8" max="8" width="10.28515625" style="13" bestFit="1" customWidth="1"/>
    <col min="9" max="9" width="13.7109375" style="8" bestFit="1" customWidth="1"/>
    <col min="10" max="10" width="10.28515625" style="14" customWidth="1"/>
    <col min="11" max="236" width="8.85546875" style="14"/>
    <col min="237" max="237" width="7.85546875" style="14" customWidth="1"/>
    <col min="238" max="238" width="65.7109375" style="14" customWidth="1"/>
    <col min="239" max="240" width="7.7109375" style="14" bestFit="1" customWidth="1"/>
    <col min="241" max="241" width="15.42578125" style="14" bestFit="1" customWidth="1"/>
    <col min="242" max="242" width="16.7109375" style="14" customWidth="1"/>
    <col min="243" max="243" width="18.42578125" style="14" customWidth="1"/>
    <col min="244" max="244" width="16" style="14" bestFit="1" customWidth="1"/>
    <col min="245" max="492" width="8.85546875" style="14"/>
    <col min="493" max="493" width="7.85546875" style="14" customWidth="1"/>
    <col min="494" max="494" width="65.7109375" style="14" customWidth="1"/>
    <col min="495" max="496" width="7.7109375" style="14" bestFit="1" customWidth="1"/>
    <col min="497" max="497" width="15.42578125" style="14" bestFit="1" customWidth="1"/>
    <col min="498" max="498" width="16.7109375" style="14" customWidth="1"/>
    <col min="499" max="499" width="18.42578125" style="14" customWidth="1"/>
    <col min="500" max="500" width="16" style="14" bestFit="1" customWidth="1"/>
    <col min="501" max="748" width="8.85546875" style="14"/>
    <col min="749" max="749" width="7.85546875" style="14" customWidth="1"/>
    <col min="750" max="750" width="65.7109375" style="14" customWidth="1"/>
    <col min="751" max="752" width="7.7109375" style="14" bestFit="1" customWidth="1"/>
    <col min="753" max="753" width="15.42578125" style="14" bestFit="1" customWidth="1"/>
    <col min="754" max="754" width="16.7109375" style="14" customWidth="1"/>
    <col min="755" max="755" width="18.42578125" style="14" customWidth="1"/>
    <col min="756" max="756" width="16" style="14" bestFit="1" customWidth="1"/>
    <col min="757" max="1004" width="8.85546875" style="14"/>
    <col min="1005" max="1005" width="7.85546875" style="14" customWidth="1"/>
    <col min="1006" max="1006" width="65.7109375" style="14" customWidth="1"/>
    <col min="1007" max="1008" width="7.7109375" style="14" bestFit="1" customWidth="1"/>
    <col min="1009" max="1009" width="15.42578125" style="14" bestFit="1" customWidth="1"/>
    <col min="1010" max="1010" width="16.7109375" style="14" customWidth="1"/>
    <col min="1011" max="1011" width="18.42578125" style="14" customWidth="1"/>
    <col min="1012" max="1012" width="16" style="14" bestFit="1" customWidth="1"/>
    <col min="1013" max="1260" width="8.85546875" style="14"/>
    <col min="1261" max="1261" width="7.85546875" style="14" customWidth="1"/>
    <col min="1262" max="1262" width="65.7109375" style="14" customWidth="1"/>
    <col min="1263" max="1264" width="7.7109375" style="14" bestFit="1" customWidth="1"/>
    <col min="1265" max="1265" width="15.42578125" style="14" bestFit="1" customWidth="1"/>
    <col min="1266" max="1266" width="16.7109375" style="14" customWidth="1"/>
    <col min="1267" max="1267" width="18.42578125" style="14" customWidth="1"/>
    <col min="1268" max="1268" width="16" style="14" bestFit="1" customWidth="1"/>
    <col min="1269" max="1516" width="8.85546875" style="14"/>
    <col min="1517" max="1517" width="7.85546875" style="14" customWidth="1"/>
    <col min="1518" max="1518" width="65.7109375" style="14" customWidth="1"/>
    <col min="1519" max="1520" width="7.7109375" style="14" bestFit="1" customWidth="1"/>
    <col min="1521" max="1521" width="15.42578125" style="14" bestFit="1" customWidth="1"/>
    <col min="1522" max="1522" width="16.7109375" style="14" customWidth="1"/>
    <col min="1523" max="1523" width="18.42578125" style="14" customWidth="1"/>
    <col min="1524" max="1524" width="16" style="14" bestFit="1" customWidth="1"/>
    <col min="1525" max="1772" width="8.85546875" style="14"/>
    <col min="1773" max="1773" width="7.85546875" style="14" customWidth="1"/>
    <col min="1774" max="1774" width="65.7109375" style="14" customWidth="1"/>
    <col min="1775" max="1776" width="7.7109375" style="14" bestFit="1" customWidth="1"/>
    <col min="1777" max="1777" width="15.42578125" style="14" bestFit="1" customWidth="1"/>
    <col min="1778" max="1778" width="16.7109375" style="14" customWidth="1"/>
    <col min="1779" max="1779" width="18.42578125" style="14" customWidth="1"/>
    <col min="1780" max="1780" width="16" style="14" bestFit="1" customWidth="1"/>
    <col min="1781" max="2028" width="8.85546875" style="14"/>
    <col min="2029" max="2029" width="7.85546875" style="14" customWidth="1"/>
    <col min="2030" max="2030" width="65.7109375" style="14" customWidth="1"/>
    <col min="2031" max="2032" width="7.7109375" style="14" bestFit="1" customWidth="1"/>
    <col min="2033" max="2033" width="15.42578125" style="14" bestFit="1" customWidth="1"/>
    <col min="2034" max="2034" width="16.7109375" style="14" customWidth="1"/>
    <col min="2035" max="2035" width="18.42578125" style="14" customWidth="1"/>
    <col min="2036" max="2036" width="16" style="14" bestFit="1" customWidth="1"/>
    <col min="2037" max="2284" width="8.85546875" style="14"/>
    <col min="2285" max="2285" width="7.85546875" style="14" customWidth="1"/>
    <col min="2286" max="2286" width="65.7109375" style="14" customWidth="1"/>
    <col min="2287" max="2288" width="7.7109375" style="14" bestFit="1" customWidth="1"/>
    <col min="2289" max="2289" width="15.42578125" style="14" bestFit="1" customWidth="1"/>
    <col min="2290" max="2290" width="16.7109375" style="14" customWidth="1"/>
    <col min="2291" max="2291" width="18.42578125" style="14" customWidth="1"/>
    <col min="2292" max="2292" width="16" style="14" bestFit="1" customWidth="1"/>
    <col min="2293" max="2540" width="8.85546875" style="14"/>
    <col min="2541" max="2541" width="7.85546875" style="14" customWidth="1"/>
    <col min="2542" max="2542" width="65.7109375" style="14" customWidth="1"/>
    <col min="2543" max="2544" width="7.7109375" style="14" bestFit="1" customWidth="1"/>
    <col min="2545" max="2545" width="15.42578125" style="14" bestFit="1" customWidth="1"/>
    <col min="2546" max="2546" width="16.7109375" style="14" customWidth="1"/>
    <col min="2547" max="2547" width="18.42578125" style="14" customWidth="1"/>
    <col min="2548" max="2548" width="16" style="14" bestFit="1" customWidth="1"/>
    <col min="2549" max="2796" width="8.85546875" style="14"/>
    <col min="2797" max="2797" width="7.85546875" style="14" customWidth="1"/>
    <col min="2798" max="2798" width="65.7109375" style="14" customWidth="1"/>
    <col min="2799" max="2800" width="7.7109375" style="14" bestFit="1" customWidth="1"/>
    <col min="2801" max="2801" width="15.42578125" style="14" bestFit="1" customWidth="1"/>
    <col min="2802" max="2802" width="16.7109375" style="14" customWidth="1"/>
    <col min="2803" max="2803" width="18.42578125" style="14" customWidth="1"/>
    <col min="2804" max="2804" width="16" style="14" bestFit="1" customWidth="1"/>
    <col min="2805" max="3052" width="8.85546875" style="14"/>
    <col min="3053" max="3053" width="7.85546875" style="14" customWidth="1"/>
    <col min="3054" max="3054" width="65.7109375" style="14" customWidth="1"/>
    <col min="3055" max="3056" width="7.7109375" style="14" bestFit="1" customWidth="1"/>
    <col min="3057" max="3057" width="15.42578125" style="14" bestFit="1" customWidth="1"/>
    <col min="3058" max="3058" width="16.7109375" style="14" customWidth="1"/>
    <col min="3059" max="3059" width="18.42578125" style="14" customWidth="1"/>
    <col min="3060" max="3060" width="16" style="14" bestFit="1" customWidth="1"/>
    <col min="3061" max="3308" width="8.85546875" style="14"/>
    <col min="3309" max="3309" width="7.85546875" style="14" customWidth="1"/>
    <col min="3310" max="3310" width="65.7109375" style="14" customWidth="1"/>
    <col min="3311" max="3312" width="7.7109375" style="14" bestFit="1" customWidth="1"/>
    <col min="3313" max="3313" width="15.42578125" style="14" bestFit="1" customWidth="1"/>
    <col min="3314" max="3314" width="16.7109375" style="14" customWidth="1"/>
    <col min="3315" max="3315" width="18.42578125" style="14" customWidth="1"/>
    <col min="3316" max="3316" width="16" style="14" bestFit="1" customWidth="1"/>
    <col min="3317" max="3564" width="8.85546875" style="14"/>
    <col min="3565" max="3565" width="7.85546875" style="14" customWidth="1"/>
    <col min="3566" max="3566" width="65.7109375" style="14" customWidth="1"/>
    <col min="3567" max="3568" width="7.7109375" style="14" bestFit="1" customWidth="1"/>
    <col min="3569" max="3569" width="15.42578125" style="14" bestFit="1" customWidth="1"/>
    <col min="3570" max="3570" width="16.7109375" style="14" customWidth="1"/>
    <col min="3571" max="3571" width="18.42578125" style="14" customWidth="1"/>
    <col min="3572" max="3572" width="16" style="14" bestFit="1" customWidth="1"/>
    <col min="3573" max="3820" width="8.85546875" style="14"/>
    <col min="3821" max="3821" width="7.85546875" style="14" customWidth="1"/>
    <col min="3822" max="3822" width="65.7109375" style="14" customWidth="1"/>
    <col min="3823" max="3824" width="7.7109375" style="14" bestFit="1" customWidth="1"/>
    <col min="3825" max="3825" width="15.42578125" style="14" bestFit="1" customWidth="1"/>
    <col min="3826" max="3826" width="16.7109375" style="14" customWidth="1"/>
    <col min="3827" max="3827" width="18.42578125" style="14" customWidth="1"/>
    <col min="3828" max="3828" width="16" style="14" bestFit="1" customWidth="1"/>
    <col min="3829" max="4076" width="8.85546875" style="14"/>
    <col min="4077" max="4077" width="7.85546875" style="14" customWidth="1"/>
    <col min="4078" max="4078" width="65.7109375" style="14" customWidth="1"/>
    <col min="4079" max="4080" width="7.7109375" style="14" bestFit="1" customWidth="1"/>
    <col min="4081" max="4081" width="15.42578125" style="14" bestFit="1" customWidth="1"/>
    <col min="4082" max="4082" width="16.7109375" style="14" customWidth="1"/>
    <col min="4083" max="4083" width="18.42578125" style="14" customWidth="1"/>
    <col min="4084" max="4084" width="16" style="14" bestFit="1" customWidth="1"/>
    <col min="4085" max="4332" width="8.85546875" style="14"/>
    <col min="4333" max="4333" width="7.85546875" style="14" customWidth="1"/>
    <col min="4334" max="4334" width="65.7109375" style="14" customWidth="1"/>
    <col min="4335" max="4336" width="7.7109375" style="14" bestFit="1" customWidth="1"/>
    <col min="4337" max="4337" width="15.42578125" style="14" bestFit="1" customWidth="1"/>
    <col min="4338" max="4338" width="16.7109375" style="14" customWidth="1"/>
    <col min="4339" max="4339" width="18.42578125" style="14" customWidth="1"/>
    <col min="4340" max="4340" width="16" style="14" bestFit="1" customWidth="1"/>
    <col min="4341" max="4588" width="8.85546875" style="14"/>
    <col min="4589" max="4589" width="7.85546875" style="14" customWidth="1"/>
    <col min="4590" max="4590" width="65.7109375" style="14" customWidth="1"/>
    <col min="4591" max="4592" width="7.7109375" style="14" bestFit="1" customWidth="1"/>
    <col min="4593" max="4593" width="15.42578125" style="14" bestFit="1" customWidth="1"/>
    <col min="4594" max="4594" width="16.7109375" style="14" customWidth="1"/>
    <col min="4595" max="4595" width="18.42578125" style="14" customWidth="1"/>
    <col min="4596" max="4596" width="16" style="14" bestFit="1" customWidth="1"/>
    <col min="4597" max="4844" width="8.85546875" style="14"/>
    <col min="4845" max="4845" width="7.85546875" style="14" customWidth="1"/>
    <col min="4846" max="4846" width="65.7109375" style="14" customWidth="1"/>
    <col min="4847" max="4848" width="7.7109375" style="14" bestFit="1" customWidth="1"/>
    <col min="4849" max="4849" width="15.42578125" style="14" bestFit="1" customWidth="1"/>
    <col min="4850" max="4850" width="16.7109375" style="14" customWidth="1"/>
    <col min="4851" max="4851" width="18.42578125" style="14" customWidth="1"/>
    <col min="4852" max="4852" width="16" style="14" bestFit="1" customWidth="1"/>
    <col min="4853" max="5100" width="8.85546875" style="14"/>
    <col min="5101" max="5101" width="7.85546875" style="14" customWidth="1"/>
    <col min="5102" max="5102" width="65.7109375" style="14" customWidth="1"/>
    <col min="5103" max="5104" width="7.7109375" style="14" bestFit="1" customWidth="1"/>
    <col min="5105" max="5105" width="15.42578125" style="14" bestFit="1" customWidth="1"/>
    <col min="5106" max="5106" width="16.7109375" style="14" customWidth="1"/>
    <col min="5107" max="5107" width="18.42578125" style="14" customWidth="1"/>
    <col min="5108" max="5108" width="16" style="14" bestFit="1" customWidth="1"/>
    <col min="5109" max="5356" width="8.85546875" style="14"/>
    <col min="5357" max="5357" width="7.85546875" style="14" customWidth="1"/>
    <col min="5358" max="5358" width="65.7109375" style="14" customWidth="1"/>
    <col min="5359" max="5360" width="7.7109375" style="14" bestFit="1" customWidth="1"/>
    <col min="5361" max="5361" width="15.42578125" style="14" bestFit="1" customWidth="1"/>
    <col min="5362" max="5362" width="16.7109375" style="14" customWidth="1"/>
    <col min="5363" max="5363" width="18.42578125" style="14" customWidth="1"/>
    <col min="5364" max="5364" width="16" style="14" bestFit="1" customWidth="1"/>
    <col min="5365" max="5612" width="8.85546875" style="14"/>
    <col min="5613" max="5613" width="7.85546875" style="14" customWidth="1"/>
    <col min="5614" max="5614" width="65.7109375" style="14" customWidth="1"/>
    <col min="5615" max="5616" width="7.7109375" style="14" bestFit="1" customWidth="1"/>
    <col min="5617" max="5617" width="15.42578125" style="14" bestFit="1" customWidth="1"/>
    <col min="5618" max="5618" width="16.7109375" style="14" customWidth="1"/>
    <col min="5619" max="5619" width="18.42578125" style="14" customWidth="1"/>
    <col min="5620" max="5620" width="16" style="14" bestFit="1" customWidth="1"/>
    <col min="5621" max="5868" width="8.85546875" style="14"/>
    <col min="5869" max="5869" width="7.85546875" style="14" customWidth="1"/>
    <col min="5870" max="5870" width="65.7109375" style="14" customWidth="1"/>
    <col min="5871" max="5872" width="7.7109375" style="14" bestFit="1" customWidth="1"/>
    <col min="5873" max="5873" width="15.42578125" style="14" bestFit="1" customWidth="1"/>
    <col min="5874" max="5874" width="16.7109375" style="14" customWidth="1"/>
    <col min="5875" max="5875" width="18.42578125" style="14" customWidth="1"/>
    <col min="5876" max="5876" width="16" style="14" bestFit="1" customWidth="1"/>
    <col min="5877" max="6124" width="8.85546875" style="14"/>
    <col min="6125" max="6125" width="7.85546875" style="14" customWidth="1"/>
    <col min="6126" max="6126" width="65.7109375" style="14" customWidth="1"/>
    <col min="6127" max="6128" width="7.7109375" style="14" bestFit="1" customWidth="1"/>
    <col min="6129" max="6129" width="15.42578125" style="14" bestFit="1" customWidth="1"/>
    <col min="6130" max="6130" width="16.7109375" style="14" customWidth="1"/>
    <col min="6131" max="6131" width="18.42578125" style="14" customWidth="1"/>
    <col min="6132" max="6132" width="16" style="14" bestFit="1" customWidth="1"/>
    <col min="6133" max="6380" width="8.85546875" style="14"/>
    <col min="6381" max="6381" width="7.85546875" style="14" customWidth="1"/>
    <col min="6382" max="6382" width="65.7109375" style="14" customWidth="1"/>
    <col min="6383" max="6384" width="7.7109375" style="14" bestFit="1" customWidth="1"/>
    <col min="6385" max="6385" width="15.42578125" style="14" bestFit="1" customWidth="1"/>
    <col min="6386" max="6386" width="16.7109375" style="14" customWidth="1"/>
    <col min="6387" max="6387" width="18.42578125" style="14" customWidth="1"/>
    <col min="6388" max="6388" width="16" style="14" bestFit="1" customWidth="1"/>
    <col min="6389" max="6636" width="8.85546875" style="14"/>
    <col min="6637" max="6637" width="7.85546875" style="14" customWidth="1"/>
    <col min="6638" max="6638" width="65.7109375" style="14" customWidth="1"/>
    <col min="6639" max="6640" width="7.7109375" style="14" bestFit="1" customWidth="1"/>
    <col min="6641" max="6641" width="15.42578125" style="14" bestFit="1" customWidth="1"/>
    <col min="6642" max="6642" width="16.7109375" style="14" customWidth="1"/>
    <col min="6643" max="6643" width="18.42578125" style="14" customWidth="1"/>
    <col min="6644" max="6644" width="16" style="14" bestFit="1" customWidth="1"/>
    <col min="6645" max="6892" width="8.85546875" style="14"/>
    <col min="6893" max="6893" width="7.85546875" style="14" customWidth="1"/>
    <col min="6894" max="6894" width="65.7109375" style="14" customWidth="1"/>
    <col min="6895" max="6896" width="7.7109375" style="14" bestFit="1" customWidth="1"/>
    <col min="6897" max="6897" width="15.42578125" style="14" bestFit="1" customWidth="1"/>
    <col min="6898" max="6898" width="16.7109375" style="14" customWidth="1"/>
    <col min="6899" max="6899" width="18.42578125" style="14" customWidth="1"/>
    <col min="6900" max="6900" width="16" style="14" bestFit="1" customWidth="1"/>
    <col min="6901" max="7148" width="8.85546875" style="14"/>
    <col min="7149" max="7149" width="7.85546875" style="14" customWidth="1"/>
    <col min="7150" max="7150" width="65.7109375" style="14" customWidth="1"/>
    <col min="7151" max="7152" width="7.7109375" style="14" bestFit="1" customWidth="1"/>
    <col min="7153" max="7153" width="15.42578125" style="14" bestFit="1" customWidth="1"/>
    <col min="7154" max="7154" width="16.7109375" style="14" customWidth="1"/>
    <col min="7155" max="7155" width="18.42578125" style="14" customWidth="1"/>
    <col min="7156" max="7156" width="16" style="14" bestFit="1" customWidth="1"/>
    <col min="7157" max="7404" width="8.85546875" style="14"/>
    <col min="7405" max="7405" width="7.85546875" style="14" customWidth="1"/>
    <col min="7406" max="7406" width="65.7109375" style="14" customWidth="1"/>
    <col min="7407" max="7408" width="7.7109375" style="14" bestFit="1" customWidth="1"/>
    <col min="7409" max="7409" width="15.42578125" style="14" bestFit="1" customWidth="1"/>
    <col min="7410" max="7410" width="16.7109375" style="14" customWidth="1"/>
    <col min="7411" max="7411" width="18.42578125" style="14" customWidth="1"/>
    <col min="7412" max="7412" width="16" style="14" bestFit="1" customWidth="1"/>
    <col min="7413" max="7660" width="8.85546875" style="14"/>
    <col min="7661" max="7661" width="7.85546875" style="14" customWidth="1"/>
    <col min="7662" max="7662" width="65.7109375" style="14" customWidth="1"/>
    <col min="7663" max="7664" width="7.7109375" style="14" bestFit="1" customWidth="1"/>
    <col min="7665" max="7665" width="15.42578125" style="14" bestFit="1" customWidth="1"/>
    <col min="7666" max="7666" width="16.7109375" style="14" customWidth="1"/>
    <col min="7667" max="7667" width="18.42578125" style="14" customWidth="1"/>
    <col min="7668" max="7668" width="16" style="14" bestFit="1" customWidth="1"/>
    <col min="7669" max="7916" width="8.85546875" style="14"/>
    <col min="7917" max="7917" width="7.85546875" style="14" customWidth="1"/>
    <col min="7918" max="7918" width="65.7109375" style="14" customWidth="1"/>
    <col min="7919" max="7920" width="7.7109375" style="14" bestFit="1" customWidth="1"/>
    <col min="7921" max="7921" width="15.42578125" style="14" bestFit="1" customWidth="1"/>
    <col min="7922" max="7922" width="16.7109375" style="14" customWidth="1"/>
    <col min="7923" max="7923" width="18.42578125" style="14" customWidth="1"/>
    <col min="7924" max="7924" width="16" style="14" bestFit="1" customWidth="1"/>
    <col min="7925" max="8172" width="8.85546875" style="14"/>
    <col min="8173" max="8173" width="7.85546875" style="14" customWidth="1"/>
    <col min="8174" max="8174" width="65.7109375" style="14" customWidth="1"/>
    <col min="8175" max="8176" width="7.7109375" style="14" bestFit="1" customWidth="1"/>
    <col min="8177" max="8177" width="15.42578125" style="14" bestFit="1" customWidth="1"/>
    <col min="8178" max="8178" width="16.7109375" style="14" customWidth="1"/>
    <col min="8179" max="8179" width="18.42578125" style="14" customWidth="1"/>
    <col min="8180" max="8180" width="16" style="14" bestFit="1" customWidth="1"/>
    <col min="8181" max="8428" width="8.85546875" style="14"/>
    <col min="8429" max="8429" width="7.85546875" style="14" customWidth="1"/>
    <col min="8430" max="8430" width="65.7109375" style="14" customWidth="1"/>
    <col min="8431" max="8432" width="7.7109375" style="14" bestFit="1" customWidth="1"/>
    <col min="8433" max="8433" width="15.42578125" style="14" bestFit="1" customWidth="1"/>
    <col min="8434" max="8434" width="16.7109375" style="14" customWidth="1"/>
    <col min="8435" max="8435" width="18.42578125" style="14" customWidth="1"/>
    <col min="8436" max="8436" width="16" style="14" bestFit="1" customWidth="1"/>
    <col min="8437" max="8684" width="8.85546875" style="14"/>
    <col min="8685" max="8685" width="7.85546875" style="14" customWidth="1"/>
    <col min="8686" max="8686" width="65.7109375" style="14" customWidth="1"/>
    <col min="8687" max="8688" width="7.7109375" style="14" bestFit="1" customWidth="1"/>
    <col min="8689" max="8689" width="15.42578125" style="14" bestFit="1" customWidth="1"/>
    <col min="8690" max="8690" width="16.7109375" style="14" customWidth="1"/>
    <col min="8691" max="8691" width="18.42578125" style="14" customWidth="1"/>
    <col min="8692" max="8692" width="16" style="14" bestFit="1" customWidth="1"/>
    <col min="8693" max="8940" width="8.85546875" style="14"/>
    <col min="8941" max="8941" width="7.85546875" style="14" customWidth="1"/>
    <col min="8942" max="8942" width="65.7109375" style="14" customWidth="1"/>
    <col min="8943" max="8944" width="7.7109375" style="14" bestFit="1" customWidth="1"/>
    <col min="8945" max="8945" width="15.42578125" style="14" bestFit="1" customWidth="1"/>
    <col min="8946" max="8946" width="16.7109375" style="14" customWidth="1"/>
    <col min="8947" max="8947" width="18.42578125" style="14" customWidth="1"/>
    <col min="8948" max="8948" width="16" style="14" bestFit="1" customWidth="1"/>
    <col min="8949" max="9196" width="8.85546875" style="14"/>
    <col min="9197" max="9197" width="7.85546875" style="14" customWidth="1"/>
    <col min="9198" max="9198" width="65.7109375" style="14" customWidth="1"/>
    <col min="9199" max="9200" width="7.7109375" style="14" bestFit="1" customWidth="1"/>
    <col min="9201" max="9201" width="15.42578125" style="14" bestFit="1" customWidth="1"/>
    <col min="9202" max="9202" width="16.7109375" style="14" customWidth="1"/>
    <col min="9203" max="9203" width="18.42578125" style="14" customWidth="1"/>
    <col min="9204" max="9204" width="16" style="14" bestFit="1" customWidth="1"/>
    <col min="9205" max="9452" width="8.85546875" style="14"/>
    <col min="9453" max="9453" width="7.85546875" style="14" customWidth="1"/>
    <col min="9454" max="9454" width="65.7109375" style="14" customWidth="1"/>
    <col min="9455" max="9456" width="7.7109375" style="14" bestFit="1" customWidth="1"/>
    <col min="9457" max="9457" width="15.42578125" style="14" bestFit="1" customWidth="1"/>
    <col min="9458" max="9458" width="16.7109375" style="14" customWidth="1"/>
    <col min="9459" max="9459" width="18.42578125" style="14" customWidth="1"/>
    <col min="9460" max="9460" width="16" style="14" bestFit="1" customWidth="1"/>
    <col min="9461" max="9708" width="8.85546875" style="14"/>
    <col min="9709" max="9709" width="7.85546875" style="14" customWidth="1"/>
    <col min="9710" max="9710" width="65.7109375" style="14" customWidth="1"/>
    <col min="9711" max="9712" width="7.7109375" style="14" bestFit="1" customWidth="1"/>
    <col min="9713" max="9713" width="15.42578125" style="14" bestFit="1" customWidth="1"/>
    <col min="9714" max="9714" width="16.7109375" style="14" customWidth="1"/>
    <col min="9715" max="9715" width="18.42578125" style="14" customWidth="1"/>
    <col min="9716" max="9716" width="16" style="14" bestFit="1" customWidth="1"/>
    <col min="9717" max="9964" width="8.85546875" style="14"/>
    <col min="9965" max="9965" width="7.85546875" style="14" customWidth="1"/>
    <col min="9966" max="9966" width="65.7109375" style="14" customWidth="1"/>
    <col min="9967" max="9968" width="7.7109375" style="14" bestFit="1" customWidth="1"/>
    <col min="9969" max="9969" width="15.42578125" style="14" bestFit="1" customWidth="1"/>
    <col min="9970" max="9970" width="16.7109375" style="14" customWidth="1"/>
    <col min="9971" max="9971" width="18.42578125" style="14" customWidth="1"/>
    <col min="9972" max="9972" width="16" style="14" bestFit="1" customWidth="1"/>
    <col min="9973" max="10220" width="8.85546875" style="14"/>
    <col min="10221" max="10221" width="7.85546875" style="14" customWidth="1"/>
    <col min="10222" max="10222" width="65.7109375" style="14" customWidth="1"/>
    <col min="10223" max="10224" width="7.7109375" style="14" bestFit="1" customWidth="1"/>
    <col min="10225" max="10225" width="15.42578125" style="14" bestFit="1" customWidth="1"/>
    <col min="10226" max="10226" width="16.7109375" style="14" customWidth="1"/>
    <col min="10227" max="10227" width="18.42578125" style="14" customWidth="1"/>
    <col min="10228" max="10228" width="16" style="14" bestFit="1" customWidth="1"/>
    <col min="10229" max="10476" width="8.85546875" style="14"/>
    <col min="10477" max="10477" width="7.85546875" style="14" customWidth="1"/>
    <col min="10478" max="10478" width="65.7109375" style="14" customWidth="1"/>
    <col min="10479" max="10480" width="7.7109375" style="14" bestFit="1" customWidth="1"/>
    <col min="10481" max="10481" width="15.42578125" style="14" bestFit="1" customWidth="1"/>
    <col min="10482" max="10482" width="16.7109375" style="14" customWidth="1"/>
    <col min="10483" max="10483" width="18.42578125" style="14" customWidth="1"/>
    <col min="10484" max="10484" width="16" style="14" bestFit="1" customWidth="1"/>
    <col min="10485" max="10732" width="8.85546875" style="14"/>
    <col min="10733" max="10733" width="7.85546875" style="14" customWidth="1"/>
    <col min="10734" max="10734" width="65.7109375" style="14" customWidth="1"/>
    <col min="10735" max="10736" width="7.7109375" style="14" bestFit="1" customWidth="1"/>
    <col min="10737" max="10737" width="15.42578125" style="14" bestFit="1" customWidth="1"/>
    <col min="10738" max="10738" width="16.7109375" style="14" customWidth="1"/>
    <col min="10739" max="10739" width="18.42578125" style="14" customWidth="1"/>
    <col min="10740" max="10740" width="16" style="14" bestFit="1" customWidth="1"/>
    <col min="10741" max="10988" width="8.85546875" style="14"/>
    <col min="10989" max="10989" width="7.85546875" style="14" customWidth="1"/>
    <col min="10990" max="10990" width="65.7109375" style="14" customWidth="1"/>
    <col min="10991" max="10992" width="7.7109375" style="14" bestFit="1" customWidth="1"/>
    <col min="10993" max="10993" width="15.42578125" style="14" bestFit="1" customWidth="1"/>
    <col min="10994" max="10994" width="16.7109375" style="14" customWidth="1"/>
    <col min="10995" max="10995" width="18.42578125" style="14" customWidth="1"/>
    <col min="10996" max="10996" width="16" style="14" bestFit="1" customWidth="1"/>
    <col min="10997" max="11244" width="8.85546875" style="14"/>
    <col min="11245" max="11245" width="7.85546875" style="14" customWidth="1"/>
    <col min="11246" max="11246" width="65.7109375" style="14" customWidth="1"/>
    <col min="11247" max="11248" width="7.7109375" style="14" bestFit="1" customWidth="1"/>
    <col min="11249" max="11249" width="15.42578125" style="14" bestFit="1" customWidth="1"/>
    <col min="11250" max="11250" width="16.7109375" style="14" customWidth="1"/>
    <col min="11251" max="11251" width="18.42578125" style="14" customWidth="1"/>
    <col min="11252" max="11252" width="16" style="14" bestFit="1" customWidth="1"/>
    <col min="11253" max="11500" width="8.85546875" style="14"/>
    <col min="11501" max="11501" width="7.85546875" style="14" customWidth="1"/>
    <col min="11502" max="11502" width="65.7109375" style="14" customWidth="1"/>
    <col min="11503" max="11504" width="7.7109375" style="14" bestFit="1" customWidth="1"/>
    <col min="11505" max="11505" width="15.42578125" style="14" bestFit="1" customWidth="1"/>
    <col min="11506" max="11506" width="16.7109375" style="14" customWidth="1"/>
    <col min="11507" max="11507" width="18.42578125" style="14" customWidth="1"/>
    <col min="11508" max="11508" width="16" style="14" bestFit="1" customWidth="1"/>
    <col min="11509" max="11756" width="8.85546875" style="14"/>
    <col min="11757" max="11757" width="7.85546875" style="14" customWidth="1"/>
    <col min="11758" max="11758" width="65.7109375" style="14" customWidth="1"/>
    <col min="11759" max="11760" width="7.7109375" style="14" bestFit="1" customWidth="1"/>
    <col min="11761" max="11761" width="15.42578125" style="14" bestFit="1" customWidth="1"/>
    <col min="11762" max="11762" width="16.7109375" style="14" customWidth="1"/>
    <col min="11763" max="11763" width="18.42578125" style="14" customWidth="1"/>
    <col min="11764" max="11764" width="16" style="14" bestFit="1" customWidth="1"/>
    <col min="11765" max="12012" width="8.85546875" style="14"/>
    <col min="12013" max="12013" width="7.85546875" style="14" customWidth="1"/>
    <col min="12014" max="12014" width="65.7109375" style="14" customWidth="1"/>
    <col min="12015" max="12016" width="7.7109375" style="14" bestFit="1" customWidth="1"/>
    <col min="12017" max="12017" width="15.42578125" style="14" bestFit="1" customWidth="1"/>
    <col min="12018" max="12018" width="16.7109375" style="14" customWidth="1"/>
    <col min="12019" max="12019" width="18.42578125" style="14" customWidth="1"/>
    <col min="12020" max="12020" width="16" style="14" bestFit="1" customWidth="1"/>
    <col min="12021" max="12268" width="8.85546875" style="14"/>
    <col min="12269" max="12269" width="7.85546875" style="14" customWidth="1"/>
    <col min="12270" max="12270" width="65.7109375" style="14" customWidth="1"/>
    <col min="12271" max="12272" width="7.7109375" style="14" bestFit="1" customWidth="1"/>
    <col min="12273" max="12273" width="15.42578125" style="14" bestFit="1" customWidth="1"/>
    <col min="12274" max="12274" width="16.7109375" style="14" customWidth="1"/>
    <col min="12275" max="12275" width="18.42578125" style="14" customWidth="1"/>
    <col min="12276" max="12276" width="16" style="14" bestFit="1" customWidth="1"/>
    <col min="12277" max="12524" width="8.85546875" style="14"/>
    <col min="12525" max="12525" width="7.85546875" style="14" customWidth="1"/>
    <col min="12526" max="12526" width="65.7109375" style="14" customWidth="1"/>
    <col min="12527" max="12528" width="7.7109375" style="14" bestFit="1" customWidth="1"/>
    <col min="12529" max="12529" width="15.42578125" style="14" bestFit="1" customWidth="1"/>
    <col min="12530" max="12530" width="16.7109375" style="14" customWidth="1"/>
    <col min="12531" max="12531" width="18.42578125" style="14" customWidth="1"/>
    <col min="12532" max="12532" width="16" style="14" bestFit="1" customWidth="1"/>
    <col min="12533" max="12780" width="8.85546875" style="14"/>
    <col min="12781" max="12781" width="7.85546875" style="14" customWidth="1"/>
    <col min="12782" max="12782" width="65.7109375" style="14" customWidth="1"/>
    <col min="12783" max="12784" width="7.7109375" style="14" bestFit="1" customWidth="1"/>
    <col min="12785" max="12785" width="15.42578125" style="14" bestFit="1" customWidth="1"/>
    <col min="12786" max="12786" width="16.7109375" style="14" customWidth="1"/>
    <col min="12787" max="12787" width="18.42578125" style="14" customWidth="1"/>
    <col min="12788" max="12788" width="16" style="14" bestFit="1" customWidth="1"/>
    <col min="12789" max="13036" width="8.85546875" style="14"/>
    <col min="13037" max="13037" width="7.85546875" style="14" customWidth="1"/>
    <col min="13038" max="13038" width="65.7109375" style="14" customWidth="1"/>
    <col min="13039" max="13040" width="7.7109375" style="14" bestFit="1" customWidth="1"/>
    <col min="13041" max="13041" width="15.42578125" style="14" bestFit="1" customWidth="1"/>
    <col min="13042" max="13042" width="16.7109375" style="14" customWidth="1"/>
    <col min="13043" max="13043" width="18.42578125" style="14" customWidth="1"/>
    <col min="13044" max="13044" width="16" style="14" bestFit="1" customWidth="1"/>
    <col min="13045" max="13292" width="8.85546875" style="14"/>
    <col min="13293" max="13293" width="7.85546875" style="14" customWidth="1"/>
    <col min="13294" max="13294" width="65.7109375" style="14" customWidth="1"/>
    <col min="13295" max="13296" width="7.7109375" style="14" bestFit="1" customWidth="1"/>
    <col min="13297" max="13297" width="15.42578125" style="14" bestFit="1" customWidth="1"/>
    <col min="13298" max="13298" width="16.7109375" style="14" customWidth="1"/>
    <col min="13299" max="13299" width="18.42578125" style="14" customWidth="1"/>
    <col min="13300" max="13300" width="16" style="14" bestFit="1" customWidth="1"/>
    <col min="13301" max="13548" width="8.85546875" style="14"/>
    <col min="13549" max="13549" width="7.85546875" style="14" customWidth="1"/>
    <col min="13550" max="13550" width="65.7109375" style="14" customWidth="1"/>
    <col min="13551" max="13552" width="7.7109375" style="14" bestFit="1" customWidth="1"/>
    <col min="13553" max="13553" width="15.42578125" style="14" bestFit="1" customWidth="1"/>
    <col min="13554" max="13554" width="16.7109375" style="14" customWidth="1"/>
    <col min="13555" max="13555" width="18.42578125" style="14" customWidth="1"/>
    <col min="13556" max="13556" width="16" style="14" bestFit="1" customWidth="1"/>
    <col min="13557" max="13804" width="8.85546875" style="14"/>
    <col min="13805" max="13805" width="7.85546875" style="14" customWidth="1"/>
    <col min="13806" max="13806" width="65.7109375" style="14" customWidth="1"/>
    <col min="13807" max="13808" width="7.7109375" style="14" bestFit="1" customWidth="1"/>
    <col min="13809" max="13809" width="15.42578125" style="14" bestFit="1" customWidth="1"/>
    <col min="13810" max="13810" width="16.7109375" style="14" customWidth="1"/>
    <col min="13811" max="13811" width="18.42578125" style="14" customWidth="1"/>
    <col min="13812" max="13812" width="16" style="14" bestFit="1" customWidth="1"/>
    <col min="13813" max="14060" width="8.85546875" style="14"/>
    <col min="14061" max="14061" width="7.85546875" style="14" customWidth="1"/>
    <col min="14062" max="14062" width="65.7109375" style="14" customWidth="1"/>
    <col min="14063" max="14064" width="7.7109375" style="14" bestFit="1" customWidth="1"/>
    <col min="14065" max="14065" width="15.42578125" style="14" bestFit="1" customWidth="1"/>
    <col min="14066" max="14066" width="16.7109375" style="14" customWidth="1"/>
    <col min="14067" max="14067" width="18.42578125" style="14" customWidth="1"/>
    <col min="14068" max="14068" width="16" style="14" bestFit="1" customWidth="1"/>
    <col min="14069" max="14316" width="8.85546875" style="14"/>
    <col min="14317" max="14317" width="7.85546875" style="14" customWidth="1"/>
    <col min="14318" max="14318" width="65.7109375" style="14" customWidth="1"/>
    <col min="14319" max="14320" width="7.7109375" style="14" bestFit="1" customWidth="1"/>
    <col min="14321" max="14321" width="15.42578125" style="14" bestFit="1" customWidth="1"/>
    <col min="14322" max="14322" width="16.7109375" style="14" customWidth="1"/>
    <col min="14323" max="14323" width="18.42578125" style="14" customWidth="1"/>
    <col min="14324" max="14324" width="16" style="14" bestFit="1" customWidth="1"/>
    <col min="14325" max="14572" width="8.85546875" style="14"/>
    <col min="14573" max="14573" width="7.85546875" style="14" customWidth="1"/>
    <col min="14574" max="14574" width="65.7109375" style="14" customWidth="1"/>
    <col min="14575" max="14576" width="7.7109375" style="14" bestFit="1" customWidth="1"/>
    <col min="14577" max="14577" width="15.42578125" style="14" bestFit="1" customWidth="1"/>
    <col min="14578" max="14578" width="16.7109375" style="14" customWidth="1"/>
    <col min="14579" max="14579" width="18.42578125" style="14" customWidth="1"/>
    <col min="14580" max="14580" width="16" style="14" bestFit="1" customWidth="1"/>
    <col min="14581" max="14828" width="8.85546875" style="14"/>
    <col min="14829" max="14829" width="7.85546875" style="14" customWidth="1"/>
    <col min="14830" max="14830" width="65.7109375" style="14" customWidth="1"/>
    <col min="14831" max="14832" width="7.7109375" style="14" bestFit="1" customWidth="1"/>
    <col min="14833" max="14833" width="15.42578125" style="14" bestFit="1" customWidth="1"/>
    <col min="14834" max="14834" width="16.7109375" style="14" customWidth="1"/>
    <col min="14835" max="14835" width="18.42578125" style="14" customWidth="1"/>
    <col min="14836" max="14836" width="16" style="14" bestFit="1" customWidth="1"/>
    <col min="14837" max="15084" width="8.85546875" style="14"/>
    <col min="15085" max="15085" width="7.85546875" style="14" customWidth="1"/>
    <col min="15086" max="15086" width="65.7109375" style="14" customWidth="1"/>
    <col min="15087" max="15088" width="7.7109375" style="14" bestFit="1" customWidth="1"/>
    <col min="15089" max="15089" width="15.42578125" style="14" bestFit="1" customWidth="1"/>
    <col min="15090" max="15090" width="16.7109375" style="14" customWidth="1"/>
    <col min="15091" max="15091" width="18.42578125" style="14" customWidth="1"/>
    <col min="15092" max="15092" width="16" style="14" bestFit="1" customWidth="1"/>
    <col min="15093" max="15340" width="8.85546875" style="14"/>
    <col min="15341" max="15341" width="7.85546875" style="14" customWidth="1"/>
    <col min="15342" max="15342" width="65.7109375" style="14" customWidth="1"/>
    <col min="15343" max="15344" width="7.7109375" style="14" bestFit="1" customWidth="1"/>
    <col min="15345" max="15345" width="15.42578125" style="14" bestFit="1" customWidth="1"/>
    <col min="15346" max="15346" width="16.7109375" style="14" customWidth="1"/>
    <col min="15347" max="15347" width="18.42578125" style="14" customWidth="1"/>
    <col min="15348" max="15348" width="16" style="14" bestFit="1" customWidth="1"/>
    <col min="15349" max="15596" width="8.85546875" style="14"/>
    <col min="15597" max="15597" width="7.85546875" style="14" customWidth="1"/>
    <col min="15598" max="15598" width="65.7109375" style="14" customWidth="1"/>
    <col min="15599" max="15600" width="7.7109375" style="14" bestFit="1" customWidth="1"/>
    <col min="15601" max="15601" width="15.42578125" style="14" bestFit="1" customWidth="1"/>
    <col min="15602" max="15602" width="16.7109375" style="14" customWidth="1"/>
    <col min="15603" max="15603" width="18.42578125" style="14" customWidth="1"/>
    <col min="15604" max="15604" width="16" style="14" bestFit="1" customWidth="1"/>
    <col min="15605" max="15852" width="8.85546875" style="14"/>
    <col min="15853" max="15853" width="7.85546875" style="14" customWidth="1"/>
    <col min="15854" max="15854" width="65.7109375" style="14" customWidth="1"/>
    <col min="15855" max="15856" width="7.7109375" style="14" bestFit="1" customWidth="1"/>
    <col min="15857" max="15857" width="15.42578125" style="14" bestFit="1" customWidth="1"/>
    <col min="15858" max="15858" width="16.7109375" style="14" customWidth="1"/>
    <col min="15859" max="15859" width="18.42578125" style="14" customWidth="1"/>
    <col min="15860" max="15860" width="16" style="14" bestFit="1" customWidth="1"/>
    <col min="15861" max="16108" width="8.85546875" style="14"/>
    <col min="16109" max="16109" width="7.85546875" style="14" customWidth="1"/>
    <col min="16110" max="16110" width="65.7109375" style="14" customWidth="1"/>
    <col min="16111" max="16112" width="7.7109375" style="14" bestFit="1" customWidth="1"/>
    <col min="16113" max="16113" width="15.42578125" style="14" bestFit="1" customWidth="1"/>
    <col min="16114" max="16114" width="16.7109375" style="14" customWidth="1"/>
    <col min="16115" max="16115" width="18.42578125" style="14" customWidth="1"/>
    <col min="16116" max="16116" width="16" style="14" bestFit="1" customWidth="1"/>
    <col min="16117" max="16384" width="8.85546875" style="14"/>
  </cols>
  <sheetData>
    <row r="1" spans="1:10" s="13" customFormat="1" ht="27.75" customHeight="1" x14ac:dyDescent="0.2">
      <c r="A1" s="518" t="s">
        <v>212</v>
      </c>
      <c r="B1" s="519"/>
      <c r="C1" s="519"/>
      <c r="D1" s="519"/>
      <c r="E1" s="519"/>
      <c r="F1" s="519"/>
      <c r="G1" s="519"/>
      <c r="H1" s="582">
        <v>45447</v>
      </c>
      <c r="I1" s="583"/>
      <c r="J1" s="180" t="s">
        <v>128</v>
      </c>
    </row>
    <row r="2" spans="1:10" ht="15.75" x14ac:dyDescent="0.25">
      <c r="A2" s="93"/>
      <c r="B2" s="94"/>
      <c r="C2" s="95" t="s">
        <v>49</v>
      </c>
      <c r="D2" s="96"/>
      <c r="E2" s="96"/>
      <c r="F2" s="97"/>
      <c r="G2" s="95"/>
      <c r="H2" s="95" t="s">
        <v>46</v>
      </c>
      <c r="I2" s="97"/>
      <c r="J2" s="98"/>
    </row>
    <row r="3" spans="1:10" s="15" customFormat="1" ht="20.100000000000001" customHeight="1" x14ac:dyDescent="0.2">
      <c r="A3" s="99" t="s">
        <v>10</v>
      </c>
      <c r="B3" s="100" t="s">
        <v>22</v>
      </c>
      <c r="C3" s="100" t="s">
        <v>11</v>
      </c>
      <c r="D3" s="100" t="s">
        <v>37</v>
      </c>
      <c r="E3" s="100" t="s">
        <v>20</v>
      </c>
      <c r="F3" s="101" t="s">
        <v>12</v>
      </c>
      <c r="G3" s="100" t="s">
        <v>18</v>
      </c>
      <c r="H3" s="101" t="s">
        <v>17</v>
      </c>
      <c r="I3" s="101" t="s">
        <v>13</v>
      </c>
      <c r="J3" s="102" t="s">
        <v>50</v>
      </c>
    </row>
    <row r="4" spans="1:10" s="16" customFormat="1" ht="15.75" x14ac:dyDescent="0.25">
      <c r="A4" s="103"/>
      <c r="B4" s="104"/>
      <c r="C4" s="105"/>
      <c r="D4" s="105"/>
      <c r="E4" s="105"/>
      <c r="F4" s="106"/>
      <c r="G4" s="104"/>
      <c r="H4" s="104"/>
      <c r="I4" s="106"/>
      <c r="J4" s="98"/>
    </row>
    <row r="5" spans="1:10" ht="18.75" x14ac:dyDescent="0.2">
      <c r="A5" s="619" t="s">
        <v>148</v>
      </c>
      <c r="B5" s="620"/>
      <c r="C5" s="620"/>
      <c r="D5" s="620"/>
      <c r="E5" s="620"/>
      <c r="F5" s="620"/>
      <c r="G5" s="620"/>
      <c r="H5" s="620"/>
      <c r="I5" s="620"/>
      <c r="J5" s="621"/>
    </row>
    <row r="6" spans="1:10" s="16" customFormat="1" ht="15.75" x14ac:dyDescent="0.2">
      <c r="A6" s="103"/>
      <c r="B6" s="280"/>
      <c r="C6" s="108"/>
      <c r="D6" s="115"/>
      <c r="E6" s="115"/>
      <c r="F6" s="110"/>
      <c r="G6" s="111"/>
      <c r="H6" s="111"/>
      <c r="I6" s="116"/>
      <c r="J6" s="373"/>
    </row>
    <row r="7" spans="1:10" s="17" customFormat="1" ht="59.25" customHeight="1" x14ac:dyDescent="0.2">
      <c r="A7" s="103">
        <v>1</v>
      </c>
      <c r="B7" s="281" t="s">
        <v>72</v>
      </c>
      <c r="C7" s="210" t="s">
        <v>73</v>
      </c>
      <c r="D7" s="115"/>
      <c r="E7" s="634" t="s">
        <v>336</v>
      </c>
      <c r="F7" s="503" t="s">
        <v>133</v>
      </c>
      <c r="G7" s="635">
        <v>6</v>
      </c>
      <c r="H7" s="111"/>
      <c r="I7" s="116"/>
      <c r="J7" s="373"/>
    </row>
    <row r="8" spans="1:10" s="16" customFormat="1" ht="15.75" x14ac:dyDescent="0.2">
      <c r="A8" s="103"/>
      <c r="B8" s="280"/>
      <c r="C8" s="108"/>
      <c r="D8" s="115"/>
      <c r="E8" s="115"/>
      <c r="F8" s="110"/>
      <c r="G8" s="635"/>
      <c r="H8" s="111"/>
      <c r="I8" s="116"/>
      <c r="J8" s="140"/>
    </row>
    <row r="9" spans="1:10" s="17" customFormat="1" ht="78.75" x14ac:dyDescent="0.2">
      <c r="A9" s="103">
        <v>2</v>
      </c>
      <c r="B9" s="282" t="s">
        <v>171</v>
      </c>
      <c r="C9" s="210" t="s">
        <v>172</v>
      </c>
      <c r="D9" s="109"/>
      <c r="E9" s="634" t="s">
        <v>336</v>
      </c>
      <c r="F9" s="499" t="s">
        <v>221</v>
      </c>
      <c r="G9" s="636">
        <v>75</v>
      </c>
      <c r="H9" s="139"/>
      <c r="I9" s="207"/>
      <c r="J9" s="373"/>
    </row>
    <row r="10" spans="1:10" s="17" customFormat="1" ht="15.75" x14ac:dyDescent="0.2">
      <c r="A10" s="505"/>
      <c r="B10" s="282"/>
      <c r="C10" s="210"/>
      <c r="D10" s="109"/>
      <c r="E10" s="109"/>
      <c r="F10" s="110"/>
      <c r="G10" s="636"/>
      <c r="H10" s="139"/>
      <c r="I10" s="207"/>
      <c r="J10" s="373"/>
    </row>
    <row r="11" spans="1:10" s="17" customFormat="1" ht="47.25" x14ac:dyDescent="0.2">
      <c r="A11" s="505">
        <v>3</v>
      </c>
      <c r="B11" s="282" t="s">
        <v>338</v>
      </c>
      <c r="C11" s="210" t="s">
        <v>339</v>
      </c>
      <c r="D11" s="109"/>
      <c r="E11" s="634" t="s">
        <v>336</v>
      </c>
      <c r="F11" s="499" t="s">
        <v>221</v>
      </c>
      <c r="G11" s="636">
        <v>150</v>
      </c>
      <c r="H11" s="139"/>
      <c r="I11" s="207"/>
      <c r="J11" s="373"/>
    </row>
    <row r="12" spans="1:10" s="17" customFormat="1" ht="15.75" x14ac:dyDescent="0.2">
      <c r="A12" s="103"/>
      <c r="B12" s="117"/>
      <c r="C12" s="108"/>
      <c r="D12" s="115"/>
      <c r="E12" s="115"/>
      <c r="F12" s="110"/>
      <c r="G12" s="635"/>
      <c r="H12" s="111"/>
      <c r="I12" s="116"/>
      <c r="J12" s="373"/>
    </row>
    <row r="13" spans="1:10" ht="63" x14ac:dyDescent="0.25">
      <c r="A13" s="617">
        <v>4</v>
      </c>
      <c r="B13" s="618" t="s">
        <v>79</v>
      </c>
      <c r="C13" s="108" t="s">
        <v>80</v>
      </c>
      <c r="D13" s="108"/>
      <c r="E13" s="634" t="s">
        <v>340</v>
      </c>
      <c r="F13" s="223"/>
      <c r="G13" s="635"/>
      <c r="H13" s="112"/>
      <c r="I13" s="113"/>
      <c r="J13" s="114"/>
    </row>
    <row r="14" spans="1:10" ht="15.75" x14ac:dyDescent="0.25">
      <c r="A14" s="617"/>
      <c r="B14" s="618"/>
      <c r="C14" s="108" t="s">
        <v>81</v>
      </c>
      <c r="D14" s="108"/>
      <c r="E14" s="115"/>
      <c r="F14" s="223"/>
      <c r="G14" s="635"/>
      <c r="H14" s="112"/>
      <c r="I14" s="113"/>
      <c r="J14" s="114"/>
    </row>
    <row r="15" spans="1:10" ht="15.75" x14ac:dyDescent="0.25">
      <c r="A15" s="617"/>
      <c r="B15" s="618"/>
      <c r="C15" s="108" t="s">
        <v>118</v>
      </c>
      <c r="D15" s="108"/>
      <c r="E15" s="115" t="s">
        <v>120</v>
      </c>
      <c r="F15" s="503" t="s">
        <v>133</v>
      </c>
      <c r="G15" s="635">
        <v>3</v>
      </c>
      <c r="H15" s="112"/>
      <c r="I15" s="116"/>
      <c r="J15" s="114"/>
    </row>
    <row r="16" spans="1:10" ht="15.75" x14ac:dyDescent="0.25">
      <c r="A16" s="617"/>
      <c r="B16" s="618"/>
      <c r="C16" s="108" t="s">
        <v>119</v>
      </c>
      <c r="D16" s="108"/>
      <c r="E16" s="109" t="s">
        <v>121</v>
      </c>
      <c r="F16" s="503" t="s">
        <v>133</v>
      </c>
      <c r="G16" s="635">
        <v>3</v>
      </c>
      <c r="H16" s="112"/>
      <c r="I16" s="116"/>
      <c r="J16" s="114"/>
    </row>
    <row r="17" spans="1:10" ht="15.75" x14ac:dyDescent="0.25">
      <c r="A17" s="103"/>
      <c r="B17" s="280"/>
      <c r="C17" s="108"/>
      <c r="D17" s="108"/>
      <c r="E17" s="115"/>
      <c r="F17" s="223"/>
      <c r="G17" s="635"/>
      <c r="H17" s="111"/>
      <c r="I17" s="116"/>
      <c r="J17" s="114"/>
    </row>
    <row r="18" spans="1:10" ht="15.75" x14ac:dyDescent="0.25">
      <c r="A18" s="103">
        <v>5</v>
      </c>
      <c r="B18" s="130" t="s">
        <v>82</v>
      </c>
      <c r="C18" s="108" t="s">
        <v>83</v>
      </c>
      <c r="D18" s="108"/>
      <c r="E18" s="115"/>
      <c r="F18" s="223" t="s">
        <v>337</v>
      </c>
      <c r="G18" s="635">
        <v>1</v>
      </c>
      <c r="H18" s="111"/>
      <c r="I18" s="116"/>
      <c r="J18" s="114"/>
    </row>
    <row r="19" spans="1:10" ht="15.75" x14ac:dyDescent="0.25">
      <c r="A19" s="103"/>
      <c r="B19" s="130"/>
      <c r="C19" s="108"/>
      <c r="D19" s="108"/>
      <c r="E19" s="115"/>
      <c r="F19" s="223"/>
      <c r="G19" s="635"/>
      <c r="H19" s="111"/>
      <c r="I19" s="116"/>
      <c r="J19" s="114"/>
    </row>
    <row r="20" spans="1:10" ht="15.75" x14ac:dyDescent="0.25">
      <c r="A20" s="103">
        <f t="shared" ref="A20" si="0">A18+1</f>
        <v>6</v>
      </c>
      <c r="B20" s="130" t="s">
        <v>84</v>
      </c>
      <c r="C20" s="108" t="s">
        <v>85</v>
      </c>
      <c r="D20" s="108"/>
      <c r="E20" s="115"/>
      <c r="F20" s="223" t="s">
        <v>337</v>
      </c>
      <c r="G20" s="635">
        <v>1</v>
      </c>
      <c r="H20" s="111"/>
      <c r="I20" s="116"/>
      <c r="J20" s="114"/>
    </row>
    <row r="21" spans="1:10" ht="15.75" x14ac:dyDescent="0.25">
      <c r="A21" s="505"/>
      <c r="B21" s="506"/>
      <c r="C21" s="108"/>
      <c r="D21" s="108"/>
      <c r="E21" s="115"/>
      <c r="F21" s="223"/>
      <c r="G21" s="111"/>
      <c r="H21" s="111"/>
      <c r="I21" s="116"/>
      <c r="J21" s="114"/>
    </row>
    <row r="22" spans="1:10" ht="26.25" x14ac:dyDescent="0.25">
      <c r="A22" s="103">
        <v>7</v>
      </c>
      <c r="B22" s="506" t="s">
        <v>192</v>
      </c>
      <c r="C22" s="397" t="s">
        <v>195</v>
      </c>
      <c r="D22" s="629" t="s">
        <v>198</v>
      </c>
      <c r="E22" s="396"/>
      <c r="F22" s="503" t="s">
        <v>133</v>
      </c>
      <c r="G22" s="637">
        <v>480</v>
      </c>
      <c r="H22" s="14"/>
      <c r="I22" s="398"/>
      <c r="J22" s="114"/>
    </row>
    <row r="23" spans="1:10" ht="15.75" x14ac:dyDescent="0.25">
      <c r="A23" s="118" t="s">
        <v>189</v>
      </c>
      <c r="B23" s="119"/>
      <c r="C23" s="119"/>
      <c r="D23" s="119"/>
      <c r="E23" s="119"/>
      <c r="F23" s="119"/>
      <c r="G23" s="120"/>
      <c r="H23" s="119"/>
      <c r="I23" s="121"/>
      <c r="J23" s="122"/>
    </row>
    <row r="24" spans="1:10" ht="16.5" thickBot="1" x14ac:dyDescent="0.3">
      <c r="A24" s="123"/>
      <c r="B24" s="124"/>
      <c r="C24" s="125"/>
      <c r="D24" s="125"/>
      <c r="E24" s="125"/>
      <c r="F24" s="126"/>
      <c r="G24" s="127"/>
      <c r="H24" s="127"/>
      <c r="I24" s="128"/>
      <c r="J24" s="129"/>
    </row>
    <row r="25" spans="1:10" ht="12.75" customHeight="1" x14ac:dyDescent="0.2">
      <c r="F25" s="18"/>
    </row>
    <row r="34" spans="1:10" ht="93" customHeight="1" x14ac:dyDescent="0.2"/>
    <row r="42" spans="1:10" ht="13.5" customHeight="1" x14ac:dyDescent="0.2"/>
    <row r="43" spans="1:10" ht="13.5" customHeight="1" x14ac:dyDescent="0.2"/>
    <row r="45" spans="1:10" s="17" customFormat="1" x14ac:dyDescent="0.2">
      <c r="A45" s="13"/>
      <c r="B45" s="13"/>
      <c r="C45" s="13"/>
      <c r="D45" s="18"/>
      <c r="E45" s="18"/>
      <c r="F45" s="8"/>
      <c r="G45" s="13"/>
      <c r="H45" s="13"/>
      <c r="I45" s="8"/>
      <c r="J45" s="14"/>
    </row>
    <row r="47" spans="1:10" ht="16.5" customHeight="1" x14ac:dyDescent="0.2"/>
    <row r="48" spans="1:10" s="17" customFormat="1" x14ac:dyDescent="0.2">
      <c r="A48" s="13"/>
      <c r="B48" s="13"/>
      <c r="C48" s="18"/>
      <c r="D48" s="18"/>
      <c r="E48" s="18"/>
      <c r="F48" s="8"/>
      <c r="G48" s="13"/>
      <c r="H48" s="13"/>
      <c r="I48" s="8"/>
      <c r="J48" s="14"/>
    </row>
    <row r="50" spans="1:10" ht="13.5" customHeight="1" x14ac:dyDescent="0.2"/>
    <row r="52" spans="1:10" ht="13.5" customHeight="1" x14ac:dyDescent="0.2"/>
    <row r="57" spans="1:10" ht="12.75" customHeight="1" x14ac:dyDescent="0.2"/>
    <row r="58" spans="1:10" s="17" customFormat="1" ht="18" customHeight="1" x14ac:dyDescent="0.2">
      <c r="A58" s="13"/>
      <c r="B58" s="13"/>
      <c r="C58" s="18"/>
      <c r="D58" s="18"/>
      <c r="E58" s="18"/>
      <c r="F58" s="8"/>
      <c r="G58" s="13"/>
      <c r="H58" s="13"/>
      <c r="I58" s="8"/>
      <c r="J58" s="14"/>
    </row>
    <row r="60" spans="1:10" s="17" customFormat="1" ht="15" customHeight="1" x14ac:dyDescent="0.2">
      <c r="A60" s="13"/>
      <c r="B60" s="13"/>
      <c r="C60" s="18"/>
      <c r="D60" s="18"/>
      <c r="E60" s="18"/>
      <c r="F60" s="8"/>
      <c r="G60" s="13"/>
      <c r="H60" s="13"/>
      <c r="I60" s="8"/>
      <c r="J60" s="14"/>
    </row>
    <row r="61" spans="1:10" s="17" customFormat="1" x14ac:dyDescent="0.2">
      <c r="A61" s="13"/>
      <c r="B61" s="13"/>
      <c r="C61" s="18"/>
      <c r="D61" s="18"/>
      <c r="E61" s="18"/>
      <c r="F61" s="8"/>
      <c r="G61" s="13"/>
      <c r="H61" s="13"/>
      <c r="I61" s="8"/>
      <c r="J61" s="14"/>
    </row>
    <row r="62" spans="1:10" s="19" customFormat="1" x14ac:dyDescent="0.2">
      <c r="A62" s="13"/>
      <c r="B62" s="13"/>
      <c r="C62" s="18"/>
      <c r="D62" s="18"/>
      <c r="E62" s="18"/>
      <c r="F62" s="8"/>
      <c r="G62" s="13"/>
      <c r="H62" s="13"/>
      <c r="I62" s="8"/>
      <c r="J62" s="14"/>
    </row>
    <row r="63" spans="1:10" s="19" customFormat="1" ht="15" customHeight="1" x14ac:dyDescent="0.2">
      <c r="A63" s="13"/>
      <c r="B63" s="13"/>
      <c r="C63" s="18"/>
      <c r="D63" s="18"/>
      <c r="E63" s="18"/>
      <c r="F63" s="8"/>
      <c r="G63" s="13"/>
      <c r="H63" s="13"/>
      <c r="I63" s="8"/>
      <c r="J63" s="14"/>
    </row>
    <row r="64" spans="1:10" s="20" customFormat="1" x14ac:dyDescent="0.2">
      <c r="A64" s="13"/>
      <c r="B64" s="13"/>
      <c r="C64" s="18"/>
      <c r="D64" s="18"/>
      <c r="E64" s="18"/>
      <c r="F64" s="8"/>
      <c r="G64" s="13"/>
      <c r="H64" s="13"/>
      <c r="I64" s="8"/>
      <c r="J64" s="14"/>
    </row>
    <row r="65" spans="1:10" s="20" customFormat="1" x14ac:dyDescent="0.2">
      <c r="A65" s="13"/>
      <c r="B65" s="13"/>
      <c r="C65" s="18"/>
      <c r="D65" s="18"/>
      <c r="E65" s="18"/>
      <c r="F65" s="8"/>
      <c r="G65" s="13"/>
      <c r="H65" s="13"/>
      <c r="I65" s="8"/>
      <c r="J65" s="14"/>
    </row>
    <row r="66" spans="1:10" s="20" customFormat="1" x14ac:dyDescent="0.2">
      <c r="A66" s="13"/>
      <c r="B66" s="13"/>
      <c r="C66" s="18"/>
      <c r="D66" s="18"/>
      <c r="E66" s="18"/>
      <c r="F66" s="8"/>
      <c r="G66" s="13"/>
      <c r="H66" s="13"/>
      <c r="I66" s="8"/>
      <c r="J66" s="14"/>
    </row>
    <row r="67" spans="1:10" s="20" customFormat="1" x14ac:dyDescent="0.2">
      <c r="A67" s="13"/>
      <c r="B67" s="13"/>
      <c r="C67" s="18"/>
      <c r="D67" s="18"/>
      <c r="E67" s="18"/>
      <c r="F67" s="8"/>
      <c r="G67" s="13"/>
      <c r="H67" s="13"/>
      <c r="I67" s="8"/>
      <c r="J67" s="14"/>
    </row>
    <row r="68" spans="1:10" s="20" customFormat="1" x14ac:dyDescent="0.2">
      <c r="A68" s="13"/>
      <c r="B68" s="13"/>
      <c r="C68" s="18"/>
      <c r="D68" s="18"/>
      <c r="E68" s="18"/>
      <c r="F68" s="8"/>
      <c r="G68" s="13"/>
      <c r="H68" s="13"/>
      <c r="I68" s="8"/>
      <c r="J68" s="14"/>
    </row>
    <row r="69" spans="1:10" s="20" customFormat="1" x14ac:dyDescent="0.2">
      <c r="A69" s="13"/>
      <c r="B69" s="13"/>
      <c r="C69" s="18"/>
      <c r="D69" s="18"/>
      <c r="E69" s="18"/>
      <c r="F69" s="8"/>
      <c r="G69" s="13"/>
      <c r="H69" s="13"/>
      <c r="I69" s="8"/>
      <c r="J69" s="14"/>
    </row>
    <row r="70" spans="1:10" s="20" customFormat="1" x14ac:dyDescent="0.2">
      <c r="A70" s="13"/>
      <c r="B70" s="13"/>
      <c r="C70" s="18"/>
      <c r="D70" s="18"/>
      <c r="E70" s="18"/>
      <c r="F70" s="8"/>
      <c r="G70" s="13"/>
      <c r="H70" s="13"/>
      <c r="I70" s="8"/>
      <c r="J70" s="14"/>
    </row>
    <row r="71" spans="1:10" s="20" customFormat="1" x14ac:dyDescent="0.2">
      <c r="A71" s="13"/>
      <c r="B71" s="13"/>
      <c r="C71" s="18"/>
      <c r="D71" s="18"/>
      <c r="E71" s="18"/>
      <c r="F71" s="8"/>
      <c r="G71" s="13"/>
      <c r="H71" s="13"/>
      <c r="I71" s="8"/>
      <c r="J71" s="14"/>
    </row>
    <row r="72" spans="1:10" s="20" customFormat="1" x14ac:dyDescent="0.2">
      <c r="A72" s="13"/>
      <c r="B72" s="13"/>
      <c r="C72" s="18"/>
      <c r="D72" s="18"/>
      <c r="E72" s="18"/>
      <c r="F72" s="8"/>
      <c r="G72" s="13"/>
      <c r="H72" s="13"/>
      <c r="I72" s="8"/>
      <c r="J72" s="14"/>
    </row>
    <row r="73" spans="1:10" s="20" customFormat="1" x14ac:dyDescent="0.2">
      <c r="A73" s="13"/>
      <c r="B73" s="13"/>
      <c r="C73" s="18"/>
      <c r="D73" s="18"/>
      <c r="E73" s="18"/>
      <c r="F73" s="8"/>
      <c r="G73" s="13"/>
      <c r="H73" s="13"/>
      <c r="I73" s="8"/>
      <c r="J73" s="14"/>
    </row>
    <row r="74" spans="1:10" s="20" customFormat="1" x14ac:dyDescent="0.2">
      <c r="A74" s="13"/>
      <c r="B74" s="13"/>
      <c r="C74" s="18"/>
      <c r="D74" s="18"/>
      <c r="E74" s="18"/>
      <c r="F74" s="8"/>
      <c r="G74" s="13"/>
      <c r="H74" s="13"/>
      <c r="I74" s="8"/>
      <c r="J74" s="14"/>
    </row>
    <row r="75" spans="1:10" s="20" customFormat="1" x14ac:dyDescent="0.2">
      <c r="A75" s="13"/>
      <c r="B75" s="13"/>
      <c r="C75" s="18"/>
      <c r="D75" s="18"/>
      <c r="E75" s="18"/>
      <c r="F75" s="8"/>
      <c r="G75" s="13"/>
      <c r="H75" s="13"/>
      <c r="I75" s="8"/>
      <c r="J75" s="14"/>
    </row>
    <row r="76" spans="1:10" s="20" customFormat="1" x14ac:dyDescent="0.2">
      <c r="A76" s="13"/>
      <c r="B76" s="13"/>
      <c r="C76" s="18"/>
      <c r="D76" s="18"/>
      <c r="E76" s="18"/>
      <c r="F76" s="8"/>
      <c r="G76" s="13"/>
      <c r="H76" s="13"/>
      <c r="I76" s="8"/>
      <c r="J76" s="14"/>
    </row>
    <row r="77" spans="1:10" s="20" customFormat="1" x14ac:dyDescent="0.2">
      <c r="A77" s="13"/>
      <c r="B77" s="13"/>
      <c r="C77" s="18"/>
      <c r="D77" s="18"/>
      <c r="E77" s="18"/>
      <c r="F77" s="8"/>
      <c r="G77" s="13"/>
      <c r="H77" s="13"/>
      <c r="I77" s="8"/>
      <c r="J77" s="14"/>
    </row>
    <row r="78" spans="1:10" s="20" customFormat="1" x14ac:dyDescent="0.2">
      <c r="A78" s="13"/>
      <c r="B78" s="13"/>
      <c r="C78" s="18"/>
      <c r="D78" s="18"/>
      <c r="E78" s="18"/>
      <c r="F78" s="8"/>
      <c r="G78" s="13"/>
      <c r="H78" s="13"/>
      <c r="I78" s="8"/>
      <c r="J78" s="14"/>
    </row>
    <row r="79" spans="1:10" s="20" customFormat="1" x14ac:dyDescent="0.2">
      <c r="A79" s="13"/>
      <c r="B79" s="13"/>
      <c r="C79" s="18"/>
      <c r="D79" s="18"/>
      <c r="E79" s="18"/>
      <c r="F79" s="8"/>
      <c r="G79" s="13"/>
      <c r="H79" s="13"/>
      <c r="I79" s="8"/>
      <c r="J79" s="14"/>
    </row>
    <row r="80" spans="1:10" s="20" customFormat="1" x14ac:dyDescent="0.2">
      <c r="A80" s="13"/>
      <c r="B80" s="13"/>
      <c r="C80" s="18"/>
      <c r="D80" s="18"/>
      <c r="E80" s="18"/>
      <c r="F80" s="8"/>
      <c r="G80" s="13"/>
      <c r="H80" s="13"/>
      <c r="I80" s="8"/>
      <c r="J80" s="14"/>
    </row>
    <row r="81" spans="1:10" s="20" customFormat="1" x14ac:dyDescent="0.2">
      <c r="A81" s="13"/>
      <c r="B81" s="13"/>
      <c r="C81" s="18"/>
      <c r="D81" s="18"/>
      <c r="E81" s="18"/>
      <c r="F81" s="8"/>
      <c r="G81" s="13"/>
      <c r="H81" s="13"/>
      <c r="I81" s="8"/>
      <c r="J81" s="14"/>
    </row>
    <row r="89" spans="1:10" s="20" customFormat="1" x14ac:dyDescent="0.2">
      <c r="A89" s="13"/>
      <c r="B89" s="13"/>
      <c r="C89" s="18"/>
      <c r="D89" s="18"/>
      <c r="E89" s="18"/>
      <c r="F89" s="8"/>
      <c r="G89" s="13"/>
      <c r="H89" s="13"/>
      <c r="I89" s="8"/>
      <c r="J89" s="14"/>
    </row>
    <row r="90" spans="1:10" s="20" customFormat="1" x14ac:dyDescent="0.2">
      <c r="A90" s="13"/>
      <c r="B90" s="13"/>
      <c r="C90" s="18"/>
      <c r="D90" s="18"/>
      <c r="E90" s="18"/>
      <c r="F90" s="8"/>
      <c r="G90" s="13"/>
      <c r="H90" s="13"/>
      <c r="I90" s="8"/>
      <c r="J90" s="14"/>
    </row>
    <row r="96" spans="1:10" s="20" customFormat="1" x14ac:dyDescent="0.2">
      <c r="A96" s="13"/>
      <c r="B96" s="13"/>
      <c r="C96" s="18"/>
      <c r="D96" s="18"/>
      <c r="E96" s="18"/>
      <c r="F96" s="8"/>
      <c r="G96" s="13"/>
      <c r="H96" s="13"/>
      <c r="I96" s="8"/>
      <c r="J96" s="14"/>
    </row>
    <row r="97" spans="1:10" s="20" customFormat="1" x14ac:dyDescent="0.2">
      <c r="A97" s="13"/>
      <c r="B97" s="13"/>
      <c r="C97" s="18"/>
      <c r="D97" s="18"/>
      <c r="E97" s="18"/>
      <c r="F97" s="8"/>
      <c r="G97" s="13"/>
      <c r="H97" s="13"/>
      <c r="I97" s="8"/>
      <c r="J97" s="14"/>
    </row>
    <row r="103" spans="1:10" s="20" customFormat="1" x14ac:dyDescent="0.2">
      <c r="A103" s="13"/>
      <c r="B103" s="13"/>
      <c r="C103" s="18"/>
      <c r="D103" s="18"/>
      <c r="E103" s="18"/>
      <c r="F103" s="8"/>
      <c r="G103" s="13"/>
      <c r="H103" s="13"/>
      <c r="I103" s="8"/>
      <c r="J103" s="14"/>
    </row>
    <row r="104" spans="1:10" s="20" customFormat="1" x14ac:dyDescent="0.2">
      <c r="A104" s="13"/>
      <c r="B104" s="13"/>
      <c r="C104" s="18"/>
      <c r="D104" s="18"/>
      <c r="E104" s="18"/>
      <c r="F104" s="8"/>
      <c r="G104" s="13"/>
      <c r="H104" s="13"/>
      <c r="I104" s="8"/>
      <c r="J104" s="14"/>
    </row>
    <row r="105" spans="1:10" s="20" customFormat="1" x14ac:dyDescent="0.2">
      <c r="A105" s="13"/>
      <c r="B105" s="13"/>
      <c r="C105" s="18"/>
      <c r="D105" s="18"/>
      <c r="E105" s="18"/>
      <c r="F105" s="8"/>
      <c r="G105" s="13"/>
      <c r="H105" s="13"/>
      <c r="I105" s="8"/>
      <c r="J105" s="14"/>
    </row>
    <row r="106" spans="1:10" s="20" customFormat="1" x14ac:dyDescent="0.2">
      <c r="A106" s="13"/>
      <c r="B106" s="13"/>
      <c r="C106" s="18"/>
      <c r="D106" s="18"/>
      <c r="E106" s="18"/>
      <c r="F106" s="8"/>
      <c r="G106" s="13"/>
      <c r="H106" s="13"/>
      <c r="I106" s="8"/>
      <c r="J106" s="14"/>
    </row>
    <row r="107" spans="1:10" s="20" customFormat="1" x14ac:dyDescent="0.2">
      <c r="A107" s="13"/>
      <c r="B107" s="13"/>
      <c r="C107" s="18"/>
      <c r="D107" s="18"/>
      <c r="E107" s="18"/>
      <c r="F107" s="8"/>
      <c r="G107" s="13"/>
      <c r="H107" s="13"/>
      <c r="I107" s="8"/>
      <c r="J107" s="14"/>
    </row>
    <row r="108" spans="1:10" s="20" customFormat="1" ht="15" hidden="1" customHeight="1" x14ac:dyDescent="0.2">
      <c r="A108" s="13"/>
      <c r="B108" s="13"/>
      <c r="C108" s="18"/>
      <c r="D108" s="18"/>
      <c r="E108" s="18"/>
      <c r="F108" s="8"/>
      <c r="G108" s="13"/>
      <c r="H108" s="13"/>
      <c r="I108" s="8"/>
      <c r="J108" s="14"/>
    </row>
    <row r="109" spans="1:10" s="20" customFormat="1" ht="15" hidden="1" customHeight="1" x14ac:dyDescent="0.2">
      <c r="A109" s="13"/>
      <c r="B109" s="13"/>
      <c r="C109" s="18"/>
      <c r="D109" s="18"/>
      <c r="E109" s="18"/>
      <c r="F109" s="8"/>
      <c r="G109" s="13"/>
      <c r="H109" s="13"/>
      <c r="I109" s="8"/>
      <c r="J109" s="14"/>
    </row>
    <row r="110" spans="1:10" s="20" customFormat="1" x14ac:dyDescent="0.2">
      <c r="A110" s="13"/>
      <c r="B110" s="13"/>
      <c r="C110" s="18"/>
      <c r="D110" s="18"/>
      <c r="E110" s="18"/>
      <c r="F110" s="8"/>
      <c r="G110" s="13"/>
      <c r="H110" s="13"/>
      <c r="I110" s="8"/>
      <c r="J110" s="14"/>
    </row>
    <row r="111" spans="1:10" s="20" customFormat="1" x14ac:dyDescent="0.2">
      <c r="A111" s="13"/>
      <c r="B111" s="13"/>
      <c r="C111" s="18"/>
      <c r="D111" s="18"/>
      <c r="E111" s="18"/>
      <c r="F111" s="8"/>
      <c r="G111" s="13"/>
      <c r="H111" s="13"/>
      <c r="I111" s="8"/>
      <c r="J111" s="14"/>
    </row>
    <row r="112" spans="1:10" s="20" customFormat="1" x14ac:dyDescent="0.2">
      <c r="A112" s="13"/>
      <c r="B112" s="13"/>
      <c r="C112" s="18"/>
      <c r="D112" s="18"/>
      <c r="E112" s="18"/>
      <c r="F112" s="8"/>
      <c r="G112" s="13"/>
      <c r="H112" s="13"/>
      <c r="I112" s="8"/>
      <c r="J112" s="14"/>
    </row>
    <row r="113" spans="1:10" s="20" customFormat="1" x14ac:dyDescent="0.2">
      <c r="A113" s="13"/>
      <c r="B113" s="13"/>
      <c r="C113" s="18"/>
      <c r="D113" s="18"/>
      <c r="E113" s="18"/>
      <c r="F113" s="8"/>
      <c r="G113" s="13"/>
      <c r="H113" s="13"/>
      <c r="I113" s="8"/>
      <c r="J113" s="14"/>
    </row>
    <row r="114" spans="1:10" s="20" customFormat="1" x14ac:dyDescent="0.2">
      <c r="A114" s="13"/>
      <c r="B114" s="13"/>
      <c r="C114" s="18"/>
      <c r="D114" s="18"/>
      <c r="E114" s="18"/>
      <c r="F114" s="8"/>
      <c r="G114" s="13"/>
      <c r="H114" s="13"/>
      <c r="I114" s="8"/>
      <c r="J114" s="14"/>
    </row>
    <row r="115" spans="1:10" s="20" customFormat="1" x14ac:dyDescent="0.2">
      <c r="A115" s="13"/>
      <c r="B115" s="13"/>
      <c r="C115" s="18"/>
      <c r="D115" s="18"/>
      <c r="E115" s="18"/>
      <c r="F115" s="8"/>
      <c r="G115" s="13"/>
      <c r="H115" s="13"/>
      <c r="I115" s="8"/>
      <c r="J115" s="14"/>
    </row>
    <row r="116" spans="1:10" s="20" customFormat="1" x14ac:dyDescent="0.2">
      <c r="A116" s="13"/>
      <c r="B116" s="13"/>
      <c r="C116" s="18"/>
      <c r="D116" s="18"/>
      <c r="E116" s="18"/>
      <c r="F116" s="8"/>
      <c r="G116" s="13"/>
      <c r="H116" s="13"/>
      <c r="I116" s="8"/>
      <c r="J116" s="14"/>
    </row>
    <row r="117" spans="1:10" s="20" customFormat="1" x14ac:dyDescent="0.2">
      <c r="A117" s="13"/>
      <c r="B117" s="13"/>
      <c r="C117" s="18"/>
      <c r="D117" s="18"/>
      <c r="E117" s="18"/>
      <c r="F117" s="8"/>
      <c r="G117" s="13"/>
      <c r="H117" s="13"/>
      <c r="I117" s="8"/>
      <c r="J117" s="14"/>
    </row>
    <row r="118" spans="1:10" s="20" customFormat="1" x14ac:dyDescent="0.2">
      <c r="A118" s="13"/>
      <c r="B118" s="13"/>
      <c r="C118" s="18"/>
      <c r="D118" s="18"/>
      <c r="E118" s="18"/>
      <c r="F118" s="8"/>
      <c r="G118" s="13"/>
      <c r="H118" s="13"/>
      <c r="I118" s="8"/>
      <c r="J118" s="14"/>
    </row>
    <row r="119" spans="1:10" s="20" customFormat="1" x14ac:dyDescent="0.2">
      <c r="A119" s="13"/>
      <c r="B119" s="13"/>
      <c r="C119" s="18"/>
      <c r="D119" s="18"/>
      <c r="E119" s="18"/>
      <c r="F119" s="8"/>
      <c r="G119" s="13"/>
      <c r="H119" s="13"/>
      <c r="I119" s="8"/>
      <c r="J119" s="14"/>
    </row>
    <row r="120" spans="1:10" s="20" customFormat="1" x14ac:dyDescent="0.2">
      <c r="A120" s="13"/>
      <c r="B120" s="13"/>
      <c r="C120" s="18"/>
      <c r="D120" s="18"/>
      <c r="E120" s="18"/>
      <c r="F120" s="8"/>
      <c r="G120" s="13"/>
      <c r="H120" s="13"/>
      <c r="I120" s="8"/>
      <c r="J120" s="14"/>
    </row>
    <row r="121" spans="1:10" s="16" customFormat="1" x14ac:dyDescent="0.2">
      <c r="A121" s="13"/>
      <c r="B121" s="13"/>
      <c r="C121" s="18"/>
      <c r="D121" s="18"/>
      <c r="E121" s="18"/>
      <c r="F121" s="8"/>
      <c r="G121" s="13"/>
      <c r="H121" s="13"/>
      <c r="I121" s="8"/>
      <c r="J121" s="14"/>
    </row>
    <row r="123" spans="1:10" s="20" customFormat="1" x14ac:dyDescent="0.2">
      <c r="A123" s="13"/>
      <c r="B123" s="13"/>
      <c r="C123" s="18"/>
      <c r="D123" s="18"/>
      <c r="E123" s="18"/>
      <c r="F123" s="8"/>
      <c r="G123" s="13"/>
      <c r="H123" s="13"/>
      <c r="I123" s="8"/>
      <c r="J123" s="14"/>
    </row>
    <row r="124" spans="1:10" s="16" customFormat="1" x14ac:dyDescent="0.2">
      <c r="A124" s="13"/>
      <c r="B124" s="13"/>
      <c r="C124" s="18"/>
      <c r="D124" s="18"/>
      <c r="E124" s="18"/>
      <c r="F124" s="8"/>
      <c r="G124" s="13"/>
      <c r="H124" s="13"/>
      <c r="I124" s="8"/>
      <c r="J124" s="14"/>
    </row>
    <row r="125" spans="1:10" s="20" customFormat="1" x14ac:dyDescent="0.2">
      <c r="A125" s="13"/>
      <c r="B125" s="13"/>
      <c r="C125" s="18"/>
      <c r="D125" s="18"/>
      <c r="E125" s="18"/>
      <c r="F125" s="8"/>
      <c r="G125" s="13"/>
      <c r="H125" s="13"/>
      <c r="I125" s="8"/>
      <c r="J125" s="14"/>
    </row>
    <row r="126" spans="1:10" s="20" customFormat="1" x14ac:dyDescent="0.2">
      <c r="A126" s="13"/>
      <c r="B126" s="13"/>
      <c r="C126" s="18"/>
      <c r="D126" s="18"/>
      <c r="E126" s="18"/>
      <c r="F126" s="8"/>
      <c r="G126" s="13"/>
      <c r="H126" s="13"/>
      <c r="I126" s="8"/>
      <c r="J126" s="14"/>
    </row>
    <row r="127" spans="1:10" s="20" customFormat="1" x14ac:dyDescent="0.2">
      <c r="A127" s="13"/>
      <c r="B127" s="13"/>
      <c r="C127" s="18"/>
      <c r="D127" s="18"/>
      <c r="E127" s="18"/>
      <c r="F127" s="8"/>
      <c r="G127" s="13"/>
      <c r="H127" s="13"/>
      <c r="I127" s="8"/>
      <c r="J127" s="14"/>
    </row>
    <row r="128" spans="1:10" s="20" customFormat="1" x14ac:dyDescent="0.2">
      <c r="A128" s="13"/>
      <c r="B128" s="13"/>
      <c r="C128" s="18"/>
      <c r="D128" s="18"/>
      <c r="E128" s="18"/>
      <c r="F128" s="8"/>
      <c r="G128" s="13"/>
      <c r="H128" s="13"/>
      <c r="I128" s="8"/>
      <c r="J128" s="14"/>
    </row>
    <row r="129" spans="1:10" s="20" customFormat="1" x14ac:dyDescent="0.2">
      <c r="A129" s="13"/>
      <c r="B129" s="13"/>
      <c r="C129" s="18"/>
      <c r="D129" s="18"/>
      <c r="E129" s="18"/>
      <c r="F129" s="8"/>
      <c r="G129" s="13"/>
      <c r="H129" s="13"/>
      <c r="I129" s="8"/>
      <c r="J129" s="14"/>
    </row>
    <row r="130" spans="1:10" s="20" customFormat="1" x14ac:dyDescent="0.2">
      <c r="A130" s="13"/>
      <c r="B130" s="13"/>
      <c r="C130" s="18"/>
      <c r="D130" s="18"/>
      <c r="E130" s="18"/>
      <c r="F130" s="8"/>
      <c r="G130" s="13"/>
      <c r="H130" s="13"/>
      <c r="I130" s="8"/>
      <c r="J130" s="14"/>
    </row>
    <row r="131" spans="1:10" s="20" customFormat="1" x14ac:dyDescent="0.2">
      <c r="A131" s="13"/>
      <c r="B131" s="13"/>
      <c r="C131" s="18"/>
      <c r="D131" s="18"/>
      <c r="E131" s="18"/>
      <c r="F131" s="8"/>
      <c r="G131" s="13"/>
      <c r="H131" s="13"/>
      <c r="I131" s="8"/>
      <c r="J131" s="14"/>
    </row>
    <row r="135" spans="1:10" s="20" customFormat="1" x14ac:dyDescent="0.2">
      <c r="A135" s="13"/>
      <c r="B135" s="13"/>
      <c r="C135" s="18"/>
      <c r="D135" s="18"/>
      <c r="E135" s="18"/>
      <c r="F135" s="8"/>
      <c r="G135" s="13"/>
      <c r="H135" s="13"/>
      <c r="I135" s="8"/>
      <c r="J135" s="14"/>
    </row>
    <row r="136" spans="1:10" s="20" customFormat="1" x14ac:dyDescent="0.2">
      <c r="A136" s="13"/>
      <c r="B136" s="13"/>
      <c r="C136" s="18"/>
      <c r="D136" s="18"/>
      <c r="E136" s="18"/>
      <c r="F136" s="8"/>
      <c r="G136" s="13"/>
      <c r="H136" s="13"/>
      <c r="I136" s="8"/>
      <c r="J136" s="14"/>
    </row>
    <row r="137" spans="1:10" s="20" customFormat="1" ht="16.5" customHeight="1" x14ac:dyDescent="0.2">
      <c r="A137" s="13"/>
      <c r="B137" s="13"/>
      <c r="C137" s="18"/>
      <c r="D137" s="18"/>
      <c r="E137" s="18"/>
      <c r="F137" s="8"/>
      <c r="G137" s="13"/>
      <c r="H137" s="13"/>
      <c r="I137" s="8"/>
      <c r="J137" s="14"/>
    </row>
    <row r="138" spans="1:10" s="20" customFormat="1" x14ac:dyDescent="0.2">
      <c r="A138" s="13"/>
      <c r="B138" s="13"/>
      <c r="C138" s="18"/>
      <c r="D138" s="18"/>
      <c r="E138" s="18"/>
      <c r="F138" s="8"/>
      <c r="G138" s="13"/>
      <c r="H138" s="13"/>
      <c r="I138" s="8"/>
      <c r="J138" s="14"/>
    </row>
    <row r="139" spans="1:10" s="20" customFormat="1" x14ac:dyDescent="0.2">
      <c r="A139" s="13"/>
      <c r="B139" s="13"/>
      <c r="C139" s="18"/>
      <c r="D139" s="18"/>
      <c r="E139" s="18"/>
      <c r="F139" s="8"/>
      <c r="G139" s="13"/>
      <c r="H139" s="13"/>
      <c r="I139" s="8"/>
      <c r="J139" s="14"/>
    </row>
    <row r="140" spans="1:10" s="20" customFormat="1" x14ac:dyDescent="0.2">
      <c r="A140" s="13"/>
      <c r="B140" s="13"/>
      <c r="C140" s="18"/>
      <c r="D140" s="18"/>
      <c r="E140" s="18"/>
      <c r="F140" s="8"/>
      <c r="G140" s="13"/>
      <c r="H140" s="13"/>
      <c r="I140" s="8"/>
      <c r="J140" s="14"/>
    </row>
    <row r="141" spans="1:10" s="20" customFormat="1" x14ac:dyDescent="0.2">
      <c r="A141" s="13"/>
      <c r="B141" s="13"/>
      <c r="C141" s="18"/>
      <c r="D141" s="18"/>
      <c r="E141" s="18"/>
      <c r="F141" s="8"/>
      <c r="G141" s="13"/>
      <c r="H141" s="13"/>
      <c r="I141" s="8"/>
      <c r="J141" s="14"/>
    </row>
    <row r="142" spans="1:10" s="20" customFormat="1" x14ac:dyDescent="0.2">
      <c r="A142" s="13"/>
      <c r="B142" s="13"/>
      <c r="C142" s="18"/>
      <c r="D142" s="18"/>
      <c r="E142" s="18"/>
      <c r="F142" s="8"/>
      <c r="G142" s="13"/>
      <c r="H142" s="13"/>
      <c r="I142" s="8"/>
      <c r="J142" s="14"/>
    </row>
    <row r="143" spans="1:10" s="20" customFormat="1" x14ac:dyDescent="0.2">
      <c r="A143" s="13"/>
      <c r="B143" s="13"/>
      <c r="C143" s="18"/>
      <c r="D143" s="18"/>
      <c r="E143" s="18"/>
      <c r="F143" s="8"/>
      <c r="G143" s="13"/>
      <c r="H143" s="13"/>
      <c r="I143" s="8"/>
      <c r="J143" s="14"/>
    </row>
    <row r="144" spans="1:10" s="20" customFormat="1" x14ac:dyDescent="0.2">
      <c r="A144" s="13"/>
      <c r="B144" s="13"/>
      <c r="C144" s="18"/>
      <c r="D144" s="18"/>
      <c r="E144" s="18"/>
      <c r="F144" s="8"/>
      <c r="G144" s="13"/>
      <c r="H144" s="13"/>
      <c r="I144" s="8"/>
      <c r="J144" s="14"/>
    </row>
    <row r="145" spans="1:10" s="20" customFormat="1" ht="14.25" customHeight="1" x14ac:dyDescent="0.2">
      <c r="A145" s="13"/>
      <c r="B145" s="13"/>
      <c r="C145" s="18"/>
      <c r="D145" s="18"/>
      <c r="E145" s="18"/>
      <c r="F145" s="8"/>
      <c r="G145" s="13"/>
      <c r="H145" s="13"/>
      <c r="I145" s="8"/>
      <c r="J145" s="14"/>
    </row>
    <row r="146" spans="1:10" s="20" customFormat="1" x14ac:dyDescent="0.2">
      <c r="A146" s="13"/>
      <c r="B146" s="13"/>
      <c r="C146" s="18"/>
      <c r="D146" s="18"/>
      <c r="E146" s="18"/>
      <c r="F146" s="8"/>
      <c r="G146" s="13"/>
      <c r="H146" s="13"/>
      <c r="I146" s="8"/>
      <c r="J146" s="14"/>
    </row>
    <row r="147" spans="1:10" s="20" customFormat="1" x14ac:dyDescent="0.2">
      <c r="A147" s="13"/>
      <c r="B147" s="13"/>
      <c r="C147" s="18"/>
      <c r="D147" s="18"/>
      <c r="E147" s="18"/>
      <c r="F147" s="8"/>
      <c r="G147" s="13"/>
      <c r="H147" s="13"/>
      <c r="I147" s="8"/>
      <c r="J147" s="14"/>
    </row>
    <row r="148" spans="1:10" s="20" customFormat="1" x14ac:dyDescent="0.2">
      <c r="A148" s="13"/>
      <c r="B148" s="13"/>
      <c r="C148" s="18"/>
      <c r="D148" s="18"/>
      <c r="E148" s="18"/>
      <c r="F148" s="8"/>
      <c r="G148" s="13"/>
      <c r="H148" s="13"/>
      <c r="I148" s="8"/>
      <c r="J148" s="14"/>
    </row>
    <row r="149" spans="1:10" s="20" customFormat="1" ht="13.5" customHeight="1" x14ac:dyDescent="0.2">
      <c r="A149" s="13"/>
      <c r="B149" s="13"/>
      <c r="C149" s="18"/>
      <c r="D149" s="18"/>
      <c r="E149" s="18"/>
      <c r="F149" s="8"/>
      <c r="G149" s="13"/>
      <c r="H149" s="13"/>
      <c r="I149" s="8"/>
      <c r="J149" s="14"/>
    </row>
    <row r="150" spans="1:10" s="20" customFormat="1" ht="13.5" customHeight="1" x14ac:dyDescent="0.2">
      <c r="A150" s="13"/>
      <c r="B150" s="13"/>
      <c r="C150" s="18"/>
      <c r="D150" s="18"/>
      <c r="E150" s="18"/>
      <c r="F150" s="8"/>
      <c r="G150" s="13"/>
      <c r="H150" s="13"/>
      <c r="I150" s="8"/>
      <c r="J150" s="14"/>
    </row>
    <row r="151" spans="1:10" s="20" customFormat="1" x14ac:dyDescent="0.2">
      <c r="A151" s="13"/>
      <c r="B151" s="13"/>
      <c r="C151" s="18"/>
      <c r="D151" s="18"/>
      <c r="E151" s="18"/>
      <c r="F151" s="8"/>
      <c r="G151" s="13"/>
      <c r="H151" s="13"/>
      <c r="I151" s="8"/>
      <c r="J151" s="14"/>
    </row>
    <row r="152" spans="1:10" s="20" customFormat="1" x14ac:dyDescent="0.2">
      <c r="A152" s="13"/>
      <c r="B152" s="13"/>
      <c r="C152" s="18"/>
      <c r="D152" s="18"/>
      <c r="E152" s="18"/>
      <c r="F152" s="8"/>
      <c r="G152" s="13"/>
      <c r="H152" s="13"/>
      <c r="I152" s="8"/>
      <c r="J152" s="14"/>
    </row>
    <row r="153" spans="1:10" s="20" customFormat="1" ht="13.5" customHeight="1" x14ac:dyDescent="0.2">
      <c r="A153" s="13"/>
      <c r="B153" s="13"/>
      <c r="C153" s="18"/>
      <c r="D153" s="18"/>
      <c r="E153" s="18"/>
      <c r="F153" s="8"/>
      <c r="G153" s="13"/>
      <c r="H153" s="13"/>
      <c r="I153" s="8"/>
      <c r="J153" s="14"/>
    </row>
    <row r="154" spans="1:10" s="20" customFormat="1" ht="13.5" customHeight="1" x14ac:dyDescent="0.2">
      <c r="A154" s="13"/>
      <c r="B154" s="13"/>
      <c r="C154" s="18"/>
      <c r="D154" s="18"/>
      <c r="E154" s="18"/>
      <c r="F154" s="8"/>
      <c r="G154" s="13"/>
      <c r="H154" s="13"/>
      <c r="I154" s="8"/>
      <c r="J154" s="14"/>
    </row>
    <row r="155" spans="1:10" s="20" customFormat="1" x14ac:dyDescent="0.2">
      <c r="A155" s="13"/>
      <c r="B155" s="13"/>
      <c r="C155" s="18"/>
      <c r="D155" s="18"/>
      <c r="E155" s="18"/>
      <c r="F155" s="8"/>
      <c r="G155" s="13"/>
      <c r="H155" s="13"/>
      <c r="I155" s="8"/>
      <c r="J155" s="14"/>
    </row>
    <row r="156" spans="1:10" s="20" customFormat="1" x14ac:dyDescent="0.2">
      <c r="A156" s="13"/>
      <c r="B156" s="13"/>
      <c r="C156" s="18"/>
      <c r="D156" s="18"/>
      <c r="E156" s="18"/>
      <c r="F156" s="8"/>
      <c r="G156" s="13"/>
      <c r="H156" s="13"/>
      <c r="I156" s="8"/>
      <c r="J156" s="14"/>
    </row>
    <row r="157" spans="1:10" s="20" customFormat="1" x14ac:dyDescent="0.2">
      <c r="A157" s="13"/>
      <c r="B157" s="13"/>
      <c r="C157" s="18"/>
      <c r="D157" s="18"/>
      <c r="E157" s="18"/>
      <c r="F157" s="8"/>
      <c r="G157" s="13"/>
      <c r="H157" s="13"/>
      <c r="I157" s="8"/>
      <c r="J157" s="14"/>
    </row>
    <row r="158" spans="1:10" s="20" customFormat="1" ht="26.25" customHeight="1" x14ac:dyDescent="0.2">
      <c r="A158" s="13"/>
      <c r="B158" s="13"/>
      <c r="C158" s="18"/>
      <c r="D158" s="18"/>
      <c r="E158" s="18"/>
      <c r="F158" s="8"/>
      <c r="G158" s="13"/>
      <c r="H158" s="13"/>
      <c r="I158" s="8"/>
      <c r="J158" s="14"/>
    </row>
    <row r="159" spans="1:10" s="20" customFormat="1" ht="13.5" customHeight="1" x14ac:dyDescent="0.2">
      <c r="A159" s="13"/>
      <c r="B159" s="13"/>
      <c r="C159" s="18"/>
      <c r="D159" s="18"/>
      <c r="E159" s="18"/>
      <c r="F159" s="8"/>
      <c r="G159" s="13"/>
      <c r="H159" s="13"/>
      <c r="I159" s="8"/>
      <c r="J159" s="14"/>
    </row>
    <row r="160" spans="1:10" s="20" customFormat="1" x14ac:dyDescent="0.2">
      <c r="A160" s="13"/>
      <c r="B160" s="13"/>
      <c r="C160" s="18"/>
      <c r="D160" s="18"/>
      <c r="E160" s="18"/>
      <c r="F160" s="8"/>
      <c r="G160" s="13"/>
      <c r="H160" s="13"/>
      <c r="I160" s="8"/>
      <c r="J160" s="14"/>
    </row>
    <row r="161" spans="1:10" s="20" customFormat="1" x14ac:dyDescent="0.2">
      <c r="A161" s="13"/>
      <c r="B161" s="13"/>
      <c r="C161" s="18"/>
      <c r="D161" s="18"/>
      <c r="E161" s="18"/>
      <c r="F161" s="8"/>
      <c r="G161" s="13"/>
      <c r="H161" s="13"/>
      <c r="I161" s="8"/>
      <c r="J161" s="14"/>
    </row>
    <row r="162" spans="1:10" s="20" customFormat="1" x14ac:dyDescent="0.2">
      <c r="A162" s="13"/>
      <c r="B162" s="13"/>
      <c r="C162" s="18"/>
      <c r="D162" s="18"/>
      <c r="E162" s="18"/>
      <c r="F162" s="8"/>
      <c r="G162" s="13"/>
      <c r="H162" s="13"/>
      <c r="I162" s="8"/>
      <c r="J162" s="14"/>
    </row>
    <row r="163" spans="1:10" s="20" customFormat="1" ht="26.25" customHeight="1" x14ac:dyDescent="0.2">
      <c r="A163" s="13"/>
      <c r="B163" s="13"/>
      <c r="C163" s="18"/>
      <c r="D163" s="18"/>
      <c r="E163" s="18"/>
      <c r="F163" s="8"/>
      <c r="G163" s="13"/>
      <c r="H163" s="13"/>
      <c r="I163" s="8"/>
      <c r="J163" s="14"/>
    </row>
    <row r="164" spans="1:10" s="20" customFormat="1" ht="13.5" customHeight="1" x14ac:dyDescent="0.2">
      <c r="A164" s="13"/>
      <c r="B164" s="13"/>
      <c r="C164" s="18"/>
      <c r="D164" s="18"/>
      <c r="E164" s="18"/>
      <c r="F164" s="8"/>
      <c r="G164" s="13"/>
      <c r="H164" s="13"/>
      <c r="I164" s="8"/>
      <c r="J164" s="14"/>
    </row>
    <row r="165" spans="1:10" s="20" customFormat="1" x14ac:dyDescent="0.2">
      <c r="A165" s="13"/>
      <c r="B165" s="13"/>
      <c r="C165" s="18"/>
      <c r="D165" s="18"/>
      <c r="E165" s="18"/>
      <c r="F165" s="8"/>
      <c r="G165" s="13"/>
      <c r="H165" s="13"/>
      <c r="I165" s="8"/>
      <c r="J165" s="14"/>
    </row>
    <row r="166" spans="1:10" s="20" customFormat="1" x14ac:dyDescent="0.2">
      <c r="A166" s="13"/>
      <c r="B166" s="13"/>
      <c r="C166" s="18"/>
      <c r="D166" s="18"/>
      <c r="E166" s="18"/>
      <c r="F166" s="8"/>
      <c r="G166" s="13"/>
      <c r="H166" s="13"/>
      <c r="I166" s="8"/>
      <c r="J166" s="14"/>
    </row>
    <row r="167" spans="1:10" s="20" customFormat="1" x14ac:dyDescent="0.2">
      <c r="A167" s="13"/>
      <c r="B167" s="13"/>
      <c r="C167" s="18"/>
      <c r="D167" s="18"/>
      <c r="E167" s="18"/>
      <c r="F167" s="8"/>
      <c r="G167" s="13"/>
      <c r="H167" s="13"/>
      <c r="I167" s="8"/>
      <c r="J167" s="14"/>
    </row>
    <row r="168" spans="1:10" s="20" customFormat="1" x14ac:dyDescent="0.2">
      <c r="A168" s="13"/>
      <c r="B168" s="13"/>
      <c r="C168" s="18"/>
      <c r="D168" s="18"/>
      <c r="E168" s="18"/>
      <c r="F168" s="8"/>
      <c r="G168" s="13"/>
      <c r="H168" s="13"/>
      <c r="I168" s="8"/>
      <c r="J168" s="14"/>
    </row>
    <row r="169" spans="1:10" s="20" customFormat="1" ht="26.25" customHeight="1" x14ac:dyDescent="0.2">
      <c r="A169" s="13"/>
      <c r="B169" s="13"/>
      <c r="C169" s="18"/>
      <c r="D169" s="18"/>
      <c r="E169" s="18"/>
      <c r="F169" s="8"/>
      <c r="G169" s="13"/>
      <c r="H169" s="13"/>
      <c r="I169" s="8"/>
      <c r="J169" s="14"/>
    </row>
    <row r="170" spans="1:10" s="20" customFormat="1" x14ac:dyDescent="0.2">
      <c r="A170" s="13"/>
      <c r="B170" s="13"/>
      <c r="C170" s="18"/>
      <c r="D170" s="18"/>
      <c r="E170" s="18"/>
      <c r="F170" s="8"/>
      <c r="G170" s="13"/>
      <c r="H170" s="13"/>
      <c r="I170" s="8"/>
      <c r="J170" s="14"/>
    </row>
    <row r="171" spans="1:10" s="20" customFormat="1" x14ac:dyDescent="0.2">
      <c r="A171" s="13"/>
      <c r="B171" s="13"/>
      <c r="C171" s="18"/>
      <c r="D171" s="18"/>
      <c r="E171" s="18"/>
      <c r="F171" s="8"/>
      <c r="G171" s="13"/>
      <c r="H171" s="13"/>
      <c r="I171" s="8"/>
      <c r="J171" s="14"/>
    </row>
    <row r="172" spans="1:10" s="20" customFormat="1" ht="13.5" customHeight="1" x14ac:dyDescent="0.2">
      <c r="A172" s="13"/>
      <c r="B172" s="13"/>
      <c r="C172" s="18"/>
      <c r="D172" s="18"/>
      <c r="E172" s="18"/>
      <c r="F172" s="8"/>
      <c r="G172" s="13"/>
      <c r="H172" s="13"/>
      <c r="I172" s="8"/>
      <c r="J172" s="14"/>
    </row>
    <row r="173" spans="1:10" s="20" customFormat="1" x14ac:dyDescent="0.2">
      <c r="A173" s="13"/>
      <c r="B173" s="13"/>
      <c r="C173" s="18"/>
      <c r="D173" s="18"/>
      <c r="E173" s="18"/>
      <c r="F173" s="8"/>
      <c r="G173" s="13"/>
      <c r="H173" s="13"/>
      <c r="I173" s="8"/>
      <c r="J173" s="14"/>
    </row>
    <row r="174" spans="1:10" s="20" customFormat="1" ht="13.5" customHeight="1" x14ac:dyDescent="0.2">
      <c r="A174" s="13"/>
      <c r="B174" s="13"/>
      <c r="C174" s="18"/>
      <c r="D174" s="18"/>
      <c r="E174" s="18"/>
      <c r="F174" s="8"/>
      <c r="G174" s="13"/>
      <c r="H174" s="13"/>
      <c r="I174" s="8"/>
      <c r="J174" s="14"/>
    </row>
    <row r="175" spans="1:10" s="20" customFormat="1" x14ac:dyDescent="0.2">
      <c r="A175" s="13"/>
      <c r="B175" s="13"/>
      <c r="C175" s="18"/>
      <c r="D175" s="18"/>
      <c r="E175" s="18"/>
      <c r="F175" s="8"/>
      <c r="G175" s="13"/>
      <c r="H175" s="13"/>
      <c r="I175" s="8"/>
      <c r="J175" s="14"/>
    </row>
    <row r="176" spans="1:10" s="20" customFormat="1" x14ac:dyDescent="0.2">
      <c r="A176" s="13"/>
      <c r="B176" s="13"/>
      <c r="C176" s="18"/>
      <c r="D176" s="18"/>
      <c r="E176" s="18"/>
      <c r="F176" s="8"/>
      <c r="G176" s="13"/>
      <c r="H176" s="13"/>
      <c r="I176" s="8"/>
      <c r="J176" s="14"/>
    </row>
    <row r="177" spans="1:10" s="20" customFormat="1" x14ac:dyDescent="0.2">
      <c r="A177" s="13"/>
      <c r="B177" s="13"/>
      <c r="C177" s="18"/>
      <c r="D177" s="18"/>
      <c r="E177" s="18"/>
      <c r="F177" s="8"/>
      <c r="G177" s="13"/>
      <c r="H177" s="13"/>
      <c r="I177" s="8"/>
      <c r="J177" s="14"/>
    </row>
    <row r="178" spans="1:10" s="20" customFormat="1" x14ac:dyDescent="0.2">
      <c r="A178" s="13"/>
      <c r="B178" s="13"/>
      <c r="C178" s="18"/>
      <c r="D178" s="18"/>
      <c r="E178" s="18"/>
      <c r="F178" s="8"/>
      <c r="G178" s="13"/>
      <c r="H178" s="13"/>
      <c r="I178" s="8"/>
      <c r="J178" s="14"/>
    </row>
    <row r="179" spans="1:10" s="20" customFormat="1" x14ac:dyDescent="0.2">
      <c r="A179" s="13"/>
      <c r="B179" s="13"/>
      <c r="C179" s="18"/>
      <c r="D179" s="18"/>
      <c r="E179" s="18"/>
      <c r="F179" s="8"/>
      <c r="G179" s="13"/>
      <c r="H179" s="13"/>
      <c r="I179" s="8"/>
      <c r="J179" s="14"/>
    </row>
    <row r="180" spans="1:10" s="20" customFormat="1" x14ac:dyDescent="0.2">
      <c r="A180" s="13"/>
      <c r="B180" s="13"/>
      <c r="C180" s="18"/>
      <c r="D180" s="18"/>
      <c r="E180" s="18"/>
      <c r="F180" s="8"/>
      <c r="G180" s="13"/>
      <c r="H180" s="13"/>
      <c r="I180" s="8"/>
      <c r="J180" s="14"/>
    </row>
    <row r="181" spans="1:10" s="20" customFormat="1" x14ac:dyDescent="0.2">
      <c r="A181" s="13"/>
      <c r="B181" s="13"/>
      <c r="C181" s="18"/>
      <c r="D181" s="18"/>
      <c r="E181" s="18"/>
      <c r="F181" s="8"/>
      <c r="G181" s="13"/>
      <c r="H181" s="13"/>
      <c r="I181" s="8"/>
      <c r="J181" s="14"/>
    </row>
    <row r="182" spans="1:10" s="20" customFormat="1" x14ac:dyDescent="0.2">
      <c r="A182" s="13"/>
      <c r="B182" s="13"/>
      <c r="C182" s="18"/>
      <c r="D182" s="18"/>
      <c r="E182" s="18"/>
      <c r="F182" s="8"/>
      <c r="G182" s="13"/>
      <c r="H182" s="13"/>
      <c r="I182" s="8"/>
      <c r="J182" s="14"/>
    </row>
    <row r="183" spans="1:10" s="20" customFormat="1" ht="15" customHeight="1" x14ac:dyDescent="0.2">
      <c r="A183" s="13"/>
      <c r="B183" s="13"/>
      <c r="C183" s="18"/>
      <c r="D183" s="18"/>
      <c r="E183" s="18"/>
      <c r="F183" s="8"/>
      <c r="G183" s="13"/>
      <c r="H183" s="13"/>
      <c r="I183" s="8"/>
      <c r="J183" s="14"/>
    </row>
    <row r="184" spans="1:10" s="20" customFormat="1" ht="13.5" customHeight="1" x14ac:dyDescent="0.2">
      <c r="A184" s="13"/>
      <c r="B184" s="13"/>
      <c r="C184" s="18"/>
      <c r="D184" s="18"/>
      <c r="E184" s="18"/>
      <c r="F184" s="8"/>
      <c r="G184" s="13"/>
      <c r="H184" s="13"/>
      <c r="I184" s="8"/>
      <c r="J184" s="14"/>
    </row>
    <row r="185" spans="1:10" s="20" customFormat="1" x14ac:dyDescent="0.2">
      <c r="A185" s="13"/>
      <c r="B185" s="13"/>
      <c r="C185" s="18"/>
      <c r="D185" s="18"/>
      <c r="E185" s="18"/>
      <c r="F185" s="8"/>
      <c r="G185" s="13"/>
      <c r="H185" s="13"/>
      <c r="I185" s="8"/>
      <c r="J185" s="14"/>
    </row>
    <row r="186" spans="1:10" s="20" customFormat="1" ht="13.5" customHeight="1" x14ac:dyDescent="0.2">
      <c r="A186" s="13"/>
      <c r="B186" s="13"/>
      <c r="C186" s="18"/>
      <c r="D186" s="18"/>
      <c r="E186" s="18"/>
      <c r="F186" s="8"/>
      <c r="G186" s="13"/>
      <c r="H186" s="13"/>
      <c r="I186" s="8"/>
      <c r="J186" s="14"/>
    </row>
    <row r="187" spans="1:10" s="20" customFormat="1" x14ac:dyDescent="0.2">
      <c r="A187" s="13"/>
      <c r="B187" s="13"/>
      <c r="C187" s="18"/>
      <c r="D187" s="18"/>
      <c r="E187" s="18"/>
      <c r="F187" s="8"/>
      <c r="G187" s="13"/>
      <c r="H187" s="13"/>
      <c r="I187" s="8"/>
      <c r="J187" s="14"/>
    </row>
    <row r="188" spans="1:10" s="20" customFormat="1" x14ac:dyDescent="0.2">
      <c r="A188" s="13"/>
      <c r="B188" s="13"/>
      <c r="C188" s="18"/>
      <c r="D188" s="18"/>
      <c r="E188" s="18"/>
      <c r="F188" s="8"/>
      <c r="G188" s="13"/>
      <c r="H188" s="13"/>
      <c r="I188" s="8"/>
      <c r="J188" s="14"/>
    </row>
    <row r="189" spans="1:10" s="20" customFormat="1" ht="26.25" customHeight="1" x14ac:dyDescent="0.2">
      <c r="A189" s="13"/>
      <c r="B189" s="13"/>
      <c r="C189" s="18"/>
      <c r="D189" s="18"/>
      <c r="E189" s="18"/>
      <c r="F189" s="8"/>
      <c r="G189" s="13"/>
      <c r="H189" s="13"/>
      <c r="I189" s="8"/>
      <c r="J189" s="14"/>
    </row>
    <row r="190" spans="1:10" s="20" customFormat="1" x14ac:dyDescent="0.2">
      <c r="A190" s="13"/>
      <c r="B190" s="13"/>
      <c r="C190" s="18"/>
      <c r="D190" s="18"/>
      <c r="E190" s="18"/>
      <c r="F190" s="8"/>
      <c r="G190" s="13"/>
      <c r="H190" s="13"/>
      <c r="I190" s="8"/>
      <c r="J190" s="14"/>
    </row>
    <row r="191" spans="1:10" s="20" customFormat="1" x14ac:dyDescent="0.2">
      <c r="A191" s="13"/>
      <c r="B191" s="13"/>
      <c r="C191" s="18"/>
      <c r="D191" s="18"/>
      <c r="E191" s="18"/>
      <c r="F191" s="8"/>
      <c r="G191" s="13"/>
      <c r="H191" s="13"/>
      <c r="I191" s="8"/>
      <c r="J191" s="14"/>
    </row>
    <row r="192" spans="1:10" s="20" customFormat="1" x14ac:dyDescent="0.2">
      <c r="A192" s="13"/>
      <c r="B192" s="13"/>
      <c r="C192" s="18"/>
      <c r="D192" s="18"/>
      <c r="E192" s="18"/>
      <c r="F192" s="8"/>
      <c r="G192" s="13"/>
      <c r="H192" s="13"/>
      <c r="I192" s="8"/>
      <c r="J192" s="14"/>
    </row>
    <row r="193" spans="1:10" s="20" customFormat="1" x14ac:dyDescent="0.2">
      <c r="A193" s="13"/>
      <c r="B193" s="13"/>
      <c r="C193" s="18"/>
      <c r="D193" s="18"/>
      <c r="E193" s="18"/>
      <c r="F193" s="8"/>
      <c r="G193" s="13"/>
      <c r="H193" s="13"/>
      <c r="I193" s="8"/>
      <c r="J193" s="14"/>
    </row>
    <row r="194" spans="1:10" s="20" customFormat="1" x14ac:dyDescent="0.2">
      <c r="A194" s="13"/>
      <c r="B194" s="13"/>
      <c r="C194" s="18"/>
      <c r="D194" s="18"/>
      <c r="E194" s="18"/>
      <c r="F194" s="8"/>
      <c r="G194" s="13"/>
      <c r="H194" s="13"/>
      <c r="I194" s="8"/>
      <c r="J194" s="14"/>
    </row>
    <row r="195" spans="1:10" s="20" customFormat="1" ht="13.5" customHeight="1" x14ac:dyDescent="0.2">
      <c r="A195" s="13"/>
      <c r="B195" s="13"/>
      <c r="C195" s="18"/>
      <c r="D195" s="18"/>
      <c r="E195" s="18"/>
      <c r="F195" s="8"/>
      <c r="G195" s="13"/>
      <c r="H195" s="13"/>
      <c r="I195" s="8"/>
      <c r="J195" s="14"/>
    </row>
    <row r="196" spans="1:10" s="20" customFormat="1" x14ac:dyDescent="0.2">
      <c r="A196" s="13"/>
      <c r="B196" s="13"/>
      <c r="C196" s="18"/>
      <c r="D196" s="18"/>
      <c r="E196" s="18"/>
      <c r="F196" s="8"/>
      <c r="G196" s="13"/>
      <c r="H196" s="13"/>
      <c r="I196" s="8"/>
      <c r="J196" s="14"/>
    </row>
    <row r="197" spans="1:10" s="20" customFormat="1" ht="13.5" customHeight="1" x14ac:dyDescent="0.2">
      <c r="A197" s="13"/>
      <c r="B197" s="13"/>
      <c r="C197" s="18"/>
      <c r="D197" s="18"/>
      <c r="E197" s="18"/>
      <c r="F197" s="8"/>
      <c r="G197" s="13"/>
      <c r="H197" s="13"/>
      <c r="I197" s="8"/>
      <c r="J197" s="14"/>
    </row>
    <row r="198" spans="1:10" s="20" customFormat="1" x14ac:dyDescent="0.2">
      <c r="A198" s="13"/>
      <c r="B198" s="13"/>
      <c r="C198" s="18"/>
      <c r="D198" s="18"/>
      <c r="E198" s="18"/>
      <c r="F198" s="8"/>
      <c r="G198" s="13"/>
      <c r="H198" s="13"/>
      <c r="I198" s="8"/>
      <c r="J198" s="14"/>
    </row>
    <row r="199" spans="1:10" s="20" customFormat="1" x14ac:dyDescent="0.2">
      <c r="A199" s="13"/>
      <c r="B199" s="13"/>
      <c r="C199" s="18"/>
      <c r="D199" s="18"/>
      <c r="E199" s="18"/>
      <c r="F199" s="8"/>
      <c r="G199" s="13"/>
      <c r="H199" s="13"/>
      <c r="I199" s="8"/>
      <c r="J199" s="14"/>
    </row>
    <row r="200" spans="1:10" s="20" customFormat="1" x14ac:dyDescent="0.2">
      <c r="A200" s="13"/>
      <c r="B200" s="13"/>
      <c r="C200" s="18"/>
      <c r="D200" s="18"/>
      <c r="E200" s="18"/>
      <c r="F200" s="8"/>
      <c r="G200" s="13"/>
      <c r="H200" s="13"/>
      <c r="I200" s="8"/>
      <c r="J200" s="14"/>
    </row>
    <row r="201" spans="1:10" s="20" customFormat="1" x14ac:dyDescent="0.2">
      <c r="A201" s="13"/>
      <c r="B201" s="13"/>
      <c r="C201" s="18"/>
      <c r="D201" s="18"/>
      <c r="E201" s="18"/>
      <c r="F201" s="8"/>
      <c r="G201" s="13"/>
      <c r="H201" s="13"/>
      <c r="I201" s="8"/>
      <c r="J201" s="14"/>
    </row>
    <row r="202" spans="1:10" s="20" customFormat="1" x14ac:dyDescent="0.2">
      <c r="A202" s="13"/>
      <c r="B202" s="13"/>
      <c r="C202" s="18"/>
      <c r="D202" s="18"/>
      <c r="E202" s="18"/>
      <c r="F202" s="8"/>
      <c r="G202" s="13"/>
      <c r="H202" s="13"/>
      <c r="I202" s="8"/>
      <c r="J202" s="14"/>
    </row>
    <row r="203" spans="1:10" s="20" customFormat="1" ht="13.5" customHeight="1" x14ac:dyDescent="0.2">
      <c r="A203" s="13"/>
      <c r="B203" s="13"/>
      <c r="C203" s="18"/>
      <c r="D203" s="18"/>
      <c r="E203" s="18"/>
      <c r="F203" s="8"/>
      <c r="G203" s="13"/>
      <c r="H203" s="13"/>
      <c r="I203" s="8"/>
      <c r="J203" s="14"/>
    </row>
    <row r="204" spans="1:10" s="20" customFormat="1" x14ac:dyDescent="0.2">
      <c r="A204" s="13"/>
      <c r="B204" s="13"/>
      <c r="C204" s="18"/>
      <c r="D204" s="18"/>
      <c r="E204" s="18"/>
      <c r="F204" s="8"/>
      <c r="G204" s="13"/>
      <c r="H204" s="13"/>
      <c r="I204" s="8"/>
      <c r="J204" s="14"/>
    </row>
    <row r="205" spans="1:10" s="20" customFormat="1" ht="14.25" customHeight="1" x14ac:dyDescent="0.2">
      <c r="A205" s="13"/>
      <c r="B205" s="13"/>
      <c r="C205" s="18"/>
      <c r="D205" s="18"/>
      <c r="E205" s="18"/>
      <c r="F205" s="8"/>
      <c r="G205" s="13"/>
      <c r="H205" s="13"/>
      <c r="I205" s="8"/>
      <c r="J205" s="14"/>
    </row>
    <row r="206" spans="1:10" s="20" customFormat="1" x14ac:dyDescent="0.2">
      <c r="A206" s="13"/>
      <c r="B206" s="13"/>
      <c r="C206" s="18"/>
      <c r="D206" s="18"/>
      <c r="E206" s="18"/>
      <c r="F206" s="8"/>
      <c r="G206" s="13"/>
      <c r="H206" s="13"/>
      <c r="I206" s="8"/>
      <c r="J206" s="14"/>
    </row>
    <row r="207" spans="1:10" s="20" customFormat="1" ht="13.5" customHeight="1" x14ac:dyDescent="0.2">
      <c r="A207" s="13"/>
      <c r="B207" s="13"/>
      <c r="C207" s="18"/>
      <c r="D207" s="18"/>
      <c r="E207" s="18"/>
      <c r="F207" s="8"/>
      <c r="G207" s="13"/>
      <c r="H207" s="13"/>
      <c r="I207" s="8"/>
      <c r="J207" s="14"/>
    </row>
    <row r="208" spans="1:10" s="20" customFormat="1" x14ac:dyDescent="0.2">
      <c r="A208" s="13"/>
      <c r="B208" s="13"/>
      <c r="C208" s="18"/>
      <c r="D208" s="18"/>
      <c r="E208" s="18"/>
      <c r="F208" s="8"/>
      <c r="G208" s="13"/>
      <c r="H208" s="13"/>
      <c r="I208" s="8"/>
      <c r="J208" s="14"/>
    </row>
    <row r="209" spans="1:10" s="20" customFormat="1" x14ac:dyDescent="0.2">
      <c r="A209" s="13"/>
      <c r="B209" s="13"/>
      <c r="C209" s="18"/>
      <c r="D209" s="18"/>
      <c r="E209" s="18"/>
      <c r="F209" s="8"/>
      <c r="G209" s="13"/>
      <c r="H209" s="13"/>
      <c r="I209" s="8"/>
      <c r="J209" s="14"/>
    </row>
    <row r="210" spans="1:10" s="20" customFormat="1" x14ac:dyDescent="0.2">
      <c r="A210" s="13"/>
      <c r="B210" s="13"/>
      <c r="C210" s="18"/>
      <c r="D210" s="18"/>
      <c r="E210" s="18"/>
      <c r="F210" s="8"/>
      <c r="G210" s="13"/>
      <c r="H210" s="13"/>
      <c r="I210" s="8"/>
      <c r="J210" s="14"/>
    </row>
    <row r="211" spans="1:10" s="20" customFormat="1" x14ac:dyDescent="0.2">
      <c r="A211" s="13"/>
      <c r="B211" s="13"/>
      <c r="C211" s="18"/>
      <c r="D211" s="18"/>
      <c r="E211" s="18"/>
      <c r="F211" s="8"/>
      <c r="G211" s="13"/>
      <c r="H211" s="13"/>
      <c r="I211" s="8"/>
      <c r="J211" s="14"/>
    </row>
    <row r="212" spans="1:10" s="20" customFormat="1" x14ac:dyDescent="0.2">
      <c r="A212" s="13"/>
      <c r="B212" s="13"/>
      <c r="C212" s="18"/>
      <c r="D212" s="18"/>
      <c r="E212" s="18"/>
      <c r="F212" s="8"/>
      <c r="G212" s="13"/>
      <c r="H212" s="13"/>
      <c r="I212" s="8"/>
      <c r="J212" s="14"/>
    </row>
    <row r="213" spans="1:10" s="20" customFormat="1" x14ac:dyDescent="0.2">
      <c r="A213" s="13"/>
      <c r="B213" s="13"/>
      <c r="C213" s="18"/>
      <c r="D213" s="18"/>
      <c r="E213" s="18"/>
      <c r="F213" s="8"/>
      <c r="G213" s="13"/>
      <c r="H213" s="13"/>
      <c r="I213" s="8"/>
      <c r="J213" s="14"/>
    </row>
    <row r="214" spans="1:10" s="20" customFormat="1" x14ac:dyDescent="0.2">
      <c r="A214" s="13"/>
      <c r="B214" s="13"/>
      <c r="C214" s="18"/>
      <c r="D214" s="18"/>
      <c r="E214" s="18"/>
      <c r="F214" s="8"/>
      <c r="G214" s="13"/>
      <c r="H214" s="13"/>
      <c r="I214" s="8"/>
      <c r="J214" s="14"/>
    </row>
    <row r="215" spans="1:10" s="20" customFormat="1" x14ac:dyDescent="0.2">
      <c r="A215" s="13"/>
      <c r="B215" s="13"/>
      <c r="C215" s="18"/>
      <c r="D215" s="18"/>
      <c r="E215" s="18"/>
      <c r="F215" s="8"/>
      <c r="G215" s="13"/>
      <c r="H215" s="13"/>
      <c r="I215" s="8"/>
      <c r="J215" s="14"/>
    </row>
    <row r="216" spans="1:10" s="20" customFormat="1" x14ac:dyDescent="0.2">
      <c r="A216" s="13"/>
      <c r="B216" s="13"/>
      <c r="C216" s="18"/>
      <c r="D216" s="18"/>
      <c r="E216" s="18"/>
      <c r="F216" s="8"/>
      <c r="G216" s="13"/>
      <c r="H216" s="13"/>
      <c r="I216" s="8"/>
      <c r="J216" s="14"/>
    </row>
    <row r="217" spans="1:10" s="20" customFormat="1" x14ac:dyDescent="0.2">
      <c r="A217" s="13"/>
      <c r="B217" s="13"/>
      <c r="C217" s="18"/>
      <c r="D217" s="18"/>
      <c r="E217" s="18"/>
      <c r="F217" s="8"/>
      <c r="G217" s="13"/>
      <c r="H217" s="13"/>
      <c r="I217" s="8"/>
      <c r="J217" s="14"/>
    </row>
    <row r="218" spans="1:10" s="20" customFormat="1" x14ac:dyDescent="0.2">
      <c r="A218" s="13"/>
      <c r="B218" s="13"/>
      <c r="C218" s="18"/>
      <c r="D218" s="18"/>
      <c r="E218" s="18"/>
      <c r="F218" s="8"/>
      <c r="G218" s="13"/>
      <c r="H218" s="13"/>
      <c r="I218" s="8"/>
      <c r="J218" s="14"/>
    </row>
    <row r="219" spans="1:10" s="20" customFormat="1" x14ac:dyDescent="0.2">
      <c r="A219" s="13"/>
      <c r="B219" s="13"/>
      <c r="C219" s="18"/>
      <c r="D219" s="18"/>
      <c r="E219" s="18"/>
      <c r="F219" s="8"/>
      <c r="G219" s="13"/>
      <c r="H219" s="13"/>
      <c r="I219" s="8"/>
      <c r="J219" s="14"/>
    </row>
    <row r="220" spans="1:10" s="20" customFormat="1" x14ac:dyDescent="0.2">
      <c r="A220" s="13"/>
      <c r="B220" s="13"/>
      <c r="C220" s="18"/>
      <c r="D220" s="18"/>
      <c r="E220" s="18"/>
      <c r="F220" s="8"/>
      <c r="G220" s="13"/>
      <c r="H220" s="13"/>
      <c r="I220" s="8"/>
      <c r="J220" s="14"/>
    </row>
    <row r="221" spans="1:10" s="20" customFormat="1" x14ac:dyDescent="0.2">
      <c r="A221" s="13"/>
      <c r="B221" s="13"/>
      <c r="C221" s="18"/>
      <c r="D221" s="18"/>
      <c r="E221" s="18"/>
      <c r="F221" s="8"/>
      <c r="G221" s="13"/>
      <c r="H221" s="13"/>
      <c r="I221" s="8"/>
      <c r="J221" s="14"/>
    </row>
    <row r="222" spans="1:10" s="20" customFormat="1" x14ac:dyDescent="0.2">
      <c r="A222" s="13"/>
      <c r="B222" s="13"/>
      <c r="C222" s="18"/>
      <c r="D222" s="18"/>
      <c r="E222" s="18"/>
      <c r="F222" s="8"/>
      <c r="G222" s="13"/>
      <c r="H222" s="13"/>
      <c r="I222" s="8"/>
      <c r="J222" s="14"/>
    </row>
    <row r="223" spans="1:10" s="20" customFormat="1" x14ac:dyDescent="0.2">
      <c r="A223" s="13"/>
      <c r="B223" s="13"/>
      <c r="C223" s="18"/>
      <c r="D223" s="18"/>
      <c r="E223" s="18"/>
      <c r="F223" s="8"/>
      <c r="G223" s="13"/>
      <c r="H223" s="13"/>
      <c r="I223" s="8"/>
      <c r="J223" s="14"/>
    </row>
    <row r="224" spans="1:10" s="20" customFormat="1" x14ac:dyDescent="0.2">
      <c r="A224" s="13"/>
      <c r="B224" s="13"/>
      <c r="C224" s="18"/>
      <c r="D224" s="18"/>
      <c r="E224" s="18"/>
      <c r="F224" s="8"/>
      <c r="G224" s="13"/>
      <c r="H224" s="13"/>
      <c r="I224" s="8"/>
      <c r="J224" s="14"/>
    </row>
    <row r="225" spans="1:10" s="20" customFormat="1" x14ac:dyDescent="0.2">
      <c r="A225" s="13"/>
      <c r="B225" s="13"/>
      <c r="C225" s="18"/>
      <c r="D225" s="18"/>
      <c r="E225" s="18"/>
      <c r="F225" s="8"/>
      <c r="G225" s="13"/>
      <c r="H225" s="13"/>
      <c r="I225" s="8"/>
      <c r="J225" s="14"/>
    </row>
    <row r="226" spans="1:10" s="20" customFormat="1" x14ac:dyDescent="0.2">
      <c r="A226" s="13"/>
      <c r="B226" s="13"/>
      <c r="C226" s="18"/>
      <c r="D226" s="18"/>
      <c r="E226" s="18"/>
      <c r="F226" s="8"/>
      <c r="G226" s="13"/>
      <c r="H226" s="13"/>
      <c r="I226" s="8"/>
      <c r="J226" s="14"/>
    </row>
    <row r="227" spans="1:10" s="20" customFormat="1" x14ac:dyDescent="0.2">
      <c r="A227" s="13"/>
      <c r="B227" s="13"/>
      <c r="C227" s="18"/>
      <c r="D227" s="18"/>
      <c r="E227" s="18"/>
      <c r="F227" s="8"/>
      <c r="G227" s="13"/>
      <c r="H227" s="13"/>
      <c r="I227" s="8"/>
      <c r="J227" s="14"/>
    </row>
    <row r="228" spans="1:10" s="63" customFormat="1" x14ac:dyDescent="0.2">
      <c r="A228" s="13"/>
      <c r="B228" s="13"/>
      <c r="C228" s="18"/>
      <c r="D228" s="18"/>
      <c r="E228" s="18"/>
      <c r="F228" s="8"/>
      <c r="G228" s="13"/>
      <c r="H228" s="13"/>
      <c r="I228" s="8"/>
      <c r="J228" s="14"/>
    </row>
    <row r="229" spans="1:10" s="63" customFormat="1" x14ac:dyDescent="0.2">
      <c r="A229" s="13"/>
      <c r="B229" s="13"/>
      <c r="C229" s="18"/>
      <c r="D229" s="18"/>
      <c r="E229" s="18"/>
      <c r="F229" s="8"/>
      <c r="G229" s="13"/>
      <c r="H229" s="13"/>
      <c r="I229" s="8"/>
      <c r="J229" s="14"/>
    </row>
    <row r="230" spans="1:10" s="16" customFormat="1" x14ac:dyDescent="0.2">
      <c r="A230" s="13"/>
      <c r="B230" s="13"/>
      <c r="C230" s="18"/>
      <c r="D230" s="18"/>
      <c r="E230" s="18"/>
      <c r="F230" s="8"/>
      <c r="G230" s="13"/>
      <c r="H230" s="13"/>
      <c r="I230" s="8"/>
      <c r="J230" s="14"/>
    </row>
    <row r="231" spans="1:10" s="20" customFormat="1" x14ac:dyDescent="0.2">
      <c r="A231" s="13"/>
      <c r="B231" s="13"/>
      <c r="C231" s="18"/>
      <c r="D231" s="18"/>
      <c r="E231" s="18"/>
      <c r="F231" s="8"/>
      <c r="G231" s="13"/>
      <c r="H231" s="13"/>
      <c r="I231" s="8"/>
      <c r="J231" s="14"/>
    </row>
    <row r="232" spans="1:10" s="20" customFormat="1" x14ac:dyDescent="0.2">
      <c r="A232" s="13"/>
      <c r="B232" s="13"/>
      <c r="C232" s="18"/>
      <c r="D232" s="18"/>
      <c r="E232" s="18"/>
      <c r="F232" s="8"/>
      <c r="G232" s="13"/>
      <c r="H232" s="13"/>
      <c r="I232" s="8"/>
      <c r="J232" s="14"/>
    </row>
    <row r="233" spans="1:10" s="63" customFormat="1" x14ac:dyDescent="0.2">
      <c r="A233" s="13"/>
      <c r="B233" s="13"/>
      <c r="C233" s="18"/>
      <c r="D233" s="18"/>
      <c r="E233" s="18"/>
      <c r="F233" s="8"/>
      <c r="G233" s="13"/>
      <c r="H233" s="13"/>
      <c r="I233" s="8"/>
      <c r="J233" s="14"/>
    </row>
    <row r="234" spans="1:10" s="63" customFormat="1" x14ac:dyDescent="0.2">
      <c r="A234" s="13"/>
      <c r="B234" s="13"/>
      <c r="C234" s="18"/>
      <c r="D234" s="18"/>
      <c r="E234" s="18"/>
      <c r="F234" s="8"/>
      <c r="G234" s="13"/>
      <c r="H234" s="13"/>
      <c r="I234" s="8"/>
      <c r="J234" s="14"/>
    </row>
    <row r="235" spans="1:10" s="63" customFormat="1" x14ac:dyDescent="0.2">
      <c r="A235" s="13"/>
      <c r="B235" s="13"/>
      <c r="C235" s="18"/>
      <c r="D235" s="18"/>
      <c r="E235" s="18"/>
      <c r="F235" s="8"/>
      <c r="G235" s="13"/>
      <c r="H235" s="13"/>
      <c r="I235" s="8"/>
      <c r="J235" s="14"/>
    </row>
    <row r="236" spans="1:10" s="63" customFormat="1" x14ac:dyDescent="0.2">
      <c r="A236" s="13"/>
      <c r="B236" s="13"/>
      <c r="C236" s="18"/>
      <c r="D236" s="18"/>
      <c r="E236" s="18"/>
      <c r="F236" s="8"/>
      <c r="G236" s="13"/>
      <c r="H236" s="13"/>
      <c r="I236" s="8"/>
      <c r="J236" s="14"/>
    </row>
    <row r="237" spans="1:10" s="20" customFormat="1" x14ac:dyDescent="0.2">
      <c r="A237" s="13"/>
      <c r="B237" s="13"/>
      <c r="C237" s="18"/>
      <c r="D237" s="18"/>
      <c r="E237" s="18"/>
      <c r="F237" s="8"/>
      <c r="G237" s="13"/>
      <c r="H237" s="13"/>
      <c r="I237" s="8"/>
      <c r="J237" s="14"/>
    </row>
    <row r="238" spans="1:10" s="20" customFormat="1" x14ac:dyDescent="0.2">
      <c r="A238" s="13"/>
      <c r="B238" s="13"/>
      <c r="C238" s="18"/>
      <c r="D238" s="18"/>
      <c r="E238" s="18"/>
      <c r="F238" s="8"/>
      <c r="G238" s="13"/>
      <c r="H238" s="13"/>
      <c r="I238" s="8"/>
      <c r="J238" s="14"/>
    </row>
    <row r="239" spans="1:10" s="20" customFormat="1" x14ac:dyDescent="0.2">
      <c r="A239" s="13"/>
      <c r="B239" s="13"/>
      <c r="C239" s="18"/>
      <c r="D239" s="18"/>
      <c r="E239" s="18"/>
      <c r="F239" s="8"/>
      <c r="G239" s="13"/>
      <c r="H239" s="13"/>
      <c r="I239" s="8"/>
      <c r="J239" s="14"/>
    </row>
    <row r="240" spans="1:10" s="20" customFormat="1" x14ac:dyDescent="0.2">
      <c r="A240" s="13"/>
      <c r="B240" s="13"/>
      <c r="C240" s="18"/>
      <c r="D240" s="18"/>
      <c r="E240" s="18"/>
      <c r="F240" s="8"/>
      <c r="G240" s="13"/>
      <c r="H240" s="13"/>
      <c r="I240" s="8"/>
      <c r="J240" s="14"/>
    </row>
    <row r="241" spans="1:10" s="20" customFormat="1" x14ac:dyDescent="0.2">
      <c r="A241" s="13"/>
      <c r="B241" s="13"/>
      <c r="C241" s="18"/>
      <c r="D241" s="18"/>
      <c r="E241" s="18"/>
      <c r="F241" s="8"/>
      <c r="G241" s="13"/>
      <c r="H241" s="13"/>
      <c r="I241" s="8"/>
      <c r="J241" s="14"/>
    </row>
    <row r="242" spans="1:10" s="20" customFormat="1" x14ac:dyDescent="0.2">
      <c r="A242" s="13"/>
      <c r="B242" s="13"/>
      <c r="C242" s="18"/>
      <c r="D242" s="18"/>
      <c r="E242" s="18"/>
      <c r="F242" s="8"/>
      <c r="G242" s="13"/>
      <c r="H242" s="13"/>
      <c r="I242" s="8"/>
      <c r="J242" s="14"/>
    </row>
    <row r="243" spans="1:10" s="20" customFormat="1" x14ac:dyDescent="0.2">
      <c r="A243" s="13"/>
      <c r="B243" s="13"/>
      <c r="C243" s="18"/>
      <c r="D243" s="18"/>
      <c r="E243" s="18"/>
      <c r="F243" s="8"/>
      <c r="G243" s="13"/>
      <c r="H243" s="13"/>
      <c r="I243" s="8"/>
      <c r="J243" s="14"/>
    </row>
    <row r="244" spans="1:10" s="16" customFormat="1" x14ac:dyDescent="0.2">
      <c r="A244" s="13"/>
      <c r="B244" s="13"/>
      <c r="C244" s="18"/>
      <c r="D244" s="18"/>
      <c r="E244" s="18"/>
      <c r="F244" s="8"/>
      <c r="G244" s="13"/>
      <c r="H244" s="13"/>
      <c r="I244" s="8"/>
      <c r="J244" s="14"/>
    </row>
    <row r="246" spans="1:10" s="16" customFormat="1" x14ac:dyDescent="0.2">
      <c r="A246" s="13"/>
      <c r="B246" s="13"/>
      <c r="C246" s="18"/>
      <c r="D246" s="18"/>
      <c r="E246" s="18"/>
      <c r="F246" s="8"/>
      <c r="G246" s="13"/>
      <c r="H246" s="13"/>
      <c r="I246" s="8"/>
      <c r="J246" s="14"/>
    </row>
    <row r="248" spans="1:10" s="64" customFormat="1" ht="15" x14ac:dyDescent="0.25">
      <c r="A248" s="13"/>
      <c r="B248" s="13"/>
      <c r="C248" s="18"/>
      <c r="D248" s="18"/>
      <c r="E248" s="18"/>
      <c r="F248" s="8"/>
      <c r="G248" s="13"/>
      <c r="H248" s="13"/>
      <c r="I248" s="8"/>
      <c r="J248" s="14"/>
    </row>
    <row r="249" spans="1:10" s="64" customFormat="1" ht="15" x14ac:dyDescent="0.25">
      <c r="A249" s="13"/>
      <c r="B249" s="13"/>
      <c r="C249" s="18"/>
      <c r="D249" s="18"/>
      <c r="E249" s="18"/>
      <c r="F249" s="8"/>
      <c r="G249" s="13"/>
      <c r="H249" s="13"/>
      <c r="I249" s="8"/>
      <c r="J249" s="14"/>
    </row>
    <row r="250" spans="1:10" s="64" customFormat="1" ht="15" x14ac:dyDescent="0.25">
      <c r="A250" s="13"/>
      <c r="B250" s="13"/>
      <c r="C250" s="18"/>
      <c r="D250" s="18"/>
      <c r="E250" s="18"/>
      <c r="F250" s="8"/>
      <c r="G250" s="13"/>
      <c r="H250" s="13"/>
      <c r="I250" s="8"/>
      <c r="J250" s="14"/>
    </row>
    <row r="251" spans="1:10" s="64" customFormat="1" ht="15" x14ac:dyDescent="0.25">
      <c r="A251" s="13"/>
      <c r="B251" s="13"/>
      <c r="C251" s="18"/>
      <c r="D251" s="18"/>
      <c r="E251" s="18"/>
      <c r="F251" s="8"/>
      <c r="G251" s="13"/>
      <c r="H251" s="13"/>
      <c r="I251" s="8"/>
      <c r="J251" s="14"/>
    </row>
    <row r="252" spans="1:10" s="62" customFormat="1" ht="13.5" x14ac:dyDescent="0.2">
      <c r="A252" s="13"/>
      <c r="B252" s="13"/>
      <c r="C252" s="18"/>
      <c r="D252" s="18"/>
      <c r="E252" s="18"/>
      <c r="F252" s="8"/>
      <c r="G252" s="13"/>
      <c r="H252" s="13"/>
      <c r="I252" s="8"/>
      <c r="J252" s="14"/>
    </row>
    <row r="253" spans="1:10" s="62" customFormat="1" ht="13.5" x14ac:dyDescent="0.2">
      <c r="A253" s="13"/>
      <c r="B253" s="13"/>
      <c r="C253" s="18"/>
      <c r="D253" s="18"/>
      <c r="E253" s="18"/>
      <c r="F253" s="8"/>
      <c r="G253" s="13"/>
      <c r="H253" s="13"/>
      <c r="I253" s="8"/>
      <c r="J253" s="14"/>
    </row>
    <row r="254" spans="1:10" s="62" customFormat="1" ht="13.5" x14ac:dyDescent="0.2">
      <c r="A254" s="13"/>
      <c r="B254" s="13"/>
      <c r="C254" s="18"/>
      <c r="D254" s="18"/>
      <c r="E254" s="18"/>
      <c r="F254" s="8"/>
      <c r="G254" s="13"/>
      <c r="H254" s="13"/>
      <c r="I254" s="8"/>
      <c r="J254" s="14"/>
    </row>
    <row r="255" spans="1:10" s="62" customFormat="1" ht="13.5" x14ac:dyDescent="0.2">
      <c r="A255" s="13"/>
      <c r="B255" s="13"/>
      <c r="C255" s="18"/>
      <c r="D255" s="18"/>
      <c r="E255" s="18"/>
      <c r="F255" s="8"/>
      <c r="G255" s="13"/>
      <c r="H255" s="13"/>
      <c r="I255" s="8"/>
      <c r="J255" s="14"/>
    </row>
    <row r="256" spans="1:10" s="62" customFormat="1" ht="27" customHeight="1" x14ac:dyDescent="0.2">
      <c r="A256" s="13"/>
      <c r="B256" s="13"/>
      <c r="C256" s="18"/>
      <c r="D256" s="18"/>
      <c r="E256" s="18"/>
      <c r="F256" s="8"/>
      <c r="G256" s="13"/>
      <c r="H256" s="13"/>
      <c r="I256" s="8"/>
      <c r="J256" s="14"/>
    </row>
    <row r="257" spans="1:10" s="62" customFormat="1" ht="13.5" x14ac:dyDescent="0.2">
      <c r="A257" s="13"/>
      <c r="B257" s="13"/>
      <c r="C257" s="18"/>
      <c r="D257" s="18"/>
      <c r="E257" s="18"/>
      <c r="F257" s="8"/>
      <c r="G257" s="13"/>
      <c r="H257" s="13"/>
      <c r="I257" s="8"/>
      <c r="J257" s="14"/>
    </row>
    <row r="258" spans="1:10" s="64" customFormat="1" ht="15" x14ac:dyDescent="0.25">
      <c r="A258" s="13"/>
      <c r="B258" s="13"/>
      <c r="C258" s="18"/>
      <c r="D258" s="18"/>
      <c r="E258" s="18"/>
      <c r="F258" s="8"/>
      <c r="G258" s="13"/>
      <c r="H258" s="13"/>
      <c r="I258" s="8"/>
      <c r="J258" s="14"/>
    </row>
    <row r="259" spans="1:10" s="64" customFormat="1" ht="15.75" customHeight="1" x14ac:dyDescent="0.25">
      <c r="A259" s="13"/>
      <c r="B259" s="13"/>
      <c r="C259" s="18"/>
      <c r="D259" s="18"/>
      <c r="E259" s="18"/>
      <c r="F259" s="8"/>
      <c r="G259" s="13"/>
      <c r="H259" s="13"/>
      <c r="I259" s="8"/>
      <c r="J259" s="14"/>
    </row>
    <row r="260" spans="1:10" s="16" customFormat="1" x14ac:dyDescent="0.2">
      <c r="A260" s="13"/>
      <c r="B260" s="13"/>
      <c r="C260" s="18"/>
      <c r="D260" s="18"/>
      <c r="E260" s="18"/>
      <c r="F260" s="8"/>
      <c r="G260" s="13"/>
      <c r="H260" s="13"/>
      <c r="I260" s="8"/>
      <c r="J260" s="14"/>
    </row>
    <row r="261" spans="1:10" s="16" customFormat="1" x14ac:dyDescent="0.2">
      <c r="A261" s="13"/>
      <c r="B261" s="13"/>
      <c r="C261" s="18"/>
      <c r="D261" s="18"/>
      <c r="E261" s="18"/>
      <c r="F261" s="8"/>
      <c r="G261" s="13"/>
      <c r="H261" s="13"/>
      <c r="I261" s="8"/>
      <c r="J261" s="14"/>
    </row>
    <row r="262" spans="1:10" s="20" customFormat="1" x14ac:dyDescent="0.2">
      <c r="A262" s="13"/>
      <c r="B262" s="13"/>
      <c r="C262" s="18"/>
      <c r="D262" s="18"/>
      <c r="E262" s="18"/>
      <c r="F262" s="8"/>
      <c r="G262" s="13"/>
      <c r="H262" s="13"/>
      <c r="I262" s="8"/>
      <c r="J262" s="14"/>
    </row>
    <row r="263" spans="1:10" s="20" customFormat="1" x14ac:dyDescent="0.2">
      <c r="A263" s="13"/>
      <c r="B263" s="13"/>
      <c r="C263" s="18"/>
      <c r="D263" s="18"/>
      <c r="E263" s="18"/>
      <c r="F263" s="8"/>
      <c r="G263" s="13"/>
      <c r="H263" s="13"/>
      <c r="I263" s="8"/>
      <c r="J263" s="14"/>
    </row>
    <row r="264" spans="1:10" s="20" customFormat="1" x14ac:dyDescent="0.2">
      <c r="A264" s="13"/>
      <c r="B264" s="13"/>
      <c r="C264" s="18"/>
      <c r="D264" s="18"/>
      <c r="E264" s="18"/>
      <c r="F264" s="8"/>
      <c r="G264" s="13"/>
      <c r="H264" s="13"/>
      <c r="I264" s="8"/>
      <c r="J264" s="14"/>
    </row>
    <row r="265" spans="1:10" s="20" customFormat="1" x14ac:dyDescent="0.2">
      <c r="A265" s="13"/>
      <c r="B265" s="13"/>
      <c r="C265" s="18"/>
      <c r="D265" s="18"/>
      <c r="E265" s="18"/>
      <c r="F265" s="8"/>
      <c r="G265" s="13"/>
      <c r="H265" s="13"/>
      <c r="I265" s="8"/>
      <c r="J265" s="14"/>
    </row>
    <row r="266" spans="1:10" s="20" customFormat="1" x14ac:dyDescent="0.2">
      <c r="A266" s="13"/>
      <c r="B266" s="13"/>
      <c r="C266" s="18"/>
      <c r="D266" s="18"/>
      <c r="E266" s="18"/>
      <c r="F266" s="8"/>
      <c r="G266" s="13"/>
      <c r="H266" s="13"/>
      <c r="I266" s="8"/>
      <c r="J266" s="14"/>
    </row>
    <row r="267" spans="1:10" s="20" customFormat="1" x14ac:dyDescent="0.2">
      <c r="A267" s="13"/>
      <c r="B267" s="13"/>
      <c r="C267" s="18"/>
      <c r="D267" s="18"/>
      <c r="E267" s="18"/>
      <c r="F267" s="8"/>
      <c r="G267" s="13"/>
      <c r="H267" s="13"/>
      <c r="I267" s="8"/>
      <c r="J267" s="14"/>
    </row>
    <row r="268" spans="1:10" s="20" customFormat="1" x14ac:dyDescent="0.2">
      <c r="A268" s="13"/>
      <c r="B268" s="13"/>
      <c r="C268" s="18"/>
      <c r="D268" s="18"/>
      <c r="E268" s="18"/>
      <c r="F268" s="8"/>
      <c r="G268" s="13"/>
      <c r="H268" s="13"/>
      <c r="I268" s="8"/>
      <c r="J268" s="14"/>
    </row>
    <row r="269" spans="1:10" s="20" customFormat="1" x14ac:dyDescent="0.2">
      <c r="A269" s="13"/>
      <c r="B269" s="13"/>
      <c r="C269" s="18"/>
      <c r="D269" s="18"/>
      <c r="E269" s="18"/>
      <c r="F269" s="8"/>
      <c r="G269" s="13"/>
      <c r="H269" s="13"/>
      <c r="I269" s="8"/>
      <c r="J269" s="14"/>
    </row>
    <row r="270" spans="1:10" s="20" customFormat="1" x14ac:dyDescent="0.2">
      <c r="A270" s="13"/>
      <c r="B270" s="13"/>
      <c r="C270" s="18"/>
      <c r="D270" s="18"/>
      <c r="E270" s="18"/>
      <c r="F270" s="8"/>
      <c r="G270" s="13"/>
      <c r="H270" s="13"/>
      <c r="I270" s="8"/>
      <c r="J270" s="14"/>
    </row>
    <row r="271" spans="1:10" s="20" customFormat="1" x14ac:dyDescent="0.2">
      <c r="A271" s="13"/>
      <c r="B271" s="13"/>
      <c r="C271" s="18"/>
      <c r="D271" s="18"/>
      <c r="E271" s="18"/>
      <c r="F271" s="8"/>
      <c r="G271" s="13"/>
      <c r="H271" s="13"/>
      <c r="I271" s="8"/>
      <c r="J271" s="14"/>
    </row>
    <row r="272" spans="1:10" s="20" customFormat="1" x14ac:dyDescent="0.2">
      <c r="A272" s="13"/>
      <c r="B272" s="13"/>
      <c r="C272" s="18"/>
      <c r="D272" s="18"/>
      <c r="E272" s="18"/>
      <c r="F272" s="8"/>
      <c r="G272" s="13"/>
      <c r="H272" s="13"/>
      <c r="I272" s="8"/>
      <c r="J272" s="14"/>
    </row>
    <row r="273" spans="1:10" s="20" customFormat="1" x14ac:dyDescent="0.2">
      <c r="A273" s="13"/>
      <c r="B273" s="13"/>
      <c r="C273" s="18"/>
      <c r="D273" s="18"/>
      <c r="E273" s="18"/>
      <c r="F273" s="8"/>
      <c r="G273" s="13"/>
      <c r="H273" s="13"/>
      <c r="I273" s="8"/>
      <c r="J273" s="14"/>
    </row>
    <row r="274" spans="1:10" s="20" customFormat="1" x14ac:dyDescent="0.2">
      <c r="A274" s="13"/>
      <c r="B274" s="13"/>
      <c r="C274" s="18"/>
      <c r="D274" s="18"/>
      <c r="E274" s="18"/>
      <c r="F274" s="8"/>
      <c r="G274" s="13"/>
      <c r="H274" s="13"/>
      <c r="I274" s="8"/>
      <c r="J274" s="14"/>
    </row>
    <row r="275" spans="1:10" s="20" customFormat="1" x14ac:dyDescent="0.2">
      <c r="A275" s="13"/>
      <c r="B275" s="13"/>
      <c r="C275" s="18"/>
      <c r="D275" s="18"/>
      <c r="E275" s="18"/>
      <c r="F275" s="8"/>
      <c r="G275" s="13"/>
      <c r="H275" s="13"/>
      <c r="I275" s="8"/>
      <c r="J275" s="14"/>
    </row>
    <row r="276" spans="1:10" s="20" customFormat="1" x14ac:dyDescent="0.2">
      <c r="A276" s="13"/>
      <c r="B276" s="13"/>
      <c r="C276" s="18"/>
      <c r="D276" s="18"/>
      <c r="E276" s="18"/>
      <c r="F276" s="8"/>
      <c r="G276" s="13"/>
      <c r="H276" s="13"/>
      <c r="I276" s="8"/>
      <c r="J276" s="14"/>
    </row>
    <row r="277" spans="1:10" s="20" customFormat="1" x14ac:dyDescent="0.2">
      <c r="A277" s="13"/>
      <c r="B277" s="13"/>
      <c r="C277" s="18"/>
      <c r="D277" s="18"/>
      <c r="E277" s="18"/>
      <c r="F277" s="8"/>
      <c r="G277" s="13"/>
      <c r="H277" s="13"/>
      <c r="I277" s="8"/>
      <c r="J277" s="14"/>
    </row>
    <row r="278" spans="1:10" s="20" customFormat="1" x14ac:dyDescent="0.2">
      <c r="A278" s="13"/>
      <c r="B278" s="13"/>
      <c r="C278" s="18"/>
      <c r="D278" s="18"/>
      <c r="E278" s="18"/>
      <c r="F278" s="8"/>
      <c r="G278" s="13"/>
      <c r="H278" s="13"/>
      <c r="I278" s="8"/>
      <c r="J278" s="14"/>
    </row>
    <row r="280" spans="1:10" s="20" customFormat="1" x14ac:dyDescent="0.2">
      <c r="A280" s="13"/>
      <c r="B280" s="13"/>
      <c r="C280" s="18"/>
      <c r="D280" s="18"/>
      <c r="E280" s="18"/>
      <c r="F280" s="8"/>
      <c r="G280" s="13"/>
      <c r="H280" s="13"/>
      <c r="I280" s="8"/>
      <c r="J280" s="14"/>
    </row>
    <row r="281" spans="1:10" s="16" customFormat="1" x14ac:dyDescent="0.2">
      <c r="A281" s="13"/>
      <c r="B281" s="13"/>
      <c r="C281" s="18"/>
      <c r="D281" s="18"/>
      <c r="E281" s="18"/>
      <c r="F281" s="8"/>
      <c r="G281" s="13"/>
      <c r="H281" s="13"/>
      <c r="I281" s="8"/>
      <c r="J281" s="14"/>
    </row>
  </sheetData>
  <protectedRanges>
    <protectedRange sqref="F2 I4 I2 F23:F24 F26:F65308 F4 I17:I21 I23:I65308 F17 F13:F14 H13:I16" name="Range1"/>
    <protectedRange sqref="F18:F21" name="Range1_4"/>
    <protectedRange sqref="I1" name="Range1_6_1"/>
    <protectedRange sqref="J9:J12 F12 I6:I8 J6:J7 F5 I12 I5:J5" name="Range1_1"/>
    <protectedRange sqref="F6 F8 F10" name="Range1_4_1"/>
    <protectedRange sqref="F1" name="Range1_3"/>
    <protectedRange sqref="F7" name="Range1_2"/>
    <protectedRange sqref="F22" name="Range1_6"/>
    <protectedRange sqref="F15:F16" name="Range1_8"/>
    <protectedRange sqref="F9" name="Range1_1_3_1"/>
    <protectedRange sqref="F11" name="Range1_1_3_1_1"/>
  </protectedRanges>
  <mergeCells count="5">
    <mergeCell ref="A1:G1"/>
    <mergeCell ref="H1:I1"/>
    <mergeCell ref="A13:A16"/>
    <mergeCell ref="B13:B16"/>
    <mergeCell ref="A5:J5"/>
  </mergeCells>
  <pageMargins left="0.7" right="0.7" top="0.75" bottom="0.75" header="0.3" footer="0.3"/>
  <pageSetup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5:J19"/>
  <sheetViews>
    <sheetView workbookViewId="0">
      <selection activeCell="E18" sqref="E18"/>
    </sheetView>
  </sheetViews>
  <sheetFormatPr defaultRowHeight="12.75" x14ac:dyDescent="0.2"/>
  <sheetData>
    <row r="5" spans="2:10" x14ac:dyDescent="0.2">
      <c r="C5">
        <v>403</v>
      </c>
      <c r="D5">
        <f>C5*10%+C5</f>
        <v>443.3</v>
      </c>
      <c r="E5">
        <v>444</v>
      </c>
      <c r="F5">
        <v>67.66</v>
      </c>
      <c r="G5">
        <v>6.1</v>
      </c>
      <c r="H5">
        <f>F5+G5</f>
        <v>73.759999999999991</v>
      </c>
      <c r="I5">
        <f>H5+E5</f>
        <v>517.76</v>
      </c>
      <c r="J5">
        <v>518</v>
      </c>
    </row>
    <row r="7" spans="2:10" x14ac:dyDescent="0.2">
      <c r="C7">
        <v>6.6</v>
      </c>
      <c r="D7">
        <v>2.1</v>
      </c>
      <c r="E7">
        <f>C7*D7</f>
        <v>13.86</v>
      </c>
    </row>
    <row r="8" spans="2:10" x14ac:dyDescent="0.2">
      <c r="C8">
        <v>2.6</v>
      </c>
      <c r="D8">
        <v>2.1</v>
      </c>
      <c r="E8">
        <f>C8*D8</f>
        <v>5.4600000000000009</v>
      </c>
    </row>
    <row r="9" spans="2:10" x14ac:dyDescent="0.2">
      <c r="E9">
        <f>SUM(E7:E8)</f>
        <v>19.32</v>
      </c>
    </row>
    <row r="10" spans="2:10" x14ac:dyDescent="0.2">
      <c r="E10">
        <f>E9*10%+E9</f>
        <v>21.251999999999999</v>
      </c>
      <c r="F10">
        <v>22</v>
      </c>
    </row>
    <row r="12" spans="2:10" x14ac:dyDescent="0.2">
      <c r="B12">
        <v>2.8</v>
      </c>
      <c r="C12">
        <v>19.32</v>
      </c>
      <c r="D12">
        <v>2.8</v>
      </c>
      <c r="E12">
        <f>C12+D12+B12</f>
        <v>24.92</v>
      </c>
    </row>
    <row r="13" spans="2:10" x14ac:dyDescent="0.2">
      <c r="E13">
        <f>E12*10%+E12</f>
        <v>27.412000000000003</v>
      </c>
      <c r="F13">
        <v>28</v>
      </c>
    </row>
    <row r="15" spans="2:10" x14ac:dyDescent="0.2">
      <c r="H15">
        <v>3.3</v>
      </c>
      <c r="I15">
        <v>1.2</v>
      </c>
      <c r="J15">
        <f>H15-I15</f>
        <v>2.0999999999999996</v>
      </c>
    </row>
    <row r="16" spans="2:10" x14ac:dyDescent="0.2">
      <c r="B16">
        <v>12</v>
      </c>
      <c r="C16">
        <v>3</v>
      </c>
      <c r="E16">
        <f>B16*C16</f>
        <v>36</v>
      </c>
    </row>
    <row r="17" spans="2:6" x14ac:dyDescent="0.2">
      <c r="B17">
        <v>2.4</v>
      </c>
      <c r="C17">
        <v>2</v>
      </c>
      <c r="D17">
        <v>1.8</v>
      </c>
      <c r="E17">
        <f>B17*C17*D17</f>
        <v>8.64</v>
      </c>
    </row>
    <row r="18" spans="2:6" x14ac:dyDescent="0.2">
      <c r="E18">
        <f>SUM(E16:E17)</f>
        <v>44.64</v>
      </c>
      <c r="F18">
        <f>E18*10%+E18</f>
        <v>49.103999999999999</v>
      </c>
    </row>
    <row r="19" spans="2:6" x14ac:dyDescent="0.2">
      <c r="F19">
        <v>49</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7</vt:i4>
      </vt:variant>
      <vt:variant>
        <vt:lpstr>Named Ranges</vt:lpstr>
      </vt:variant>
      <vt:variant>
        <vt:i4>3</vt:i4>
      </vt:variant>
    </vt:vector>
  </HeadingPairs>
  <TitlesOfParts>
    <vt:vector size="10" baseType="lpstr">
      <vt:lpstr>SUMMARY</vt:lpstr>
      <vt:lpstr>CIVIL WORK</vt:lpstr>
      <vt:lpstr>INTERIOR WORK</vt:lpstr>
      <vt:lpstr>BELLS</vt:lpstr>
      <vt:lpstr>FACADE SIGNAGE</vt:lpstr>
      <vt:lpstr>MISCELLANEOUS</vt:lpstr>
      <vt:lpstr>CALCULATION PAINT</vt:lpstr>
      <vt:lpstr>'CIVIL WORK'!Print_Area</vt:lpstr>
      <vt:lpstr>'INTERIOR WORK'!Print_Area</vt:lpstr>
      <vt:lpstr>SUMMARY!Print_Area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Sahidul</dc:creator>
  <cp:lastModifiedBy>3Dmax</cp:lastModifiedBy>
  <cp:lastPrinted>2019-08-30T11:32:01Z</cp:lastPrinted>
  <dcterms:created xsi:type="dcterms:W3CDTF">1996-10-14T23:33:28Z</dcterms:created>
  <dcterms:modified xsi:type="dcterms:W3CDTF">2024-04-06T14:00:14Z</dcterms:modified>
</cp:coreProperties>
</file>