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3rd wave/Third Wave Coffee 09.02.24/10 BOQ/"/>
    </mc:Choice>
  </mc:AlternateContent>
  <bookViews>
    <workbookView xWindow="0" yWindow="0" windowWidth="20490" windowHeight="7620"/>
  </bookViews>
  <sheets>
    <sheet name="PLUMB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11" i="1"/>
  <c r="G12" i="1"/>
  <c r="G13" i="1"/>
  <c r="G15" i="1"/>
  <c r="G16" i="1" s="1"/>
  <c r="G18" i="1"/>
  <c r="G19" i="1"/>
  <c r="G21" i="1"/>
  <c r="G22" i="1"/>
  <c r="G23" i="1"/>
  <c r="G24" i="1"/>
  <c r="G26" i="1"/>
  <c r="G32" i="1" s="1"/>
  <c r="G34" i="1" s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<sst xmlns="http://schemas.openxmlformats.org/spreadsheetml/2006/main" count="68" uniqueCount="49">
  <si>
    <t>GRAND TOTAL</t>
  </si>
  <si>
    <t>TOTAL</t>
  </si>
  <si>
    <t xml:space="preserve">AS OER BRAND STANARD </t>
  </si>
  <si>
    <t>Nos.</t>
  </si>
  <si>
    <t>Providing and fixing of Domestic RO with water storage with all necessary valves and fiting required.</t>
  </si>
  <si>
    <t>Domestic RO</t>
  </si>
  <si>
    <t>Drainage connection connect to existing drain point  complete with all necessary fittings including cleanout plug</t>
  </si>
  <si>
    <t>Drainage connection</t>
  </si>
  <si>
    <t>water supply connection taken from existing point  complete with all necessary fittings.</t>
  </si>
  <si>
    <t>Water supply connection</t>
  </si>
  <si>
    <t>AS PER BRAND STANDARD</t>
  </si>
  <si>
    <t>6 LITER GEYSER</t>
  </si>
  <si>
    <t>GEYSER</t>
  </si>
  <si>
    <t xml:space="preserve">25mm Dia Water meter </t>
  </si>
  <si>
    <t>Water Meter</t>
  </si>
  <si>
    <t>Providing &amp; fixing 32mm CP finished Bottle Trap with wall flanges. (Make – JAQUAR / OZONE)</t>
  </si>
  <si>
    <t>Bottle Trap</t>
  </si>
  <si>
    <t>ACCESSORIES</t>
  </si>
  <si>
    <t>Providing &amp; Fixing PPR Ball Valve ISI mark. (For Inlet)</t>
  </si>
  <si>
    <t>Gate Valves</t>
  </si>
  <si>
    <t xml:space="preserve">Providing &amp; Fixing Sink Cock. </t>
  </si>
  <si>
    <t>Table Mixer</t>
  </si>
  <si>
    <t>Providing &amp; Fixing Angle Valve with connector pipe.</t>
  </si>
  <si>
    <t>ANGLE VALVE</t>
  </si>
  <si>
    <t>VALVE AND TAP</t>
  </si>
  <si>
    <t>Supply, Laying, Testing &amp; Commissioning of 100x100mm  Floor Trap with Approved Make heavy duty round or Square.</t>
  </si>
  <si>
    <t>FLOOR TRAP</t>
  </si>
  <si>
    <t>Supply, Laying, Testing &amp; Commissioning of Approved SS Inspection Chamber along of Size- 300mmx300mm with SS Cover &amp; SS Grating over it. Make Jaquar / Ozone. Including trenching and finishing with ceramic tiles as per dwg and details.</t>
  </si>
  <si>
    <t>INSPECTION CHAMBER</t>
  </si>
  <si>
    <t>CHAMBER &amp; GRATING</t>
  </si>
  <si>
    <t>R.M.</t>
  </si>
  <si>
    <t>50mm dia</t>
  </si>
  <si>
    <t>75mm dia</t>
  </si>
  <si>
    <t>UPVC Pipe for Drainage
(Make – SUPREME / KASTA) including all necessary fitting as per site.</t>
  </si>
  <si>
    <t xml:space="preserve">UPVC WASTE PIPE </t>
  </si>
  <si>
    <t>WATER DRAIN PIPES</t>
  </si>
  <si>
    <t>20mm dia</t>
  </si>
  <si>
    <t>15mm dia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</si>
  <si>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</si>
  <si>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 xml:space="preserve">CPVC Pipes                        </t>
  </si>
  <si>
    <t>WATER SUPPLY PIPES</t>
  </si>
  <si>
    <t>AMOUNT</t>
  </si>
  <si>
    <t>RATE</t>
  </si>
  <si>
    <t>QTY.</t>
  </si>
  <si>
    <t>UNIT</t>
  </si>
  <si>
    <t>DESCRIPTION</t>
  </si>
  <si>
    <t>MATERIAL</t>
  </si>
  <si>
    <t>SR. NO.</t>
  </si>
  <si>
    <t>BILL OF QUANTITIES FOR PLUMBING WORK
PROJECT :JONES THE GROCER -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</si>
</sst>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000000"/>
      <name val="Calibri"/>
      <family val="2"/>
      <charset val="1"/>
    </font>
    <font>
      <sz val="10"/>
      <name val="Arial"/>
      <family val="2"/>
    </font>
    <font>
      <b/>
      <sz val="15"/>
      <color indexed="8"/>
      <name val="Tahoma"/>
      <family val="2"/>
    </font>
    <font>
      <b/>
      <sz val="15"/>
      <color theme="1"/>
      <name val="Tahoma"/>
      <family val="2"/>
    </font>
    <font>
      <sz val="15"/>
      <color theme="1"/>
      <name val="Tahoma"/>
      <family val="2"/>
    </font>
    <font>
      <sz val="15"/>
      <name val="Tahoma"/>
      <family val="2"/>
    </font>
    <font>
      <b/>
      <sz val="15"/>
      <name val="Tahoma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2" fontId="4" fillId="2" borderId="1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6" fillId="0" borderId="8" xfId="2" applyFont="1" applyBorder="1"/>
    <xf numFmtId="2" fontId="5" fillId="0" borderId="9" xfId="2" applyNumberFormat="1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6" fillId="0" borderId="13" xfId="2" applyFont="1" applyBorder="1"/>
    <xf numFmtId="164" fontId="7" fillId="3" borderId="14" xfId="3" applyNumberFormat="1" applyFont="1" applyFill="1" applyBorder="1" applyAlignment="1" applyProtection="1">
      <alignment horizontal="right" vertical="center"/>
    </xf>
    <xf numFmtId="165" fontId="7" fillId="4" borderId="15" xfId="3" applyNumberFormat="1" applyFont="1" applyFill="1" applyBorder="1" applyAlignment="1" applyProtection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5" xfId="4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2" fontId="7" fillId="3" borderId="16" xfId="1" applyNumberFormat="1" applyFont="1" applyFill="1" applyBorder="1" applyAlignment="1">
      <alignment horizontal="center" vertical="center"/>
    </xf>
    <xf numFmtId="2" fontId="8" fillId="0" borderId="15" xfId="4" applyNumberFormat="1" applyFont="1" applyBorder="1" applyAlignment="1">
      <alignment vertical="center" wrapText="1"/>
    </xf>
    <xf numFmtId="2" fontId="8" fillId="0" borderId="15" xfId="4" applyNumberFormat="1" applyFont="1" applyBorder="1" applyAlignment="1">
      <alignment vertical="center"/>
    </xf>
    <xf numFmtId="0" fontId="8" fillId="0" borderId="15" xfId="5" applyFont="1" applyBorder="1" applyAlignment="1">
      <alignment vertical="center"/>
    </xf>
    <xf numFmtId="0" fontId="4" fillId="2" borderId="17" xfId="1" applyFont="1" applyFill="1" applyBorder="1" applyAlignment="1">
      <alignment horizontal="right" vertical="center" wrapText="1"/>
    </xf>
    <xf numFmtId="0" fontId="4" fillId="2" borderId="18" xfId="1" applyFont="1" applyFill="1" applyBorder="1" applyAlignment="1">
      <alignment horizontal="left" vertical="center" wrapText="1"/>
    </xf>
    <xf numFmtId="2" fontId="4" fillId="2" borderId="19" xfId="1" applyNumberFormat="1" applyFont="1" applyFill="1" applyBorder="1" applyAlignment="1">
      <alignment horizontal="center" vertical="center" wrapText="1"/>
    </xf>
    <xf numFmtId="2" fontId="5" fillId="0" borderId="14" xfId="2" applyNumberFormat="1" applyFont="1" applyBorder="1" applyAlignment="1">
      <alignment horizontal="right"/>
    </xf>
    <xf numFmtId="0" fontId="5" fillId="0" borderId="20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5" fillId="0" borderId="21" xfId="2" applyFont="1" applyBorder="1" applyAlignment="1">
      <alignment horizontal="right"/>
    </xf>
    <xf numFmtId="0" fontId="6" fillId="0" borderId="16" xfId="2" applyFont="1" applyBorder="1"/>
    <xf numFmtId="164" fontId="7" fillId="0" borderId="22" xfId="3" applyNumberFormat="1" applyFont="1" applyFill="1" applyBorder="1" applyAlignment="1" applyProtection="1">
      <alignment horizontal="right" vertical="center"/>
    </xf>
    <xf numFmtId="165" fontId="7" fillId="0" borderId="23" xfId="3" applyNumberFormat="1" applyFont="1" applyFill="1" applyBorder="1" applyAlignment="1" applyProtection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top" wrapText="1"/>
    </xf>
    <xf numFmtId="2" fontId="8" fillId="0" borderId="23" xfId="1" applyNumberFormat="1" applyFont="1" applyBorder="1" applyAlignment="1">
      <alignment horizontal="left" vertical="center" wrapText="1"/>
    </xf>
    <xf numFmtId="2" fontId="7" fillId="0" borderId="24" xfId="1" applyNumberFormat="1" applyFont="1" applyBorder="1" applyAlignment="1">
      <alignment horizontal="center" vertical="center"/>
    </xf>
    <xf numFmtId="0" fontId="4" fillId="2" borderId="22" xfId="1" applyFont="1" applyFill="1" applyBorder="1" applyAlignment="1">
      <alignment horizontal="right" vertical="center" wrapText="1"/>
    </xf>
    <xf numFmtId="0" fontId="4" fillId="2" borderId="23" xfId="1" applyFont="1" applyFill="1" applyBorder="1" applyAlignment="1">
      <alignment horizontal="left" vertical="center" wrapText="1"/>
    </xf>
    <xf numFmtId="2" fontId="4" fillId="2" borderId="24" xfId="1" applyNumberFormat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left" vertical="center" wrapText="1"/>
    </xf>
    <xf numFmtId="0" fontId="8" fillId="0" borderId="23" xfId="5" applyFont="1" applyBorder="1" applyAlignment="1">
      <alignment horizontal="left" vertical="center" wrapText="1"/>
    </xf>
    <xf numFmtId="2" fontId="7" fillId="0" borderId="23" xfId="5" applyNumberFormat="1" applyFont="1" applyBorder="1" applyAlignment="1">
      <alignment horizontal="center" vertical="center" wrapText="1"/>
    </xf>
    <xf numFmtId="2" fontId="7" fillId="0" borderId="24" xfId="5" applyNumberFormat="1" applyFont="1" applyBorder="1" applyAlignment="1">
      <alignment horizontal="center" vertical="center" wrapText="1"/>
    </xf>
    <xf numFmtId="164" fontId="7" fillId="0" borderId="23" xfId="3" applyNumberFormat="1" applyFont="1" applyFill="1" applyBorder="1" applyAlignment="1" applyProtection="1">
      <alignment horizontal="center" vertical="center"/>
    </xf>
    <xf numFmtId="0" fontId="5" fillId="5" borderId="14" xfId="2" applyFont="1" applyFill="1" applyBorder="1" applyAlignment="1">
      <alignment horizontal="right"/>
    </xf>
    <xf numFmtId="0" fontId="5" fillId="5" borderId="15" xfId="2" applyFont="1" applyFill="1" applyBorder="1" applyAlignment="1">
      <alignment horizontal="center"/>
    </xf>
    <xf numFmtId="0" fontId="5" fillId="5" borderId="16" xfId="2" applyFont="1" applyFill="1" applyBorder="1" applyAlignment="1">
      <alignment horizontal="center"/>
    </xf>
    <xf numFmtId="49" fontId="8" fillId="6" borderId="25" xfId="1" applyNumberFormat="1" applyFont="1" applyFill="1" applyBorder="1" applyAlignment="1">
      <alignment horizontal="right" vertical="center" wrapText="1"/>
    </xf>
    <xf numFmtId="49" fontId="8" fillId="6" borderId="26" xfId="1" applyNumberFormat="1" applyFont="1" applyFill="1" applyBorder="1" applyAlignment="1">
      <alignment horizontal="center" vertical="center" wrapText="1"/>
    </xf>
    <xf numFmtId="49" fontId="8" fillId="6" borderId="26" xfId="1" applyNumberFormat="1" applyFont="1" applyFill="1" applyBorder="1" applyAlignment="1">
      <alignment horizontal="left" vertical="center" wrapText="1"/>
    </xf>
    <xf numFmtId="49" fontId="7" fillId="6" borderId="27" xfId="1" applyNumberFormat="1" applyFont="1" applyFill="1" applyBorder="1" applyAlignment="1">
      <alignment horizontal="center" vertical="center" wrapText="1"/>
    </xf>
    <xf numFmtId="0" fontId="5" fillId="5" borderId="28" xfId="2" applyFont="1" applyFill="1" applyBorder="1" applyAlignment="1">
      <alignment horizontal="center" vertical="center" wrapText="1"/>
    </xf>
    <xf numFmtId="0" fontId="5" fillId="5" borderId="29" xfId="2" applyFont="1" applyFill="1" applyBorder="1" applyAlignment="1">
      <alignment horizontal="center" vertical="center" wrapText="1"/>
    </xf>
    <xf numFmtId="0" fontId="5" fillId="5" borderId="30" xfId="2" applyFont="1" applyFill="1" applyBorder="1" applyAlignment="1">
      <alignment horizontal="center" vertical="center" wrapText="1"/>
    </xf>
  </cellXfs>
  <cellStyles count="6">
    <cellStyle name="Comma 2 2" xfId="3"/>
    <cellStyle name="Normal" xfId="0" builtinId="0"/>
    <cellStyle name="Normal 2 1" xfId="1"/>
    <cellStyle name="Normal 2 2" xfId="4"/>
    <cellStyle name="Normal 3" xfId="2"/>
    <cellStyle name="Normal_costing 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55" zoomScaleNormal="55" workbookViewId="0">
      <selection activeCell="F30" sqref="F30"/>
    </sheetView>
  </sheetViews>
  <sheetFormatPr defaultRowHeight="15" x14ac:dyDescent="0.25"/>
  <cols>
    <col min="1" max="1" width="12.140625" customWidth="1"/>
    <col min="2" max="2" width="24.85546875" bestFit="1" customWidth="1"/>
    <col min="3" max="3" width="62.42578125" customWidth="1"/>
    <col min="4" max="4" width="10.140625" customWidth="1"/>
    <col min="6" max="6" width="11.140625" customWidth="1"/>
    <col min="7" max="7" width="19" customWidth="1"/>
  </cols>
  <sheetData>
    <row r="1" spans="1:7" ht="18.75" x14ac:dyDescent="0.25">
      <c r="A1" s="57" t="s">
        <v>48</v>
      </c>
      <c r="B1" s="56"/>
      <c r="C1" s="56"/>
      <c r="D1" s="56"/>
      <c r="E1" s="56"/>
      <c r="F1" s="56"/>
      <c r="G1" s="55"/>
    </row>
    <row r="2" spans="1:7" ht="18.75" x14ac:dyDescent="0.25">
      <c r="A2" s="54" t="s">
        <v>47</v>
      </c>
      <c r="B2" s="53" t="s">
        <v>46</v>
      </c>
      <c r="C2" s="52" t="s">
        <v>45</v>
      </c>
      <c r="D2" s="52" t="s">
        <v>44</v>
      </c>
      <c r="E2" s="52" t="s">
        <v>43</v>
      </c>
      <c r="F2" s="52" t="s">
        <v>42</v>
      </c>
      <c r="G2" s="51" t="s">
        <v>41</v>
      </c>
    </row>
    <row r="3" spans="1:7" ht="18.75" x14ac:dyDescent="0.25">
      <c r="A3" s="50"/>
      <c r="B3" s="49"/>
      <c r="C3" s="49"/>
      <c r="D3" s="49"/>
      <c r="E3" s="49"/>
      <c r="F3" s="49"/>
      <c r="G3" s="48"/>
    </row>
    <row r="4" spans="1:7" ht="18.75" x14ac:dyDescent="0.25">
      <c r="A4" s="42">
        <v>1</v>
      </c>
      <c r="B4" s="41"/>
      <c r="C4" s="41" t="s">
        <v>40</v>
      </c>
      <c r="D4" s="41"/>
      <c r="E4" s="41"/>
      <c r="F4" s="41"/>
      <c r="G4" s="40"/>
    </row>
    <row r="5" spans="1:7" ht="131.25" x14ac:dyDescent="0.25">
      <c r="A5" s="39"/>
      <c r="B5" s="38" t="s">
        <v>39</v>
      </c>
      <c r="C5" s="37" t="s">
        <v>38</v>
      </c>
      <c r="D5" s="36"/>
      <c r="E5" s="35"/>
      <c r="F5" s="47"/>
      <c r="G5" s="33"/>
    </row>
    <row r="6" spans="1:7" ht="18.75" x14ac:dyDescent="0.25">
      <c r="A6" s="39">
        <v>1.01</v>
      </c>
      <c r="B6" s="38"/>
      <c r="C6" s="43" t="s">
        <v>37</v>
      </c>
      <c r="D6" s="36" t="s">
        <v>30</v>
      </c>
      <c r="E6" s="35">
        <v>10</v>
      </c>
      <c r="F6" s="34">
        <v>0</v>
      </c>
      <c r="G6" s="33">
        <f>E6*F6</f>
        <v>0</v>
      </c>
    </row>
    <row r="7" spans="1:7" ht="18.75" x14ac:dyDescent="0.25">
      <c r="A7" s="39">
        <v>1.02</v>
      </c>
      <c r="B7" s="38"/>
      <c r="C7" s="43" t="s">
        <v>36</v>
      </c>
      <c r="D7" s="36" t="s">
        <v>30</v>
      </c>
      <c r="E7" s="35">
        <v>15</v>
      </c>
      <c r="F7" s="34">
        <v>0</v>
      </c>
      <c r="G7" s="33">
        <f>E7*F7</f>
        <v>0</v>
      </c>
    </row>
    <row r="8" spans="1:7" ht="18.75" x14ac:dyDescent="0.25">
      <c r="A8" s="32"/>
      <c r="B8" s="31" t="s">
        <v>1</v>
      </c>
      <c r="C8" s="30"/>
      <c r="D8" s="30"/>
      <c r="E8" s="30"/>
      <c r="F8" s="29"/>
      <c r="G8" s="28">
        <f>SUM(G6:G7)</f>
        <v>0</v>
      </c>
    </row>
    <row r="9" spans="1:7" ht="18.75" x14ac:dyDescent="0.25">
      <c r="A9" s="42">
        <v>2</v>
      </c>
      <c r="B9" s="41"/>
      <c r="C9" s="41" t="s">
        <v>35</v>
      </c>
      <c r="D9" s="41"/>
      <c r="E9" s="41"/>
      <c r="F9" s="41"/>
      <c r="G9" s="40"/>
    </row>
    <row r="10" spans="1:7" ht="72.75" customHeight="1" x14ac:dyDescent="0.25">
      <c r="A10" s="46"/>
      <c r="B10" s="38" t="s">
        <v>34</v>
      </c>
      <c r="C10" s="37" t="s">
        <v>33</v>
      </c>
      <c r="D10" s="36"/>
      <c r="E10" s="45"/>
      <c r="F10" s="34"/>
      <c r="G10" s="33"/>
    </row>
    <row r="11" spans="1:7" ht="18.75" x14ac:dyDescent="0.25">
      <c r="A11" s="39">
        <v>2.0299999999999998</v>
      </c>
      <c r="B11" s="44"/>
      <c r="C11" s="43" t="s">
        <v>32</v>
      </c>
      <c r="D11" s="36" t="s">
        <v>30</v>
      </c>
      <c r="E11" s="35">
        <v>10</v>
      </c>
      <c r="F11" s="34">
        <v>0</v>
      </c>
      <c r="G11" s="33">
        <f>E11*F11</f>
        <v>0</v>
      </c>
    </row>
    <row r="12" spans="1:7" ht="18.75" x14ac:dyDescent="0.25">
      <c r="A12" s="39">
        <v>2.04</v>
      </c>
      <c r="B12" s="44"/>
      <c r="C12" s="43" t="s">
        <v>31</v>
      </c>
      <c r="D12" s="36" t="s">
        <v>30</v>
      </c>
      <c r="E12" s="35">
        <v>10</v>
      </c>
      <c r="F12" s="34">
        <v>0</v>
      </c>
      <c r="G12" s="33">
        <f>E12*F12</f>
        <v>0</v>
      </c>
    </row>
    <row r="13" spans="1:7" ht="18.75" x14ac:dyDescent="0.25">
      <c r="A13" s="32"/>
      <c r="B13" s="31" t="s">
        <v>1</v>
      </c>
      <c r="C13" s="30"/>
      <c r="D13" s="30"/>
      <c r="E13" s="30"/>
      <c r="F13" s="29"/>
      <c r="G13" s="28">
        <f>SUM(G10:G12)</f>
        <v>0</v>
      </c>
    </row>
    <row r="14" spans="1:7" ht="18.75" x14ac:dyDescent="0.25">
      <c r="A14" s="42">
        <v>3</v>
      </c>
      <c r="B14" s="41"/>
      <c r="C14" s="41" t="s">
        <v>29</v>
      </c>
      <c r="D14" s="41"/>
      <c r="E14" s="41"/>
      <c r="F14" s="41"/>
      <c r="G14" s="40"/>
    </row>
    <row r="15" spans="1:7" ht="112.5" x14ac:dyDescent="0.25">
      <c r="A15" s="39">
        <v>3.01</v>
      </c>
      <c r="B15" s="44" t="s">
        <v>28</v>
      </c>
      <c r="C15" s="43" t="s">
        <v>27</v>
      </c>
      <c r="D15" s="36" t="s">
        <v>3</v>
      </c>
      <c r="E15" s="35">
        <v>2</v>
      </c>
      <c r="F15" s="34">
        <v>0</v>
      </c>
      <c r="G15" s="33">
        <f>E15*F15</f>
        <v>0</v>
      </c>
    </row>
    <row r="16" spans="1:7" ht="18.75" x14ac:dyDescent="0.25">
      <c r="A16" s="32"/>
      <c r="B16" s="31" t="s">
        <v>1</v>
      </c>
      <c r="C16" s="30"/>
      <c r="D16" s="30"/>
      <c r="E16" s="30"/>
      <c r="F16" s="29"/>
      <c r="G16" s="28">
        <f>SUM(G15:G15)</f>
        <v>0</v>
      </c>
    </row>
    <row r="17" spans="1:8" ht="18.75" x14ac:dyDescent="0.25">
      <c r="A17" s="42">
        <v>4</v>
      </c>
      <c r="B17" s="41"/>
      <c r="C17" s="41" t="s">
        <v>26</v>
      </c>
      <c r="D17" s="41"/>
      <c r="E17" s="41"/>
      <c r="F17" s="41"/>
      <c r="G17" s="40"/>
    </row>
    <row r="18" spans="1:8" ht="56.25" x14ac:dyDescent="0.25">
      <c r="A18" s="39">
        <v>4.01</v>
      </c>
      <c r="B18" s="38" t="s">
        <v>26</v>
      </c>
      <c r="C18" s="43" t="s">
        <v>25</v>
      </c>
      <c r="D18" s="36" t="s">
        <v>3</v>
      </c>
      <c r="E18" s="35">
        <v>6</v>
      </c>
      <c r="F18" s="34">
        <v>0</v>
      </c>
      <c r="G18" s="33">
        <f>E18*F18</f>
        <v>0</v>
      </c>
    </row>
    <row r="19" spans="1:8" ht="18.75" x14ac:dyDescent="0.25">
      <c r="A19" s="32"/>
      <c r="B19" s="31" t="s">
        <v>1</v>
      </c>
      <c r="C19" s="30"/>
      <c r="D19" s="30"/>
      <c r="E19" s="30"/>
      <c r="F19" s="29"/>
      <c r="G19" s="28">
        <f>SUM(G18)</f>
        <v>0</v>
      </c>
    </row>
    <row r="20" spans="1:8" ht="18.75" x14ac:dyDescent="0.25">
      <c r="A20" s="42">
        <v>5</v>
      </c>
      <c r="B20" s="41"/>
      <c r="C20" s="41" t="s">
        <v>24</v>
      </c>
      <c r="D20" s="41"/>
      <c r="E20" s="41"/>
      <c r="F20" s="41"/>
      <c r="G20" s="40"/>
    </row>
    <row r="21" spans="1:8" ht="37.5" x14ac:dyDescent="0.25">
      <c r="A21" s="39">
        <v>5.01</v>
      </c>
      <c r="B21" s="38" t="s">
        <v>23</v>
      </c>
      <c r="C21" s="37" t="s">
        <v>22</v>
      </c>
      <c r="D21" s="36" t="s">
        <v>3</v>
      </c>
      <c r="E21" s="35">
        <v>7</v>
      </c>
      <c r="F21" s="34">
        <v>0</v>
      </c>
      <c r="G21" s="33">
        <f>E21*F21</f>
        <v>0</v>
      </c>
    </row>
    <row r="22" spans="1:8" ht="18.75" x14ac:dyDescent="0.25">
      <c r="A22" s="39">
        <v>5.03</v>
      </c>
      <c r="B22" s="38" t="s">
        <v>21</v>
      </c>
      <c r="C22" s="37" t="s">
        <v>20</v>
      </c>
      <c r="D22" s="36" t="s">
        <v>3</v>
      </c>
      <c r="E22" s="35">
        <v>1</v>
      </c>
      <c r="F22" s="34">
        <v>0</v>
      </c>
      <c r="G22" s="33">
        <f>E22*F22</f>
        <v>0</v>
      </c>
    </row>
    <row r="23" spans="1:8" ht="37.5" x14ac:dyDescent="0.25">
      <c r="A23" s="39">
        <v>5.04</v>
      </c>
      <c r="B23" s="38" t="s">
        <v>19</v>
      </c>
      <c r="C23" s="37" t="s">
        <v>18</v>
      </c>
      <c r="D23" s="36" t="s">
        <v>3</v>
      </c>
      <c r="E23" s="35">
        <v>1</v>
      </c>
      <c r="F23" s="34"/>
      <c r="G23" s="33">
        <f>E23*F23</f>
        <v>0</v>
      </c>
    </row>
    <row r="24" spans="1:8" ht="18.75" x14ac:dyDescent="0.25">
      <c r="A24" s="32"/>
      <c r="B24" s="31" t="s">
        <v>1</v>
      </c>
      <c r="C24" s="30"/>
      <c r="D24" s="30"/>
      <c r="E24" s="30"/>
      <c r="F24" s="29"/>
      <c r="G24" s="28">
        <f>SUM(G21:G23)</f>
        <v>0</v>
      </c>
    </row>
    <row r="25" spans="1:8" ht="18.75" x14ac:dyDescent="0.25">
      <c r="A25" s="27">
        <v>6</v>
      </c>
      <c r="B25" s="26"/>
      <c r="C25" s="26" t="s">
        <v>17</v>
      </c>
      <c r="D25" s="26"/>
      <c r="E25" s="26"/>
      <c r="F25" s="26"/>
      <c r="G25" s="25"/>
    </row>
    <row r="26" spans="1:8" ht="56.25" x14ac:dyDescent="0.25">
      <c r="A26" s="21">
        <v>6.03</v>
      </c>
      <c r="B26" s="24" t="s">
        <v>16</v>
      </c>
      <c r="C26" s="19" t="s">
        <v>15</v>
      </c>
      <c r="D26" s="18" t="s">
        <v>3</v>
      </c>
      <c r="E26" s="17">
        <v>5</v>
      </c>
      <c r="F26" s="16">
        <v>0</v>
      </c>
      <c r="G26" s="15">
        <f>E26*F26</f>
        <v>0</v>
      </c>
    </row>
    <row r="27" spans="1:8" ht="18.75" x14ac:dyDescent="0.25">
      <c r="A27" s="21">
        <v>6.04</v>
      </c>
      <c r="B27" s="23" t="s">
        <v>14</v>
      </c>
      <c r="C27" s="19" t="s">
        <v>13</v>
      </c>
      <c r="D27" s="18" t="s">
        <v>3</v>
      </c>
      <c r="E27" s="17">
        <v>1</v>
      </c>
      <c r="F27" s="16">
        <v>0</v>
      </c>
      <c r="G27" s="15">
        <f>E27*F27</f>
        <v>0</v>
      </c>
    </row>
    <row r="28" spans="1:8" ht="18.75" x14ac:dyDescent="0.25">
      <c r="A28" s="21">
        <v>6.05</v>
      </c>
      <c r="B28" s="23" t="s">
        <v>12</v>
      </c>
      <c r="C28" s="19" t="s">
        <v>11</v>
      </c>
      <c r="D28" s="18" t="s">
        <v>3</v>
      </c>
      <c r="E28" s="17">
        <v>1</v>
      </c>
      <c r="F28" s="16">
        <v>0</v>
      </c>
      <c r="G28" s="15">
        <f>E28*F28</f>
        <v>0</v>
      </c>
      <c r="H28" t="s">
        <v>10</v>
      </c>
    </row>
    <row r="29" spans="1:8" ht="37.5" x14ac:dyDescent="0.25">
      <c r="A29" s="21">
        <v>6.08</v>
      </c>
      <c r="B29" s="22" t="s">
        <v>9</v>
      </c>
      <c r="C29" s="19" t="s">
        <v>8</v>
      </c>
      <c r="D29" s="18" t="s">
        <v>3</v>
      </c>
      <c r="E29" s="17">
        <v>1</v>
      </c>
      <c r="F29" s="16">
        <v>0</v>
      </c>
      <c r="G29" s="15">
        <f>E29*F29</f>
        <v>0</v>
      </c>
    </row>
    <row r="30" spans="1:8" ht="68.25" customHeight="1" x14ac:dyDescent="0.25">
      <c r="A30" s="21">
        <v>6.09</v>
      </c>
      <c r="B30" s="20" t="s">
        <v>7</v>
      </c>
      <c r="C30" s="19" t="s">
        <v>6</v>
      </c>
      <c r="D30" s="18" t="s">
        <v>3</v>
      </c>
      <c r="E30" s="17">
        <v>1</v>
      </c>
      <c r="F30" s="16">
        <v>0</v>
      </c>
      <c r="G30" s="15">
        <f>E30*F30</f>
        <v>0</v>
      </c>
    </row>
    <row r="31" spans="1:8" ht="56.25" x14ac:dyDescent="0.25">
      <c r="A31" s="21">
        <v>6.12</v>
      </c>
      <c r="B31" s="20" t="s">
        <v>5</v>
      </c>
      <c r="C31" s="19" t="s">
        <v>4</v>
      </c>
      <c r="D31" s="18" t="s">
        <v>3</v>
      </c>
      <c r="E31" s="17">
        <v>1</v>
      </c>
      <c r="F31" s="16">
        <v>0</v>
      </c>
      <c r="G31" s="15">
        <f>E31*F31</f>
        <v>0</v>
      </c>
      <c r="H31" t="s">
        <v>2</v>
      </c>
    </row>
    <row r="32" spans="1:8" ht="18.75" x14ac:dyDescent="0.25">
      <c r="A32" s="14"/>
      <c r="B32" s="13" t="s">
        <v>1</v>
      </c>
      <c r="C32" s="12"/>
      <c r="D32" s="12"/>
      <c r="E32" s="12"/>
      <c r="F32" s="11"/>
      <c r="G32" s="10">
        <f>SUM(G26:G31)</f>
        <v>0</v>
      </c>
    </row>
    <row r="33" spans="1:7" ht="18.75" x14ac:dyDescent="0.25">
      <c r="A33" s="9"/>
      <c r="B33" s="8"/>
      <c r="C33" s="8"/>
      <c r="D33" s="8"/>
      <c r="E33" s="8"/>
      <c r="F33" s="8"/>
      <c r="G33" s="7"/>
    </row>
    <row r="34" spans="1:7" ht="19.5" thickBot="1" x14ac:dyDescent="0.3">
      <c r="A34" s="6"/>
      <c r="B34" s="5" t="s">
        <v>0</v>
      </c>
      <c r="C34" s="4"/>
      <c r="D34" s="4"/>
      <c r="E34" s="4"/>
      <c r="F34" s="3"/>
      <c r="G34" s="2">
        <f>G32+G24+G19+G16+G13+G8</f>
        <v>0</v>
      </c>
    </row>
    <row r="35" spans="1:7" ht="19.5" x14ac:dyDescent="0.3">
      <c r="A35" s="1"/>
      <c r="B35" s="1"/>
      <c r="C35" s="1"/>
      <c r="D35" s="1"/>
      <c r="E35" s="1"/>
      <c r="F35" s="1"/>
      <c r="G35" s="1"/>
    </row>
  </sheetData>
  <mergeCells count="8">
    <mergeCell ref="B32:F32"/>
    <mergeCell ref="B34:F34"/>
    <mergeCell ref="A1:G1"/>
    <mergeCell ref="B8:F8"/>
    <mergeCell ref="B13:F13"/>
    <mergeCell ref="B16:F16"/>
    <mergeCell ref="B19:F19"/>
    <mergeCell ref="B24:F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95E06F20-2F54-425D-B138-02EBB8F00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52E77-F12E-457B-9DE4-29EDE86D2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2ADEA-0984-482D-8AB1-CEB342616E2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5f27ad8b-8acf-4af6-8719-9d4dee975e46"/>
    <ds:schemaRef ds:uri="047beb7f-918b-4a93-a74e-e2e8d62f819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2024-02-09T07:57:32Z</dcterms:created>
  <dcterms:modified xsi:type="dcterms:W3CDTF">2024-02-09T07:58:19Z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