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activeTab="1"/>
  </bookViews>
  <sheets>
    <sheet name="Sheet1" sheetId="1" r:id="rId1"/>
    <sheet name="C&amp;I" sheetId="2" r:id="rId2"/>
  </sheets>
  <externalReferences>
    <externalReference r:id="rId3"/>
  </externalReferenc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80" i="2" l="1"/>
  <c r="H78" i="2"/>
  <c r="H77" i="2"/>
  <c r="H76" i="2"/>
  <c r="H75" i="2"/>
  <c r="H74" i="2"/>
  <c r="H68" i="2"/>
  <c r="H67" i="2"/>
  <c r="H66" i="2"/>
  <c r="H70" i="2" s="1"/>
  <c r="H60" i="2"/>
  <c r="H59" i="2"/>
  <c r="H58" i="2"/>
  <c r="H56" i="2"/>
  <c r="H55" i="2"/>
  <c r="H54" i="2"/>
  <c r="H53" i="2"/>
  <c r="H52" i="2"/>
  <c r="H51" i="2"/>
  <c r="H50" i="2"/>
  <c r="H62" i="2" s="1"/>
  <c r="H49" i="2"/>
  <c r="H48" i="2"/>
  <c r="H43" i="2"/>
  <c r="H45" i="2" s="1"/>
  <c r="H42" i="2"/>
  <c r="H41" i="2"/>
  <c r="H40" i="2"/>
  <c r="H36" i="2"/>
  <c r="H33" i="2"/>
  <c r="H29" i="2"/>
  <c r="H21" i="2"/>
  <c r="H19" i="2"/>
  <c r="H17" i="2"/>
  <c r="H15" i="2"/>
  <c r="H14" i="2"/>
  <c r="H24" i="2" s="1"/>
  <c r="H11" i="2"/>
  <c r="H4" i="2"/>
  <c r="H6" i="2" s="1"/>
  <c r="C19" i="1"/>
  <c r="C17" i="1"/>
  <c r="C15" i="1"/>
  <c r="C13" i="1"/>
  <c r="C11" i="1"/>
  <c r="C9" i="1"/>
  <c r="C21" i="1" s="1"/>
  <c r="C7" i="1"/>
</calcChain>
</file>

<file path=xl/sharedStrings.xml><?xml version="1.0" encoding="utf-8"?>
<sst xmlns="http://schemas.openxmlformats.org/spreadsheetml/2006/main" count="165" uniqueCount="121">
  <si>
    <t>THIRD WAVE COFFEE</t>
  </si>
  <si>
    <t>SUMMARY OF COST- INTERIOR &amp; PLUMBING WORKS</t>
  </si>
  <si>
    <t>Ahemdabad Airport Forecourt</t>
  </si>
  <si>
    <t>Date- 02-01-2024</t>
  </si>
  <si>
    <t>S.NO.</t>
  </si>
  <si>
    <t>ITEM</t>
  </si>
  <si>
    <t>AMOUNT</t>
  </si>
  <si>
    <t>ANTI TERMITE TREATMENT</t>
  </si>
  <si>
    <t>CIVIL &amp; WATERPROOFING WORK</t>
  </si>
  <si>
    <t>FLOORING</t>
  </si>
  <si>
    <t>WALL TILING</t>
  </si>
  <si>
    <t>WOODWORK</t>
  </si>
  <si>
    <t>PAINTING/POLISHING</t>
  </si>
  <si>
    <t>FALSE CEILING WORK</t>
  </si>
  <si>
    <t xml:space="preserve">TOTAL </t>
  </si>
  <si>
    <t>Note-</t>
  </si>
  <si>
    <t>GST Extra</t>
  </si>
  <si>
    <t>BOQ-CIVIL &amp; INTERIOR WORKS</t>
  </si>
  <si>
    <t>SN.</t>
  </si>
  <si>
    <t>AREA</t>
  </si>
  <si>
    <t>UNIT</t>
  </si>
  <si>
    <t>QTY.</t>
  </si>
  <si>
    <t>RATE</t>
  </si>
  <si>
    <t>ALL MOH &amp; FOH</t>
  </si>
  <si>
    <r>
      <t xml:space="preserve">Providing &amp; doing </t>
    </r>
    <r>
      <rPr>
        <b/>
        <sz val="11"/>
        <rFont val="Calibri"/>
        <family val="2"/>
      </rPr>
      <t>anti termite</t>
    </r>
    <r>
      <rPr>
        <sz val="11"/>
        <rFont val="Calibri"/>
        <family val="2"/>
      </rPr>
      <t xml:space="preserve"> treatment with IMIDACLOPRID (OZIER) for entire area (Pest control) Diluting and injecting chemical emulsion 3" in floor for pre constructional Anti Termite treatment and creating a continuous chemical @ 4' center to center barrier all over as per manufacturer specification and ISI standards. (OR AS APPVD.) including a 1 year guarantee under suitable undertaking on stamp paper etc, complete as directed by Architect.(Mode of measurement is to be carpet area of floor and not the area of surface treated).</t>
    </r>
  </si>
  <si>
    <t>Sq.m.</t>
  </si>
  <si>
    <t>SUB TOTAL OF ANTI TERMITE TREATMENT</t>
  </si>
  <si>
    <t>CIVIL WORK</t>
  </si>
  <si>
    <t xml:space="preserve">WATERPROOFING </t>
  </si>
  <si>
    <t>Providing and Applying Fosroc RFX Brush Bond Coating waterproofing to RCC  slabs comprising of the following operations.</t>
  </si>
  <si>
    <t>1.	Removal  of Top Screed from the Mother Slab.
2.	Cleaning of the Mother Slab with Hard Brush &amp; Removal of Dirt from the Surface with Air Blowers 
3.	Applying of the Fosroc RFX Brush Bond Coating on the mother slab with Brush in Clock wise directions &amp; on all 2 Sides Walls till 450m.m Height . If the Floor has to be raised 150m.m
4.	After drying of the 1st Coat of the Brush Bond Coating . 2nd Coat is applied in the Anticlockwise Directions 
5.	After drying of entire Surface say 24 Hours .  we will fill Water to 3 Inch Levels for Ponding Testing.
6.	Water  will be kept for observations  for 72 Hours . If Leakage is observed . Water is emptied 
7.	Above Procedure is Repeated .
8.	If No Leakage is observed after 72 Hours .
9.	Water will be drained out from the Floor Surface 
10.	Protective Screeding mixed with FOSROC NITOBOND SBR of Average 25m.m thickness is done on the Water Proofing Surface &amp; Coving on Side Walls .
11.	After Dryings of Protective Screed say 2 Days. Drain Lines are laid on the Floor with Slope &amp; main Drain lines chambers are done .
12 . After this floor raising by Light Seaproax block is done followed by  Kota Stone Flooring</t>
  </si>
  <si>
    <t>CINDER/ LIGHT WT. SIPORAX BLOCK BATS  FILLING</t>
  </si>
  <si>
    <t>a</t>
  </si>
  <si>
    <t xml:space="preserve"> MOH RAISED AREA (up to 300 mm)</t>
  </si>
  <si>
    <t xml:space="preserve">Providing &amp; Filling light wt. Siporex block bats  to conceal drainage &amp; plumbing lines. The Top layer should be finished properly to receive P.C.C base flooring layer on it. The same shall be  completed as per the details are provided in drawings or as directed by Architect. </t>
  </si>
  <si>
    <t>b</t>
  </si>
  <si>
    <t xml:space="preserve"> MOH RAISED AREA (up to 600 mm)</t>
  </si>
  <si>
    <t>PCC LAYER</t>
  </si>
  <si>
    <t>Providing &amp; Laying P.C.C 1:3:6 of average thickness of upto 100mm of M 10 grade of concrete ( 1 cement :3 coarse sand:6 graded stone aggregate 20 mm nominal size) as floor base.</t>
  </si>
  <si>
    <t>Block WORK</t>
  </si>
  <si>
    <t>150  MM THICK BLOCK MASONARY</t>
  </si>
  <si>
    <t>Providing &amp; Laying of block masonry  of thickness 150mm in super structure,  bund wall, in raised MOH counter area using cement mortar 1:4 (1 cement :4 coarse sand) mix, joints finished, curing complete as per specification and drawing or as directed by Project Manager.</t>
  </si>
  <si>
    <t>PLASTER</t>
  </si>
  <si>
    <t>P/L12-15mm thick plaster in cement mortar 1:4 (1 cement : 4coarse sand) to ceiling, all typesof R.C.C. work, brick work surfaces at all levels in line,level and plumb including smooth cement finish and providing necessary grooves at junctions of walls.Rate shall be inclusive of scaffolding and  complete with curing etc</t>
  </si>
  <si>
    <t>RCC LINTEL BEAM</t>
  </si>
  <si>
    <t>P/L in place (cast in situ) RCC lintel beams in 150mm th. blockwork @ 1200 mm and at Door lintel lvtl approx. 2400mm from FFLvl. (1:4:8) 100mm high with 4 no.'s 8mm th. Steel bars as per general specifications, complete in all respects</t>
  </si>
  <si>
    <t>Rm</t>
  </si>
  <si>
    <t>SUB TOTAL OF CIVIL WORK</t>
  </si>
  <si>
    <t>FLOORING &amp; SKIRTING</t>
  </si>
  <si>
    <t>Providing, fixing &amp; laying in position Approved Tile Flooring of approved make, color, size and shade, Standard thickness  in approved pattern to true line and level on average 50mm thk bedding of 1:4 mix cement sand mortar floated with neat cement, filling the joint with matching color Timex /or filling Joint with approved latecrete including cleaning, watering, curing, Gala Cutting for floor Spring &amp; other etc. complete as per detail drawing, as specified and as directed by Architect &amp; Site Incharge. Rate inclusive of all wastage etc complete.</t>
  </si>
  <si>
    <t>(TL-01)
FOH Floor</t>
  </si>
  <si>
    <r>
      <t xml:space="preserve">Floor Tile TL-01 ( Size :- 600mm x 1200mm) Flooring </t>
    </r>
    <r>
      <rPr>
        <sz val="10"/>
        <rFont val="Calibri"/>
        <family val="2"/>
      </rPr>
      <t xml:space="preserve">  (Basic Rate of tile upto Rs. 80/- per sq.ft.)</t>
    </r>
  </si>
  <si>
    <t>(TL-02)
MOH &amp; BOH Floor</t>
  </si>
  <si>
    <r>
      <t xml:space="preserve">Floor Tile TL-02 ( Size :- 600mm x 600mm) Flooring </t>
    </r>
    <r>
      <rPr>
        <sz val="10"/>
        <rFont val="Calibri"/>
        <family val="2"/>
      </rPr>
      <t xml:space="preserve">  (Basic Rate of tile upto Rs. 80/- per sq.ft.)</t>
    </r>
  </si>
  <si>
    <t>SKIRTING</t>
  </si>
  <si>
    <t>Tile Skirting TL-01</t>
  </si>
  <si>
    <t>Providing &amp; fixing of 100 mm high Tile Skirting (TL-01) over a bed of 20 mm thk. Cement mortar ( 1:4 ) jointed with cement slurry or specified adhesive (laticrete or equivalent) mixed with pigment to match the colour of tile including necessary wastage, cutting ,grinding &amp; polishing complete. Skirting Tile TL-01 (Size :- 600mm x 1200mm) (Basic Rate of tile Rs. 80/- per sq.ft.)</t>
  </si>
  <si>
    <t>R.m.</t>
  </si>
  <si>
    <t>Tile Skirting TL-02</t>
  </si>
  <si>
    <t>Providing &amp; fixing of 100 mm high Tile Skirting (TL-02) over a bed of 20 mm thk. Cement mortar ( 1:4 ) jointed with cement slurry or specified adhesive (laticrete or equivalent) mixed with pigment to match the colour of tile including necessary wastage, cutting ,grinding &amp; polishing complete. Skirting Tile TL-02 (Size :- 600mm x 600mm) (Basic Rate of tile Rs. 80/- per sq.ft.)</t>
  </si>
  <si>
    <t>STEEL GREY GRANITE</t>
  </si>
  <si>
    <t>Providing &amp; fixing 18mm th. approx. 150mm wide Steel Grey Granite band in floor over a bed of 20 mm thk. Cement mortar ( 1:4 ) jointed with cement slurry or specified adhesive (laticrete or equivalent) mixed with pigment to match the colour of tile including necessary wastage, cutting ,grinding &amp; polishing complete. (Basic Rate of Granite Rs. 200/- per sq.ft.)</t>
  </si>
  <si>
    <t>SUB TOTAL OF FLOORING WORK</t>
  </si>
  <si>
    <t xml:space="preserve">BOH WALLS </t>
  </si>
  <si>
    <r>
      <t>P/fixing ceramic</t>
    </r>
    <r>
      <rPr>
        <b/>
        <sz val="10"/>
        <rFont val="Calibri"/>
        <family val="2"/>
      </rPr>
      <t xml:space="preserve"> </t>
    </r>
    <r>
      <rPr>
        <sz val="10"/>
        <rFont val="Calibri"/>
        <family val="2"/>
      </rPr>
      <t>Wall tiles of size - 200x300mm, in BOH as per pattern shown in detail drawing over existing wall surface/paneling, setting the tiles in appropriate adhesive as per manufacturer's specifications,  joints filled and finished neat with epoxy grout as/spec.</t>
    </r>
    <r>
      <rPr>
        <b/>
        <sz val="10"/>
        <rFont val="Calibri"/>
        <family val="2"/>
      </rPr>
      <t>(Basic cost of tile Rs. 45/- per sft.)</t>
    </r>
  </si>
  <si>
    <t xml:space="preserve">MOH WALLS </t>
  </si>
  <si>
    <r>
      <t xml:space="preserve">P/fixing Fluted </t>
    </r>
    <r>
      <rPr>
        <sz val="10"/>
        <rFont val="Calibri"/>
        <family val="2"/>
      </rPr>
      <t>Wall tiles (TL-03 &amp;TL-04) of size - 75x300mm Sidron make, in MOH as per pattern shown in detail drawing over existing wall surface/paneling, setting the tiles in appropriate adhesive as per manufacturer's specifications,  joints filled and finished neat with epoxy grout as/spec.</t>
    </r>
    <r>
      <rPr>
        <b/>
        <sz val="10"/>
        <rFont val="Calibri"/>
        <family val="2"/>
      </rPr>
      <t>(Basic cost of tile Rs. 450/- per sft.)</t>
    </r>
  </si>
  <si>
    <t xml:space="preserve">FOH WALLS </t>
  </si>
  <si>
    <t>TERRACOTA WALL TILES</t>
  </si>
  <si>
    <r>
      <t xml:space="preserve">P/fixing Fluted </t>
    </r>
    <r>
      <rPr>
        <sz val="10"/>
        <rFont val="Calibri"/>
        <family val="2"/>
      </rPr>
      <t>Terracota ceiling tiles, stacked vertically as per pattern shown in detail drawing over existing wall surface/paneling, setting the tiles in appropriate adhesive as per manufacturer's specifications, spaced vertically with 3x125mm MS sheet, fixed to wall partition with MS cleats, joints filled and finished neat with epoxy grout as/spec. Rate inclusive of all wastage, necessary hardware, MS painted with fire retardent paint etc complete in all respects.</t>
    </r>
  </si>
  <si>
    <t>SUB TOTAL OF WALL TILING</t>
  </si>
  <si>
    <t>WOODWORK &amp; PANELING</t>
  </si>
  <si>
    <t>BACK DISPLAY UNIT</t>
  </si>
  <si>
    <t>Providing and fixing in position 400mm deep Display Unit made of 25x25mm MS frame finish in powder coating PT-03. At lower level, shelf to be provided in complete unit made of FR Ply of 12mm thk. finished with laminate LM-01 from all sides. Provision for aluminum LED strip light to be made under the unit as shown in detail drawing.
Provision to fix menu boards in front of this unit to be made  as required.
Rate shall include all wastage, necessary hardware, fixtures. All complete as per the details, drawings or as directed by Architect/Engineer.
Front Elevation Area to be Measured.</t>
  </si>
  <si>
    <t>BACK COUNTER</t>
  </si>
  <si>
    <t>Providing &amp; Fixing total 750mm deep back counter made of 19mm thk. FR Ply.  including shelves &amp; shutters finished with lamiate LM-01 from all visible surfaces &amp; inside as well. Provision of open space to be left at some area as shown in elevation/detail drawing to accomodate under counter equipments. Also provision for flap door for dustbin to be made as shown in detil drawing. Provision of finger groove at top of openable shutters to be made as shown in detail drawing.
SS legs to be provided at bottom of complete unit as shown in drawing.
Top of counter and front nosing to be finished with Granite ST-01.
Provision for electrical points etc to completed as per details &amp; design provided or as directed by Architect. Cost includes completing the job including all finishes with all necessary hard ware complete as mentioned in detail drawings.
Elevation area shall be measured.</t>
  </si>
  <si>
    <t>FRONT COUNTER</t>
  </si>
  <si>
    <t>Low Height Partition (in front of cold display unit) made of 19 mm thk. HDHMR Ply from both inside &amp; outside and top closed with same ply. Finishing of top &amp; front of partition is as explained below and rear finished with Laminate LM-01 as shown in detail drawing.
Providing &amp; Fixing total 1000mm deep complete counter. Front partition of counter to be made of 50x50mm MS pipe framework wrapped with 19mm thk. HDHMR from both inside &amp; outside. Box of the counter to be made of 19mm thk. HDHMR including shelves, shutters, drawers etc.
Top and front nosing of low height partition &amp; complete counter top to be finished with Corian CR-01. At front of counter, Fluted design panel made out of 25x25mm teak wood members fixed over 3mm th. Teak wood veneer base, at intervals as shown in drawings,  finished with PU polish as per approved shade. Same pattern of front to be repeated on right surface of the counter.
Rear surfaces of partition &amp; counter and all internal visible surfaces &amp; drawers, shutters of counter from both sides to be finished with Laminate LM-01.  Item to be completed in all respect including necessary  hardware.
Provision of LED strip inside nosing of counter top to be made at front &amp; right side of counter as shown in detail drawing.
Flap Door to enter MOH to be made of 50x50mm MS pipe framework wrapped with 19mm thk. HDHMR from both inside &amp; outside.  At front of partition &amp; flap door, Fluted design panel made out of 25x25mm teak wood members fixed over 3mm th. Teak wood veneer base, at intervals as shown in drawings,  finished with PU polish as per approved shade . Top of the flap door &amp; partition to be finished with Corian CR-01 along with nosing as per details.
Further, 100mm high Brass sheet skirting to be provided at front of counter &amp; on right side as well.  
Guard rail of 50mm dia. Brass round pipe to be provided at front and right side of front counter and also on right side of rear counter, to be fixed with Brass sleeves on the counter face as per detail.
Provision of POS machine and cash till/drawer to be made in the counter. Provision for wire manager, electrical etc to completed as per details &amp; design provided or as directed by Architect. Cost includes completing the job including all finishes with all necessary hard ware complete as mentioned in detail drawings.
Front Elevation area of counter and front area of flap door + RHS of rear counter shall be measured.</t>
  </si>
  <si>
    <t>HDHMR PLY PANELING WITH MS FRAMEWORK</t>
  </si>
  <si>
    <t xml:space="preserve">P/F Full Ht Single Side Partition in 12mm thk HDHMR  ply (upto 75 mm above BOFC as per site) with Framework of MS Box section 50x50mm ,18 gauge at a spacing of 600 mm c/c in both direction to achieve rigidity in the frame of approved sections fixed to walls/colums with rust-free treatment &amp; enamel paint of colour as specified ready to recieve finish on top. Rate inclusive of all necessary hardware, wastage, making provision for electrical points, making cove etc complete fascia and edges with grooves, provision for fixing concealed LED lights, edge finishing  as per detailed drawing. </t>
  </si>
  <si>
    <t>HDHMR PLY PANELING</t>
  </si>
  <si>
    <t>Providing &amp; fixing paneling over existing wall surfaes, partition with 12mm thk. HDHMR ply to receive Paint or Wallpaper finish over it as per design &amp; details given in drawing/Architect instruction. Rate is inclusive of all necessary hardware &amp; fixtures.</t>
  </si>
  <si>
    <t>HDHMR BULKHEAD PARTITION</t>
  </si>
  <si>
    <t>P/F 250mm wide Double Side bulkhead Partition with a layer of 12mm th. HDHMR ply on both sides and bottom, screwed to Framework of MS Box section 50x50mm ,18 gauge at a spacing of 600 mm c/c in both direction to achieve rigidity in the frame, fixed to slab/side walls, partition with rust-free treatment &amp; enamel paint of colour as specified, ready to recieve finish skin. Rate inclusive of all necessary hardware, wastage, making provision for electrical points etc complete.</t>
  </si>
  <si>
    <t>ELECTRICAL PANEL CABINET</t>
  </si>
  <si>
    <r>
      <t>Providing and making 750mm deep</t>
    </r>
    <r>
      <rPr>
        <b/>
        <sz val="10"/>
        <rFont val="Calibri"/>
        <family val="2"/>
      </rPr>
      <t xml:space="preserve"> LT Panel</t>
    </r>
    <r>
      <rPr>
        <sz val="10"/>
        <rFont val="Calibri"/>
        <family val="2"/>
      </rPr>
      <t xml:space="preserve"> cabinet made up of 19mm thick FR ply finished  with L</t>
    </r>
    <r>
      <rPr>
        <sz val="10"/>
        <rFont val="Calibri"/>
        <family val="2"/>
      </rPr>
      <t>aminate LM-01</t>
    </r>
    <r>
      <rPr>
        <b/>
        <sz val="10"/>
        <rFont val="Calibri"/>
        <family val="2"/>
      </rPr>
      <t xml:space="preserve"> </t>
    </r>
    <r>
      <rPr>
        <sz val="10"/>
        <rFont val="Calibri"/>
        <family val="2"/>
      </rPr>
      <t>from all sides, front shutters made up of 19mm thk Laminated FR ply slit cut as per drawings. MS legs to be provided at the bottom as shown in detailed drawing along with with all necessary hardware, and accesories including handle, lock etc complete as per detail &amp; design given in approved drawing or as directed by Architect/Engineer. Front Elevation Area to be measured. Refer to detail drawing. Basic cost of</t>
    </r>
    <r>
      <rPr>
        <b/>
        <sz val="10"/>
        <rFont val="Calibri"/>
        <family val="2"/>
      </rPr>
      <t xml:space="preserve">  (Laminate</t>
    </r>
    <r>
      <rPr>
        <sz val="10"/>
        <rFont val="Calibri"/>
        <family val="2"/>
      </rPr>
      <t xml:space="preserve">: Rs. </t>
    </r>
    <r>
      <rPr>
        <sz val="10"/>
        <color indexed="10"/>
        <rFont val="Calibri"/>
        <family val="2"/>
      </rPr>
      <t>1400</t>
    </r>
    <r>
      <rPr>
        <sz val="10"/>
        <rFont val="Calibri"/>
        <family val="2"/>
      </rPr>
      <t xml:space="preserve"> /sheet.)</t>
    </r>
  </si>
  <si>
    <t xml:space="preserve">CONDIMENT STATION </t>
  </si>
  <si>
    <r>
      <t>Providing and making 1200X450mm approx. 1250mm high condiment unit</t>
    </r>
    <r>
      <rPr>
        <sz val="10"/>
        <rFont val="Calibri"/>
        <family val="2"/>
      </rPr>
      <t xml:space="preserve"> made up of 19mm th. HDHMR ply finished  with L</t>
    </r>
    <r>
      <rPr>
        <sz val="10"/>
        <rFont val="Calibri"/>
        <family val="2"/>
      </rPr>
      <t>aminate LM-01 from all sides, top and condiment containers clad with Corian as per approved shade, front shutters made up of 19mm thk Laminated HDHMR ply slit cut as per drawings. Laminated recessed skirting to be provided at the bottom as shown in detailed drawing along with with all necessary hardware, and accesories including handle, lock etc complete as per detail &amp; design given in approved drawing or as directed by Architect/Engineer. Basic cost of</t>
    </r>
    <r>
      <rPr>
        <b/>
        <sz val="10"/>
        <rFont val="Calibri"/>
        <family val="2"/>
      </rPr>
      <t xml:space="preserve">  (Laminate</t>
    </r>
    <r>
      <rPr>
        <sz val="10"/>
        <rFont val="Calibri"/>
        <family val="2"/>
      </rPr>
      <t xml:space="preserve">: Rs. </t>
    </r>
    <r>
      <rPr>
        <sz val="10"/>
        <color indexed="10"/>
        <rFont val="Calibri"/>
        <family val="2"/>
      </rPr>
      <t>1400</t>
    </r>
    <r>
      <rPr>
        <sz val="10"/>
        <rFont val="Calibri"/>
        <family val="2"/>
      </rPr>
      <t xml:space="preserve"> /sheet.)</t>
    </r>
  </si>
  <si>
    <t>No.</t>
  </si>
  <si>
    <t>MERCHANDISE DISPLAY UNIT</t>
  </si>
  <si>
    <r>
      <t>Providing and making 3000X450mm approx. 1050mm high Merchandise display unit</t>
    </r>
    <r>
      <rPr>
        <sz val="10"/>
        <rFont val="Calibri"/>
        <family val="2"/>
      </rPr>
      <t xml:space="preserve"> made up of 19mm th. HDHMR ply finished  with L</t>
    </r>
    <r>
      <rPr>
        <sz val="10"/>
        <rFont val="Calibri"/>
        <family val="2"/>
      </rPr>
      <t>aminate LM-01 from all sides,  front shutters made up of 19mm thk Laminated HDHMR ply slit cut as per drawings. Laminated recessed skirting to be provided at the bottom as shown in detailed drawing along with with all necessary hardware, and accesories including handle, lock etc complete as per detail &amp; design given in approved drawing or as directed by Architect/Engineer. Basic cost of</t>
    </r>
    <r>
      <rPr>
        <b/>
        <sz val="10"/>
        <rFont val="Calibri"/>
        <family val="2"/>
      </rPr>
      <t xml:space="preserve">  (Laminate</t>
    </r>
    <r>
      <rPr>
        <sz val="10"/>
        <rFont val="Calibri"/>
        <family val="2"/>
      </rPr>
      <t xml:space="preserve">: Rs. </t>
    </r>
    <r>
      <rPr>
        <sz val="10"/>
        <color indexed="10"/>
        <rFont val="Calibri"/>
        <family val="2"/>
      </rPr>
      <t>1400</t>
    </r>
    <r>
      <rPr>
        <sz val="10"/>
        <rFont val="Calibri"/>
        <family val="2"/>
      </rPr>
      <t xml:space="preserve"> /sheet.)</t>
    </r>
  </si>
  <si>
    <t>MERCHANDISE DISPLAY SHELVES</t>
  </si>
  <si>
    <r>
      <t>Providing and making 3000X450mm Merchandise display shelves</t>
    </r>
    <r>
      <rPr>
        <sz val="10"/>
        <rFont val="Calibri"/>
        <family val="2"/>
      </rPr>
      <t xml:space="preserve"> made up of 19mm th. HDHMR ply finished  with L</t>
    </r>
    <r>
      <rPr>
        <sz val="10"/>
        <rFont val="Calibri"/>
        <family val="2"/>
      </rPr>
      <t>aminate LM-01 on all visible sides,  fixed on the wall at heights, as per drawings with all necessary hardware, and accesories complete as per detail &amp; design given in approved drawing or as directed by Architect/Engineer. Basic cost of</t>
    </r>
    <r>
      <rPr>
        <b/>
        <sz val="10"/>
        <rFont val="Calibri"/>
        <family val="2"/>
      </rPr>
      <t xml:space="preserve">  (Laminate</t>
    </r>
    <r>
      <rPr>
        <sz val="10"/>
        <rFont val="Calibri"/>
        <family val="2"/>
      </rPr>
      <t xml:space="preserve">: Rs. </t>
    </r>
    <r>
      <rPr>
        <sz val="10"/>
        <color indexed="10"/>
        <rFont val="Calibri"/>
        <family val="2"/>
      </rPr>
      <t>1400</t>
    </r>
    <r>
      <rPr>
        <sz val="10"/>
        <rFont val="Calibri"/>
        <family val="2"/>
      </rPr>
      <t xml:space="preserve"> /sheet.)</t>
    </r>
  </si>
  <si>
    <t>PLANTER BOX PARTITION</t>
  </si>
  <si>
    <r>
      <t>Providing and making 175mm wide and approx. 1050mm high box partition</t>
    </r>
    <r>
      <rPr>
        <sz val="10"/>
        <rFont val="Calibri"/>
        <family val="2"/>
      </rPr>
      <t xml:space="preserve"> made up of 19mm th. HDHMR ply finished  with L</t>
    </r>
    <r>
      <rPr>
        <sz val="10"/>
        <rFont val="Calibri"/>
        <family val="2"/>
      </rPr>
      <t>aminate LM-01 from all visible sides, top recessed by approx. 150mm to house planters. Laminated recessed skirting to be provided at the bottom as shown in detailed drawing along with with all necessary hardware, and accesories including handle, lock etc complete as per detail &amp; design given in approved drawing or as directed by Architect/Engineer. Basic cost of</t>
    </r>
    <r>
      <rPr>
        <b/>
        <sz val="10"/>
        <rFont val="Calibri"/>
        <family val="2"/>
      </rPr>
      <t xml:space="preserve">  (Laminate</t>
    </r>
    <r>
      <rPr>
        <sz val="10"/>
        <rFont val="Calibri"/>
        <family val="2"/>
      </rPr>
      <t xml:space="preserve">: Rs. </t>
    </r>
    <r>
      <rPr>
        <sz val="10"/>
        <color indexed="10"/>
        <rFont val="Calibri"/>
        <family val="2"/>
      </rPr>
      <t>1400</t>
    </r>
    <r>
      <rPr>
        <sz val="10"/>
        <rFont val="Calibri"/>
        <family val="2"/>
      </rPr>
      <t xml:space="preserve"> /sheet.)</t>
    </r>
  </si>
  <si>
    <t>EXISTING COLUMN CLADDING</t>
  </si>
  <si>
    <t>P/F 12mm th. FR ply over existing MS columns, clad with 1mm th. Laminate LM-01 on all visible faces. Rate to includer all necessary hardware, wastage, provision to fix skirting at the base etc complete in all respects. Measurement as per elevation of each column face upto BOFC</t>
  </si>
  <si>
    <t>HDHMR COLUMN &amp; CEILING ELEMENT</t>
  </si>
  <si>
    <t>P/F box sections cut to shape of various sizes, made out of 19mm th. HDHMR ply, fixed to columns and suspended from existing truss structure with MS members and treaded rods/steel wire. Form and shape to be as per details. Rate inclusive of PU paint PT-05 on all visible faces, fixing, wastage, necessary hardware, scafolding etc complete in all respects.  Measurement to be calculated as per visible painted surface.</t>
  </si>
  <si>
    <t>SUB TOTAL OF WOODWORK</t>
  </si>
  <si>
    <t>PAINTING/VENEER/LAMINATE/CORIAN/POLISHING</t>
  </si>
  <si>
    <t xml:space="preserve">PAINT ON CEILING        
 </t>
  </si>
  <si>
    <r>
      <t xml:space="preserve">Providing &amp; applying two or more coats of </t>
    </r>
    <r>
      <rPr>
        <b/>
        <sz val="10"/>
        <rFont val="Calibri"/>
        <family val="2"/>
      </rPr>
      <t>Plastic paint</t>
    </r>
    <r>
      <rPr>
        <sz val="10"/>
        <rFont val="Calibri"/>
        <family val="2"/>
      </rPr>
      <t xml:space="preserve"> of approved quality &amp; shade on prepared surface by sand papering the surface, applying one coat of primer, prepare the surface with two coats of full putty, sand papering again, repeating a coat of primer  &amp; applying two final roller coats of plastic emulsion  paint  on internal walls /ceilings /masonry /concrete surfaces incl.  scaffolding etc..</t>
    </r>
  </si>
  <si>
    <t>PAINT ON WALLS</t>
  </si>
  <si>
    <r>
      <t xml:space="preserve">Providing &amp; applying two or more coats of </t>
    </r>
    <r>
      <rPr>
        <b/>
        <sz val="10"/>
        <rFont val="Calibri"/>
        <family val="2"/>
      </rPr>
      <t>Acrylic emulsion</t>
    </r>
    <r>
      <rPr>
        <sz val="10"/>
        <rFont val="Calibri"/>
        <family val="2"/>
      </rPr>
      <t xml:space="preserve"> of approved quality &amp; shade on prepared surface by sand papering the surface, applying one coat of primer, prepare the surface with two coats of full putty, sand papering again, repeating a coat of primer  &amp; applying two final roller coats of Acrylic emulsion  paint  on internal walls /masonry /concrete surfaces incl.  scaffolding etc..</t>
    </r>
  </si>
  <si>
    <t>ENAMEL BASE PAINT</t>
  </si>
  <si>
    <r>
      <t>Providing &amp; applying two or more coats of Enamel paint</t>
    </r>
    <r>
      <rPr>
        <sz val="10"/>
        <rFont val="Calibri"/>
        <family val="2"/>
      </rPr>
      <t xml:space="preserve"> of approved quality &amp; shade on prepared surface by sand papering the surface, applying one coat of primer, prepare the surface with two coats of full putty, sand papering again, repeating a coat of primer  &amp; applying final coat of enamel paint  on internal walls /masonry /concrete surfaces incl.  scaffolding etc..</t>
    </r>
  </si>
  <si>
    <t>SUB TOTAL OF PAINTING/POLISHING</t>
  </si>
  <si>
    <t xml:space="preserve"> FALSE CEILING WORK</t>
  </si>
  <si>
    <t xml:space="preserve">HDHMR CEILING
</t>
  </si>
  <si>
    <r>
      <t>Providing &amp; fixing suspended ceiling made of 12MM th. HDHMR ply with an overlay of 8mm th. HDHMR ply to create 12x8mm grooves as per dwg, hung</t>
    </r>
    <r>
      <rPr>
        <sz val="10"/>
        <rFont val="Calibri"/>
        <family val="2"/>
      </rPr>
      <t xml:space="preserve"> from slab with  necessary framework or suspended grid formed of GI perimeter channel and fixed along the wall by using wood screws &amp; metal expansion rawl plugs, including all drops, coves, offsets in design etc if required, to receive paint finish  as shown n ceiling drawing. Rate to be inclusive cutting for lights, grills/ ducts etc., completed as per the details are provided or as directed by Architect/Engineer. </t>
    </r>
  </si>
  <si>
    <t>OPEN CELL CEILING</t>
  </si>
  <si>
    <r>
      <t xml:space="preserve">Providing &amp; fixing suspended Open cell Aluminium powder coated ceiling in 100x100mm Cell grid, suspended from the Gypsum framework above it, as per dwg, </t>
    </r>
    <r>
      <rPr>
        <sz val="10"/>
        <rFont val="Calibri"/>
        <family val="2"/>
      </rPr>
      <t xml:space="preserve">including all drops, coves, offsets in design etc if required, as shown in ceiling drawing. Rate to be inclusive cutting for lights, grills/ ducts etc., completed as per the details are provided or as directed by Architect/Engineer. </t>
    </r>
  </si>
  <si>
    <t>GYPSUM CEILING</t>
  </si>
  <si>
    <r>
      <rPr>
        <sz val="10"/>
        <rFont val="Calibri"/>
        <family val="2"/>
      </rPr>
      <t>Providing and Fixing</t>
    </r>
    <r>
      <rPr>
        <b/>
        <sz val="10"/>
        <rFont val="Calibri"/>
        <family val="2"/>
      </rPr>
      <t xml:space="preserve"> </t>
    </r>
    <r>
      <rPr>
        <sz val="10"/>
        <rFont val="Calibri"/>
        <family val="2"/>
      </rPr>
      <t>M/F Suspended Gypsum board false</t>
    </r>
    <r>
      <rPr>
        <b/>
        <sz val="10"/>
        <rFont val="Calibri"/>
        <family val="2"/>
      </rPr>
      <t xml:space="preserve"> c</t>
    </r>
    <r>
      <rPr>
        <sz val="10"/>
        <rFont val="Calibri"/>
        <family val="2"/>
      </rPr>
      <t>eiling (straight or vertical), which includes providing and fixing G.I. perimeter channels of size 0.55mm thick having one flange of 20mm and another flange of 30mm and a web of 27mm alongwith perimeter of ceiling, screw fixed to brickwall/partition with the help of nylon sleeves and screws, at 610mm centres. Then suspend G.I. intermediate channels of size 45mm, 0.9mm thick with two flanges of 15mm each from the soffit at 1220mm centres with ceiling angle of width 25mmX10mmX0.55mm thick fixed to soffit with G.I. cleat and steel expansion fastners.Ceiling section of 0.55mm thickness having knurled web of 51.5mm and two flanges of 26mm each with lips of 10.5mm are then fixed to the intermediate channel with the help of connecting clips and in direction perpendicular to the intermediate channel at 457mm centres. 12.5mm tapered edge Gypboard (conforming to IS-2095-1982) is then fixed to ceiling section with 25mm drywall screws at 230mm centres. Screw fixing is done mechanically either with screw driver or drilling machine with suitable attachment. Finally the boards are to be jointed and finished so as to have a flush look which includes filling and finishing the tapered and square edges of the boards with jointing compound, paper tape and two coats of primer suitable for Gypboard (as per recommended practices of India Gypsum). Rate inclusive of all wastage, necessary hardware, scafollding at all levels etc complete in all respects.</t>
    </r>
  </si>
  <si>
    <t>LAMINATED CEILING</t>
  </si>
  <si>
    <r>
      <t>Providing &amp; fixing suspended ceiling made of 12MM th. HDHMR ply with an overlay of 1mm th. Laminate as per approved shade and make, as per dwg, hung</t>
    </r>
    <r>
      <rPr>
        <sz val="10"/>
        <rFont val="Calibri"/>
        <family val="2"/>
      </rPr>
      <t xml:space="preserve"> from slab with  necessary framework or suspended grid formed of GI perimeter channel and fixed along the wall by using wood screws &amp; metal expansion rawl plugs, including all drops, coves, offsets in design etc if required finish with grooves as shown in ceiling drawing. Rate to be inclusive cutting for lights, grills/ ducts etc., completed as per the details are provided  in drawings or as directed by Architect/Engineer. </t>
    </r>
  </si>
  <si>
    <t>MS SUPPORTING STRUCTURE</t>
  </si>
  <si>
    <t>P/F Framework of MS Sections, ISMB, tubular,  in grid formation welded to existing ceiling truss for supporting decorative FOH elements, false ceiling etc. All protected by applying a primer coat of approved steel primer and painted with two or more coats synthetic enamel paint to approved shade fixed together with bolts/plates etc. complete as per specification</t>
  </si>
  <si>
    <t>KG</t>
  </si>
  <si>
    <t>SUB TOTAL OF FALSE CEILING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</si>
</sst>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 #,##0.00_ ;_ * \-#,##0.00_ ;_ * &quot;-&quot;??_ ;_ @_ "/>
    <numFmt numFmtId="164" formatCode="_(* #,##0_);_(* \(#,##0\);_(* \-??_);_(@_)"/>
    <numFmt numFmtId="165" formatCode="0.0"/>
    <numFmt numFmtId="166" formatCode="_(* #,##0.00_);_(* \(#,##0.00\);_(* &quot;-&quot;??_);_(@_)"/>
  </numFmts>
  <fonts count="31" x14ac:knownFonts="1">
    <font>
      <sz val="11"/>
      <color theme="1"/>
      <name val="Calibri"/>
      <family val="2"/>
      <scheme val="minor"/>
    </font>
    <font>
      <sz val="11"/>
      <color theme="1"/>
      <name val="Calibri"/>
      <family val="2"/>
      <scheme val="minor"/>
    </font>
    <font>
      <b/>
      <sz val="11"/>
      <color theme="1"/>
      <name val="Calibri"/>
      <family val="2"/>
      <scheme val="minor"/>
    </font>
    <font>
      <b/>
      <sz val="18"/>
      <color theme="1"/>
      <name val="Calibri"/>
      <family val="2"/>
      <scheme val="minor"/>
    </font>
    <font>
      <sz val="12"/>
      <name val="Tahoma"/>
      <family val="2"/>
    </font>
    <font>
      <sz val="14"/>
      <name val="Tahoma"/>
      <family val="2"/>
    </font>
    <font>
      <b/>
      <sz val="12"/>
      <name val="Tahoma"/>
      <family val="2"/>
    </font>
    <font>
      <sz val="11"/>
      <name val="Tahoma"/>
      <family val="2"/>
    </font>
    <font>
      <sz val="10"/>
      <name val="Tahoma"/>
      <family val="2"/>
    </font>
    <font>
      <b/>
      <sz val="10"/>
      <name val="Tahoma"/>
      <family val="2"/>
    </font>
    <font>
      <sz val="11"/>
      <color rgb="FF000000"/>
      <name val="Calibri"/>
      <family val="2"/>
      <charset val="1"/>
    </font>
    <font>
      <b/>
      <u/>
      <sz val="15"/>
      <color theme="1"/>
      <name val="Calibri"/>
      <family val="2"/>
      <scheme val="minor"/>
    </font>
    <font>
      <sz val="10"/>
      <color theme="1"/>
      <name val="Calibri"/>
      <family val="2"/>
      <scheme val="minor"/>
    </font>
    <font>
      <b/>
      <sz val="10"/>
      <color theme="1"/>
      <name val="Calibri"/>
      <family val="2"/>
      <scheme val="minor"/>
    </font>
    <font>
      <b/>
      <sz val="10"/>
      <name val="Calibri"/>
      <family val="2"/>
      <scheme val="minor"/>
    </font>
    <font>
      <sz val="11"/>
      <name val="Calibri"/>
      <family val="2"/>
      <scheme val="minor"/>
    </font>
    <font>
      <b/>
      <sz val="11"/>
      <name val="Calibri"/>
      <family val="2"/>
    </font>
    <font>
      <sz val="11"/>
      <name val="Calibri"/>
      <family val="2"/>
    </font>
    <font>
      <sz val="10"/>
      <name val="Arial"/>
      <family val="2"/>
    </font>
    <font>
      <sz val="10"/>
      <name val="Calibri"/>
      <family val="2"/>
      <scheme val="minor"/>
    </font>
    <font>
      <sz val="10"/>
      <color indexed="8"/>
      <name val="Calibri"/>
      <family val="2"/>
      <scheme val="minor"/>
    </font>
    <font>
      <sz val="10"/>
      <name val="Helv"/>
      <family val="2"/>
    </font>
    <font>
      <sz val="10"/>
      <name val="Calibri"/>
      <family val="2"/>
    </font>
    <font>
      <b/>
      <sz val="10"/>
      <name val="Calibri"/>
      <family val="2"/>
    </font>
    <font>
      <sz val="10"/>
      <color rgb="FFFF0000"/>
      <name val="Calibri"/>
      <family val="2"/>
      <scheme val="minor"/>
    </font>
    <font>
      <b/>
      <sz val="9"/>
      <name val="Calibri"/>
      <family val="2"/>
      <scheme val="minor"/>
    </font>
    <font>
      <sz val="10"/>
      <color rgb="FF000000"/>
      <name val="Calibri"/>
      <family val="2"/>
      <scheme val="minor"/>
    </font>
    <font>
      <sz val="11"/>
      <color rgb="FF000000"/>
      <name val="Calibri Light"/>
      <family val="2"/>
      <scheme val="major"/>
    </font>
    <font>
      <sz val="10"/>
      <color rgb="FF000000"/>
      <name val="Calibri Light"/>
      <family val="2"/>
      <scheme val="major"/>
    </font>
    <font>
      <sz val="10"/>
      <color indexed="10"/>
      <name val="Calibri"/>
      <family val="2"/>
    </font>
    <font>
      <sz val="11"/>
      <color indexed="8"/>
      <name val="Times New Roman"/>
      <family val="1"/>
      <charset val="1"/>
    </font>
  </fonts>
  <fills count="9">
    <fill>
      <patternFill patternType="none"/>
    </fill>
    <fill>
      <patternFill patternType="gray125"/>
    </fill>
    <fill>
      <patternFill patternType="solid">
        <fgColor theme="5" tint="0.39997558519241921"/>
        <bgColor indexed="64"/>
      </patternFill>
    </fill>
    <fill>
      <patternFill patternType="solid">
        <fgColor theme="8" tint="0.59999389629810485"/>
        <bgColor indexed="64"/>
      </patternFill>
    </fill>
    <fill>
      <patternFill patternType="solid">
        <fgColor theme="0"/>
        <bgColor indexed="64"/>
      </patternFill>
    </fill>
    <fill>
      <patternFill patternType="solid">
        <fgColor theme="5" tint="0.59999389629810485"/>
        <bgColor indexed="64"/>
      </patternFill>
    </fill>
    <fill>
      <patternFill patternType="solid">
        <fgColor rgb="FF92D050"/>
        <bgColor indexed="64"/>
      </patternFill>
    </fill>
    <fill>
      <patternFill patternType="solid">
        <fgColor theme="2" tint="-9.9978637043366805E-2"/>
        <bgColor indexed="64"/>
      </patternFill>
    </fill>
    <fill>
      <patternFill patternType="solid">
        <fgColor rgb="FFFFFFFF"/>
        <bgColor rgb="FFFFFFFF"/>
      </patternFill>
    </fill>
  </fills>
  <borders count="26">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diagonal/>
    </border>
    <border>
      <left/>
      <right style="thin">
        <color indexed="64"/>
      </right>
      <top style="thin">
        <color indexed="64"/>
      </top>
      <bottom style="thin">
        <color indexed="64"/>
      </bottom>
      <diagonal/>
    </border>
    <border>
      <left/>
      <right style="thin">
        <color rgb="FF000000"/>
      </right>
      <top/>
      <bottom style="thin">
        <color rgb="FF000000"/>
      </bottom>
      <diagonal/>
    </border>
    <border>
      <left style="thin">
        <color indexed="8"/>
      </left>
      <right style="thin">
        <color indexed="8"/>
      </right>
      <top style="thin">
        <color indexed="8"/>
      </top>
      <bottom style="thin">
        <color indexed="8"/>
      </bottom>
      <diagonal/>
    </border>
  </borders>
  <cellStyleXfs count="13">
    <xf numFmtId="0" fontId="0" fillId="0" borderId="0"/>
    <xf numFmtId="43" fontId="1" fillId="0" borderId="0" applyFont="0" applyFill="0" applyBorder="0" applyAlignment="0" applyProtection="0"/>
    <xf numFmtId="0" fontId="1" fillId="0" borderId="0"/>
    <xf numFmtId="43" fontId="10" fillId="0" borderId="0" applyFont="0" applyFill="0" applyBorder="0" applyAlignment="0" applyProtection="0"/>
    <xf numFmtId="0" fontId="18" fillId="0" borderId="0"/>
    <xf numFmtId="0" fontId="21" fillId="0" borderId="0"/>
    <xf numFmtId="0" fontId="21" fillId="0" borderId="0"/>
    <xf numFmtId="0" fontId="18" fillId="0" borderId="0"/>
    <xf numFmtId="0" fontId="26" fillId="0" borderId="0"/>
    <xf numFmtId="0" fontId="26" fillId="0" borderId="0"/>
    <xf numFmtId="0" fontId="26" fillId="0" borderId="0"/>
    <xf numFmtId="0" fontId="30" fillId="0" borderId="0" applyBorder="0" applyProtection="0"/>
    <xf numFmtId="0" fontId="26" fillId="0" borderId="0"/>
  </cellStyleXfs>
  <cellXfs count="143">
    <xf numFmtId="0" fontId="0" fillId="0" borderId="0" xfId="0"/>
    <xf numFmtId="0" fontId="3" fillId="0" borderId="0" xfId="0" applyFont="1"/>
    <xf numFmtId="0" fontId="6" fillId="0" borderId="7" xfId="2" applyFont="1" applyBorder="1" applyAlignment="1">
      <alignment horizontal="center"/>
    </xf>
    <xf numFmtId="0" fontId="6" fillId="0" borderId="8" xfId="2" applyFont="1" applyBorder="1" applyAlignment="1">
      <alignment horizontal="center"/>
    </xf>
    <xf numFmtId="0" fontId="7" fillId="0" borderId="9" xfId="2" applyFont="1" applyBorder="1" applyAlignment="1">
      <alignment horizontal="right" vertical="center"/>
    </xf>
    <xf numFmtId="0" fontId="6" fillId="2" borderId="10" xfId="2" applyFont="1" applyFill="1" applyBorder="1" applyAlignment="1">
      <alignment horizontal="center" vertical="center"/>
    </xf>
    <xf numFmtId="0" fontId="6" fillId="2" borderId="11" xfId="2" applyFont="1" applyFill="1" applyBorder="1" applyAlignment="1">
      <alignment horizontal="center" vertical="center"/>
    </xf>
    <xf numFmtId="0" fontId="6" fillId="2" borderId="12" xfId="2" applyFont="1" applyFill="1" applyBorder="1" applyAlignment="1">
      <alignment horizontal="center" vertical="center" wrapText="1"/>
    </xf>
    <xf numFmtId="0" fontId="8" fillId="0" borderId="13" xfId="2" applyFont="1" applyBorder="1" applyAlignment="1">
      <alignment horizontal="center"/>
    </xf>
    <xf numFmtId="0" fontId="9" fillId="0" borderId="14" xfId="2" applyFont="1" applyBorder="1"/>
    <xf numFmtId="0" fontId="9" fillId="0" borderId="15" xfId="2" applyFont="1" applyBorder="1" applyAlignment="1">
      <alignment horizontal="center" wrapText="1"/>
    </xf>
    <xf numFmtId="0" fontId="8" fillId="0" borderId="14" xfId="2" applyFont="1" applyBorder="1"/>
    <xf numFmtId="43" fontId="9" fillId="0" borderId="15" xfId="2" applyNumberFormat="1" applyFont="1" applyBorder="1" applyAlignment="1">
      <alignment horizontal="center" wrapText="1"/>
    </xf>
    <xf numFmtId="0" fontId="7" fillId="0" borderId="4" xfId="2" applyFont="1" applyBorder="1" applyAlignment="1">
      <alignment horizontal="center"/>
    </xf>
    <xf numFmtId="0" fontId="7" fillId="0" borderId="5" xfId="2" applyFont="1" applyBorder="1" applyAlignment="1">
      <alignment horizontal="justify"/>
    </xf>
    <xf numFmtId="43" fontId="7" fillId="0" borderId="6" xfId="3" applyFont="1" applyBorder="1" applyAlignment="1">
      <alignment horizontal="center" wrapText="1"/>
    </xf>
    <xf numFmtId="0" fontId="7" fillId="0" borderId="5" xfId="2" applyFont="1" applyBorder="1"/>
    <xf numFmtId="0" fontId="7" fillId="0" borderId="6" xfId="2" applyFont="1" applyBorder="1" applyAlignment="1">
      <alignment horizontal="center" wrapText="1"/>
    </xf>
    <xf numFmtId="0" fontId="0" fillId="0" borderId="0" xfId="0" applyBorder="1"/>
    <xf numFmtId="0" fontId="7" fillId="0" borderId="7" xfId="2" applyFont="1" applyBorder="1" applyAlignment="1">
      <alignment horizontal="center"/>
    </xf>
    <xf numFmtId="0" fontId="7" fillId="0" borderId="8" xfId="2" applyFont="1" applyBorder="1" applyAlignment="1">
      <alignment horizontal="justify"/>
    </xf>
    <xf numFmtId="43" fontId="7" fillId="0" borderId="9" xfId="3" applyFont="1" applyBorder="1" applyAlignment="1">
      <alignment horizontal="center" wrapText="1"/>
    </xf>
    <xf numFmtId="0" fontId="7" fillId="0" borderId="16" xfId="2" applyFont="1" applyBorder="1" applyAlignment="1">
      <alignment horizontal="center"/>
    </xf>
    <xf numFmtId="0" fontId="7" fillId="0" borderId="17" xfId="2" applyFont="1" applyBorder="1" applyAlignment="1">
      <alignment horizontal="justify"/>
    </xf>
    <xf numFmtId="43" fontId="7" fillId="0" borderId="18" xfId="3" applyFont="1" applyBorder="1" applyAlignment="1">
      <alignment horizontal="center" wrapText="1"/>
    </xf>
    <xf numFmtId="0" fontId="9" fillId="3" borderId="10" xfId="2" applyFont="1" applyFill="1" applyBorder="1" applyAlignment="1">
      <alignment horizontal="center"/>
    </xf>
    <xf numFmtId="0" fontId="6" fillId="3" borderId="11" xfId="2" applyFont="1" applyFill="1" applyBorder="1" applyAlignment="1">
      <alignment horizontal="left"/>
    </xf>
    <xf numFmtId="164" fontId="6" fillId="3" borderId="12" xfId="2" applyNumberFormat="1" applyFont="1" applyFill="1" applyBorder="1" applyAlignment="1">
      <alignment horizontal="center" vertical="center" wrapText="1"/>
    </xf>
    <xf numFmtId="0" fontId="9" fillId="0" borderId="13" xfId="2" applyFont="1" applyBorder="1" applyAlignment="1">
      <alignment horizontal="center"/>
    </xf>
    <xf numFmtId="0" fontId="9" fillId="0" borderId="14" xfId="2" applyFont="1" applyBorder="1" applyAlignment="1">
      <alignment horizontal="left"/>
    </xf>
    <xf numFmtId="0" fontId="9" fillId="0" borderId="15" xfId="2" applyFont="1" applyBorder="1" applyAlignment="1">
      <alignment horizontal="center" vertical="top" wrapText="1"/>
    </xf>
    <xf numFmtId="9" fontId="9" fillId="0" borderId="4" xfId="2" applyNumberFormat="1" applyFont="1" applyBorder="1" applyAlignment="1">
      <alignment horizontal="center"/>
    </xf>
    <xf numFmtId="0" fontId="9" fillId="0" borderId="5" xfId="2" applyFont="1" applyBorder="1" applyAlignment="1">
      <alignment horizontal="left"/>
    </xf>
    <xf numFmtId="164" fontId="8" fillId="0" borderId="6" xfId="2" applyNumberFormat="1" applyFont="1" applyBorder="1" applyAlignment="1">
      <alignment horizontal="center" vertical="top" wrapText="1"/>
    </xf>
    <xf numFmtId="9" fontId="9" fillId="0" borderId="19" xfId="2" applyNumberFormat="1" applyFont="1" applyBorder="1" applyAlignment="1">
      <alignment horizontal="center"/>
    </xf>
    <xf numFmtId="0" fontId="9" fillId="0" borderId="20" xfId="2" applyFont="1" applyBorder="1" applyAlignment="1">
      <alignment horizontal="left"/>
    </xf>
    <xf numFmtId="164" fontId="8" fillId="0" borderId="21" xfId="2" applyNumberFormat="1" applyFont="1" applyBorder="1" applyAlignment="1">
      <alignment horizontal="center" vertical="top" wrapText="1"/>
    </xf>
    <xf numFmtId="0" fontId="12" fillId="4" borderId="0" xfId="0" applyFont="1" applyFill="1" applyAlignment="1" applyProtection="1">
      <alignment horizontal="center" vertical="center" wrapText="1"/>
      <protection locked="0"/>
    </xf>
    <xf numFmtId="0" fontId="12" fillId="0" borderId="0" xfId="0" applyFont="1"/>
    <xf numFmtId="0" fontId="2" fillId="5" borderId="5" xfId="0" applyFont="1" applyFill="1" applyBorder="1" applyAlignment="1" applyProtection="1">
      <alignment horizontal="center" vertical="center" wrapText="1"/>
      <protection locked="0"/>
    </xf>
    <xf numFmtId="0" fontId="2" fillId="5" borderId="5" xfId="0" applyFont="1" applyFill="1" applyBorder="1" applyAlignment="1" applyProtection="1">
      <alignment horizontal="center" wrapText="1"/>
      <protection locked="0"/>
    </xf>
    <xf numFmtId="43" fontId="2" fillId="5" borderId="5" xfId="1" applyFont="1" applyFill="1" applyBorder="1" applyAlignment="1" applyProtection="1">
      <alignment horizontal="center" wrapText="1"/>
      <protection locked="0"/>
    </xf>
    <xf numFmtId="0" fontId="0" fillId="5" borderId="0" xfId="0" applyFont="1" applyFill="1"/>
    <xf numFmtId="0" fontId="14" fillId="0" borderId="5" xfId="0" applyFont="1" applyBorder="1" applyAlignment="1">
      <alignment horizontal="center" vertical="center" wrapText="1"/>
    </xf>
    <xf numFmtId="0" fontId="14" fillId="0" borderId="5" xfId="0" applyFont="1" applyBorder="1" applyAlignment="1">
      <alignment horizontal="left" vertical="center" wrapText="1"/>
    </xf>
    <xf numFmtId="0" fontId="14" fillId="0" borderId="5" xfId="0" applyFont="1" applyBorder="1" applyAlignment="1" applyProtection="1">
      <alignment horizontal="center" vertical="center" wrapText="1"/>
      <protection locked="0"/>
    </xf>
    <xf numFmtId="0" fontId="12" fillId="0" borderId="5" xfId="0" applyFont="1" applyBorder="1" applyAlignment="1" applyProtection="1">
      <alignment horizontal="center" vertical="center" wrapText="1"/>
      <protection locked="0"/>
    </xf>
    <xf numFmtId="43" fontId="12" fillId="0" borderId="5" xfId="1" applyFont="1" applyBorder="1" applyAlignment="1" applyProtection="1">
      <alignment wrapText="1"/>
      <protection locked="0"/>
    </xf>
    <xf numFmtId="0" fontId="12" fillId="0" borderId="5" xfId="0" applyFont="1" applyFill="1" applyBorder="1" applyAlignment="1">
      <alignment horizontal="center" vertical="center" wrapText="1"/>
    </xf>
    <xf numFmtId="0" fontId="14" fillId="0" borderId="5" xfId="0" applyFont="1" applyFill="1" applyBorder="1" applyAlignment="1">
      <alignment horizontal="center" vertical="center" wrapText="1"/>
    </xf>
    <xf numFmtId="0" fontId="15" fillId="0" borderId="5" xfId="0" applyFont="1" applyFill="1" applyBorder="1" applyAlignment="1">
      <alignment horizontal="left" vertical="center" wrapText="1"/>
    </xf>
    <xf numFmtId="0" fontId="19" fillId="0" borderId="5" xfId="4" applyFont="1" applyFill="1" applyBorder="1" applyAlignment="1">
      <alignment horizontal="center" vertical="center" wrapText="1"/>
    </xf>
    <xf numFmtId="43" fontId="12" fillId="4" borderId="5" xfId="1" applyFont="1" applyFill="1" applyBorder="1" applyAlignment="1" applyProtection="1">
      <alignment horizontal="center" vertical="center" wrapText="1"/>
      <protection locked="0"/>
    </xf>
    <xf numFmtId="2" fontId="12" fillId="0" borderId="5" xfId="0" applyNumberFormat="1" applyFont="1" applyFill="1" applyBorder="1" applyAlignment="1">
      <alignment horizontal="center" vertical="center" wrapText="1"/>
    </xf>
    <xf numFmtId="43" fontId="12" fillId="0" borderId="5" xfId="1" applyFont="1" applyFill="1" applyBorder="1" applyAlignment="1">
      <alignment horizontal="center" vertical="center" wrapText="1"/>
    </xf>
    <xf numFmtId="0" fontId="12" fillId="0" borderId="0" xfId="0" applyFont="1" applyFill="1"/>
    <xf numFmtId="0" fontId="15" fillId="4" borderId="5" xfId="2" applyFont="1" applyFill="1" applyBorder="1" applyAlignment="1">
      <alignment horizontal="justify" vertical="center" wrapText="1"/>
    </xf>
    <xf numFmtId="43" fontId="12" fillId="0" borderId="5" xfId="1" applyFont="1" applyFill="1" applyBorder="1" applyAlignment="1" applyProtection="1">
      <alignment horizontal="center" vertical="center" wrapText="1"/>
      <protection locked="0"/>
    </xf>
    <xf numFmtId="0" fontId="12" fillId="6" borderId="5" xfId="0" applyFont="1" applyFill="1" applyBorder="1" applyAlignment="1">
      <alignment horizontal="center" vertical="center" wrapText="1"/>
    </xf>
    <xf numFmtId="0" fontId="14" fillId="6" borderId="5" xfId="0" applyFont="1" applyFill="1" applyBorder="1" applyAlignment="1">
      <alignment horizontal="center" vertical="center" wrapText="1"/>
    </xf>
    <xf numFmtId="0" fontId="14" fillId="6" borderId="5" xfId="4" applyFont="1" applyFill="1" applyBorder="1" applyAlignment="1">
      <alignment horizontal="left" vertical="center" wrapText="1"/>
    </xf>
    <xf numFmtId="0" fontId="14" fillId="6" borderId="5" xfId="4" applyFont="1" applyFill="1" applyBorder="1" applyAlignment="1" applyProtection="1">
      <alignment horizontal="center" vertical="center" wrapText="1"/>
      <protection locked="0"/>
    </xf>
    <xf numFmtId="0" fontId="12" fillId="6" borderId="5" xfId="0" applyFont="1" applyFill="1" applyBorder="1" applyAlignment="1" applyProtection="1">
      <alignment horizontal="center" vertical="center" wrapText="1"/>
      <protection locked="0"/>
    </xf>
    <xf numFmtId="43" fontId="14" fillId="6" borderId="5" xfId="1" applyFont="1" applyFill="1" applyBorder="1" applyAlignment="1">
      <alignment horizontal="center" vertical="center" wrapText="1"/>
    </xf>
    <xf numFmtId="0" fontId="12" fillId="0" borderId="5" xfId="0" applyFont="1" applyBorder="1" applyAlignment="1">
      <alignment horizontal="center" vertical="center" wrapText="1"/>
    </xf>
    <xf numFmtId="0" fontId="12" fillId="0" borderId="5" xfId="0" applyFont="1" applyBorder="1" applyAlignment="1">
      <alignment horizontal="left" vertical="center" wrapText="1"/>
    </xf>
    <xf numFmtId="0" fontId="14" fillId="7" borderId="5" xfId="0" applyFont="1" applyFill="1" applyBorder="1" applyAlignment="1">
      <alignment horizontal="center" vertical="center" wrapText="1"/>
    </xf>
    <xf numFmtId="0" fontId="14" fillId="7" borderId="5" xfId="0" applyFont="1" applyFill="1" applyBorder="1" applyAlignment="1">
      <alignment horizontal="left" vertical="center" wrapText="1"/>
    </xf>
    <xf numFmtId="0" fontId="12" fillId="7" borderId="5" xfId="0" applyFont="1" applyFill="1" applyBorder="1" applyAlignment="1" applyProtection="1">
      <alignment horizontal="center" vertical="center" wrapText="1"/>
      <protection locked="0"/>
    </xf>
    <xf numFmtId="43" fontId="12" fillId="7" borderId="5" xfId="1" applyFont="1" applyFill="1" applyBorder="1" applyAlignment="1" applyProtection="1">
      <alignment wrapText="1"/>
      <protection locked="0"/>
    </xf>
    <xf numFmtId="0" fontId="13" fillId="0" borderId="5" xfId="0" applyFont="1" applyBorder="1" applyAlignment="1">
      <alignment horizontal="left" vertical="center" wrapText="1"/>
    </xf>
    <xf numFmtId="0" fontId="15" fillId="4" borderId="5" xfId="2" applyFont="1" applyFill="1" applyBorder="1" applyAlignment="1" applyProtection="1">
      <alignment horizontal="justify" vertical="center"/>
      <protection locked="0"/>
    </xf>
    <xf numFmtId="43" fontId="20" fillId="0" borderId="5" xfId="1" applyFont="1" applyFill="1" applyBorder="1" applyAlignment="1" applyProtection="1">
      <alignment horizontal="center" vertical="center" wrapText="1"/>
      <protection locked="0"/>
    </xf>
    <xf numFmtId="0" fontId="12" fillId="0" borderId="0" xfId="0" applyFont="1" applyFill="1" applyAlignment="1">
      <alignment vertical="center"/>
    </xf>
    <xf numFmtId="0" fontId="14" fillId="0" borderId="5" xfId="4" applyFont="1" applyBorder="1" applyAlignment="1">
      <alignment horizontal="center" vertical="center" wrapText="1"/>
    </xf>
    <xf numFmtId="0" fontId="14" fillId="0" borderId="5" xfId="4" applyFont="1" applyBorder="1" applyAlignment="1">
      <alignment horizontal="left" vertical="center" wrapText="1"/>
    </xf>
    <xf numFmtId="0" fontId="14" fillId="0" borderId="5" xfId="4" applyFont="1" applyFill="1" applyBorder="1" applyAlignment="1" applyProtection="1">
      <alignment horizontal="center" vertical="center" wrapText="1"/>
      <protection locked="0"/>
    </xf>
    <xf numFmtId="43" fontId="12" fillId="0" borderId="5" xfId="1" applyFont="1" applyBorder="1" applyAlignment="1">
      <alignment horizontal="center" vertical="center" wrapText="1"/>
    </xf>
    <xf numFmtId="0" fontId="19" fillId="0" borderId="5" xfId="5" applyFont="1" applyFill="1" applyBorder="1" applyAlignment="1">
      <alignment horizontal="left" vertical="center" wrapText="1"/>
    </xf>
    <xf numFmtId="0" fontId="14" fillId="0" borderId="5" xfId="4" applyFont="1" applyFill="1" applyBorder="1" applyAlignment="1">
      <alignment horizontal="center" vertical="center" wrapText="1"/>
    </xf>
    <xf numFmtId="0" fontId="14" fillId="0" borderId="5" xfId="4" applyFont="1" applyFill="1" applyBorder="1" applyAlignment="1">
      <alignment horizontal="left" vertical="center" wrapText="1"/>
    </xf>
    <xf numFmtId="0" fontId="19" fillId="0" borderId="5" xfId="4" applyFont="1" applyFill="1" applyBorder="1" applyAlignment="1">
      <alignment horizontal="left" vertical="center" wrapText="1"/>
    </xf>
    <xf numFmtId="0" fontId="19" fillId="0" borderId="5" xfId="6" applyFont="1" applyFill="1" applyBorder="1" applyAlignment="1">
      <alignment horizontal="left" vertical="center" wrapText="1"/>
    </xf>
    <xf numFmtId="0" fontId="13" fillId="0" borderId="5" xfId="0" applyFont="1" applyFill="1" applyBorder="1" applyAlignment="1">
      <alignment horizontal="center" vertical="center" wrapText="1"/>
    </xf>
    <xf numFmtId="2" fontId="12" fillId="0" borderId="23" xfId="0" applyNumberFormat="1" applyFont="1" applyFill="1" applyBorder="1" applyAlignment="1">
      <alignment horizontal="center" vertical="center" wrapText="1"/>
    </xf>
    <xf numFmtId="43" fontId="12" fillId="0" borderId="23" xfId="1" applyFont="1" applyFill="1" applyBorder="1" applyAlignment="1">
      <alignment horizontal="center" vertical="center" wrapText="1"/>
    </xf>
    <xf numFmtId="2" fontId="14" fillId="0" borderId="5" xfId="4" applyNumberFormat="1" applyFont="1" applyBorder="1" applyAlignment="1">
      <alignment horizontal="center" vertical="center" wrapText="1"/>
    </xf>
    <xf numFmtId="0" fontId="19" fillId="0" borderId="5" xfId="4" applyFont="1" applyBorder="1" applyAlignment="1">
      <alignment horizontal="left" vertical="center" wrapText="1"/>
    </xf>
    <xf numFmtId="0" fontId="12" fillId="0" borderId="23" xfId="0" applyFont="1" applyFill="1" applyBorder="1" applyAlignment="1" applyProtection="1">
      <alignment horizontal="center" vertical="center" wrapText="1"/>
      <protection locked="0"/>
    </xf>
    <xf numFmtId="43" fontId="12" fillId="0" borderId="23" xfId="1" applyFont="1" applyBorder="1" applyAlignment="1" applyProtection="1">
      <alignment wrapText="1"/>
      <protection locked="0"/>
    </xf>
    <xf numFmtId="0" fontId="12" fillId="7" borderId="5" xfId="0" applyFont="1" applyFill="1" applyBorder="1" applyAlignment="1">
      <alignment horizontal="center" vertical="center" wrapText="1"/>
    </xf>
    <xf numFmtId="43" fontId="13" fillId="7" borderId="23" xfId="1" applyFont="1" applyFill="1" applyBorder="1" applyAlignment="1" applyProtection="1">
      <alignment horizontal="center" vertical="center" wrapText="1"/>
    </xf>
    <xf numFmtId="2" fontId="12" fillId="0" borderId="5" xfId="0" applyNumberFormat="1" applyFont="1" applyBorder="1" applyAlignment="1">
      <alignment horizontal="center" vertical="center" wrapText="1"/>
    </xf>
    <xf numFmtId="0" fontId="14" fillId="6" borderId="5" xfId="4" applyFont="1" applyFill="1" applyBorder="1" applyAlignment="1">
      <alignment horizontal="center" vertical="center" wrapText="1"/>
    </xf>
    <xf numFmtId="2" fontId="12" fillId="6" borderId="5" xfId="0" applyNumberFormat="1" applyFont="1" applyFill="1" applyBorder="1" applyAlignment="1">
      <alignment horizontal="center" vertical="center" wrapText="1"/>
    </xf>
    <xf numFmtId="43" fontId="12" fillId="6" borderId="5" xfId="1" applyFont="1" applyFill="1" applyBorder="1" applyAlignment="1">
      <alignment horizontal="center" vertical="center" wrapText="1"/>
    </xf>
    <xf numFmtId="2" fontId="14" fillId="0" borderId="5" xfId="0" applyNumberFormat="1" applyFont="1" applyBorder="1" applyAlignment="1">
      <alignment horizontal="center" vertical="center" wrapText="1"/>
    </xf>
    <xf numFmtId="0" fontId="19" fillId="0" borderId="5" xfId="4" applyFont="1" applyBorder="1" applyAlignment="1">
      <alignment horizontal="center" vertical="center" wrapText="1"/>
    </xf>
    <xf numFmtId="2" fontId="14" fillId="0" borderId="5" xfId="4" applyNumberFormat="1" applyFont="1" applyFill="1" applyBorder="1" applyAlignment="1">
      <alignment horizontal="center" vertical="center" wrapText="1"/>
    </xf>
    <xf numFmtId="43" fontId="19" fillId="0" borderId="5" xfId="1" applyFont="1" applyBorder="1" applyAlignment="1">
      <alignment horizontal="center" vertical="center" wrapText="1"/>
    </xf>
    <xf numFmtId="43" fontId="12" fillId="0" borderId="23" xfId="1" applyFont="1" applyBorder="1" applyAlignment="1">
      <alignment horizontal="center" vertical="center" wrapText="1"/>
    </xf>
    <xf numFmtId="43" fontId="20" fillId="7" borderId="5" xfId="1" applyFont="1" applyFill="1" applyBorder="1" applyAlignment="1" applyProtection="1">
      <alignment horizontal="center" vertical="center" wrapText="1"/>
      <protection locked="0"/>
    </xf>
    <xf numFmtId="2" fontId="12" fillId="7" borderId="5" xfId="0" applyNumberFormat="1" applyFont="1" applyFill="1" applyBorder="1" applyAlignment="1">
      <alignment horizontal="center" vertical="center" wrapText="1"/>
    </xf>
    <xf numFmtId="2" fontId="14" fillId="6" borderId="5" xfId="4" applyNumberFormat="1" applyFont="1" applyFill="1" applyBorder="1" applyAlignment="1">
      <alignment horizontal="center" vertical="center" wrapText="1"/>
    </xf>
    <xf numFmtId="2" fontId="14" fillId="6" borderId="5" xfId="4" applyNumberFormat="1" applyFont="1" applyFill="1" applyBorder="1" applyAlignment="1">
      <alignment horizontal="left" vertical="center" wrapText="1"/>
    </xf>
    <xf numFmtId="2" fontId="14" fillId="6" borderId="5" xfId="4" applyNumberFormat="1" applyFont="1" applyFill="1" applyBorder="1" applyAlignment="1" applyProtection="1">
      <alignment horizontal="center" vertical="center" wrapText="1"/>
      <protection locked="0"/>
    </xf>
    <xf numFmtId="43" fontId="19" fillId="0" borderId="5" xfId="1" applyFont="1" applyFill="1" applyBorder="1" applyAlignment="1">
      <alignment horizontal="center" vertical="center" wrapText="1"/>
    </xf>
    <xf numFmtId="0" fontId="14" fillId="0" borderId="5" xfId="7" applyFont="1" applyBorder="1" applyAlignment="1">
      <alignment horizontal="center" vertical="center" wrapText="1"/>
    </xf>
    <xf numFmtId="43" fontId="24" fillId="0" borderId="23" xfId="1" applyFont="1" applyFill="1" applyBorder="1" applyAlignment="1">
      <alignment horizontal="center" vertical="center" wrapText="1"/>
    </xf>
    <xf numFmtId="0" fontId="14" fillId="7" borderId="5" xfId="4" applyFont="1" applyFill="1" applyBorder="1" applyAlignment="1">
      <alignment horizontal="left" vertical="center" wrapText="1"/>
    </xf>
    <xf numFmtId="43" fontId="12" fillId="7" borderId="5" xfId="1" applyFont="1" applyFill="1" applyBorder="1" applyAlignment="1" applyProtection="1">
      <alignment horizontal="center" vertical="center" wrapText="1"/>
      <protection locked="0"/>
    </xf>
    <xf numFmtId="43" fontId="13" fillId="0" borderId="23" xfId="1" applyFont="1" applyFill="1" applyBorder="1" applyAlignment="1" applyProtection="1">
      <alignment horizontal="center" vertical="center" wrapText="1"/>
    </xf>
    <xf numFmtId="2" fontId="12" fillId="6" borderId="5" xfId="0" applyNumberFormat="1" applyFont="1" applyFill="1" applyBorder="1" applyAlignment="1">
      <alignment horizontal="left" vertical="center" wrapText="1"/>
    </xf>
    <xf numFmtId="43" fontId="12" fillId="6" borderId="5" xfId="1" applyFont="1" applyFill="1" applyBorder="1" applyAlignment="1">
      <alignment horizontal="left" vertical="center" wrapText="1"/>
    </xf>
    <xf numFmtId="165" fontId="12" fillId="0" borderId="5" xfId="0" applyNumberFormat="1" applyFont="1" applyBorder="1" applyAlignment="1">
      <alignment horizontal="center" vertical="center" wrapText="1"/>
    </xf>
    <xf numFmtId="0" fontId="19" fillId="0" borderId="5" xfId="2" applyFont="1" applyBorder="1" applyAlignment="1">
      <alignment horizontal="justify" vertical="center" wrapText="1"/>
    </xf>
    <xf numFmtId="2" fontId="12" fillId="4" borderId="5" xfId="0" applyNumberFormat="1" applyFont="1" applyFill="1" applyBorder="1" applyAlignment="1">
      <alignment horizontal="center" vertical="center" wrapText="1"/>
    </xf>
    <xf numFmtId="0" fontId="14" fillId="0" borderId="5" xfId="2" applyFont="1" applyBorder="1" applyAlignment="1">
      <alignment horizontal="center" vertical="center" wrapText="1"/>
    </xf>
    <xf numFmtId="0" fontId="25" fillId="0" borderId="5" xfId="2" applyFont="1" applyBorder="1" applyAlignment="1">
      <alignment horizontal="center" vertical="center" wrapText="1"/>
    </xf>
    <xf numFmtId="0" fontId="27" fillId="4" borderId="24" xfId="8" applyFont="1" applyFill="1" applyBorder="1" applyAlignment="1">
      <alignment vertical="top" wrapText="1"/>
    </xf>
    <xf numFmtId="0" fontId="28" fillId="8" borderId="24" xfId="9" applyFont="1" applyFill="1" applyBorder="1" applyAlignment="1">
      <alignment vertical="top" wrapText="1"/>
    </xf>
    <xf numFmtId="0" fontId="27" fillId="0" borderId="24" xfId="10" applyFont="1" applyBorder="1" applyAlignment="1">
      <alignment vertical="top" wrapText="1"/>
    </xf>
    <xf numFmtId="0" fontId="19" fillId="0" borderId="5" xfId="0" applyFont="1" applyBorder="1" applyAlignment="1">
      <alignment horizontal="left" vertical="center" wrapText="1"/>
    </xf>
    <xf numFmtId="165" fontId="14" fillId="6" borderId="5" xfId="0" applyNumberFormat="1" applyFont="1" applyFill="1" applyBorder="1" applyAlignment="1">
      <alignment horizontal="center" vertical="center" wrapText="1"/>
    </xf>
    <xf numFmtId="1" fontId="14" fillId="6" borderId="5" xfId="0" applyNumberFormat="1" applyFont="1" applyFill="1" applyBorder="1" applyAlignment="1">
      <alignment horizontal="center" vertical="center" wrapText="1"/>
    </xf>
    <xf numFmtId="0" fontId="14" fillId="6" borderId="5" xfId="0" applyFont="1" applyFill="1" applyBorder="1" applyAlignment="1">
      <alignment vertical="center" wrapText="1"/>
    </xf>
    <xf numFmtId="43" fontId="12" fillId="6" borderId="5" xfId="1" applyFont="1" applyFill="1" applyBorder="1" applyAlignment="1" applyProtection="1">
      <alignment horizontal="center" vertical="center" wrapText="1"/>
      <protection locked="0"/>
    </xf>
    <xf numFmtId="166" fontId="20" fillId="0" borderId="5" xfId="1" applyNumberFormat="1" applyFont="1" applyFill="1" applyBorder="1" applyAlignment="1" applyProtection="1">
      <alignment horizontal="center" vertical="center" wrapText="1"/>
      <protection locked="0"/>
    </xf>
    <xf numFmtId="0" fontId="14" fillId="0" borderId="25" xfId="11" applyFont="1" applyBorder="1" applyAlignment="1" applyProtection="1">
      <alignment horizontal="left" vertical="top" wrapText="1"/>
    </xf>
    <xf numFmtId="0" fontId="27" fillId="0" borderId="24" xfId="12" applyFont="1" applyBorder="1" applyAlignment="1">
      <alignment vertical="top" wrapText="1"/>
    </xf>
    <xf numFmtId="2" fontId="14" fillId="7" borderId="5" xfId="4" applyNumberFormat="1" applyFont="1" applyFill="1" applyBorder="1" applyAlignment="1">
      <alignment horizontal="center" vertical="center" wrapText="1"/>
    </xf>
    <xf numFmtId="0" fontId="12" fillId="0" borderId="0" xfId="0" applyFont="1" applyAlignment="1">
      <alignment horizontal="center"/>
    </xf>
    <xf numFmtId="0" fontId="12" fillId="0" borderId="0" xfId="0" applyFont="1" applyAlignment="1">
      <alignment horizontal="center" vertical="center"/>
    </xf>
    <xf numFmtId="43" fontId="12" fillId="0" borderId="0" xfId="1" applyFont="1"/>
    <xf numFmtId="0" fontId="4" fillId="0" borderId="1" xfId="2" applyFont="1" applyBorder="1" applyAlignment="1">
      <alignment horizontal="center" vertical="center"/>
    </xf>
    <xf numFmtId="0" fontId="4" fillId="0" borderId="2" xfId="2" applyFont="1" applyBorder="1" applyAlignment="1">
      <alignment horizontal="center" vertical="center"/>
    </xf>
    <xf numFmtId="0" fontId="4" fillId="0" borderId="3" xfId="2" applyFont="1" applyBorder="1" applyAlignment="1">
      <alignment horizontal="center" vertical="center"/>
    </xf>
    <xf numFmtId="0" fontId="5" fillId="0" borderId="4" xfId="2" applyFont="1" applyBorder="1" applyAlignment="1">
      <alignment horizontal="center" vertical="center"/>
    </xf>
    <xf numFmtId="0" fontId="5" fillId="0" borderId="5" xfId="2" applyFont="1" applyBorder="1" applyAlignment="1">
      <alignment horizontal="center" vertical="center"/>
    </xf>
    <xf numFmtId="0" fontId="5" fillId="0" borderId="6" xfId="2" applyFont="1" applyBorder="1" applyAlignment="1">
      <alignment horizontal="center" vertical="center"/>
    </xf>
    <xf numFmtId="0" fontId="11" fillId="4" borderId="22" xfId="0" applyFont="1" applyFill="1" applyBorder="1" applyAlignment="1" applyProtection="1">
      <alignment horizontal="center" vertical="center" wrapText="1"/>
      <protection locked="0"/>
    </xf>
    <xf numFmtId="0" fontId="11" fillId="4" borderId="0" xfId="0" applyFont="1" applyFill="1" applyBorder="1" applyAlignment="1" applyProtection="1">
      <alignment horizontal="center" vertical="center" wrapText="1"/>
      <protection locked="0"/>
    </xf>
    <xf numFmtId="0" fontId="13" fillId="4" borderId="0" xfId="0" applyFont="1" applyFill="1" applyBorder="1" applyAlignment="1" applyProtection="1">
      <alignment horizontal="center" wrapText="1"/>
      <protection locked="0"/>
    </xf>
  </cellXfs>
  <cellStyles count="13">
    <cellStyle name="Comma" xfId="1" builtinId="3"/>
    <cellStyle name="Comma 3" xfId="3"/>
    <cellStyle name="Excel Built-in Normal 1" xfId="11"/>
    <cellStyle name="Normal" xfId="0" builtinId="0"/>
    <cellStyle name="Normal 10 2" xfId="7"/>
    <cellStyle name="Normal 2" xfId="4"/>
    <cellStyle name="Normal 2 3" xfId="2"/>
    <cellStyle name="Normal 20" xfId="9"/>
    <cellStyle name="Normal 24" xfId="12"/>
    <cellStyle name="Normal 25" xfId="8"/>
    <cellStyle name="Normal 26" xfId="10"/>
    <cellStyle name="Style 1" xfId="5"/>
    <cellStyle name="Style 1 2" xfId="6"/>
  </cellStyles>
  <dxfs count="1">
    <dxf>
      <font>
        <b val="0"/>
        <condense val="0"/>
        <extend val="0"/>
        <sz val="11"/>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Trupti%20Dalvi\OneDrive%20-%20Travel%20food%20Services\Documents\Ahmedabad%20T1\3rd%20wave\Third%20Wave%20Coffee%2009.02.24\Third%20Wave%20Coffee,%20C&amp;I%20BOQ%20Ahemdabad%20Airport%20_%202024-01-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C&amp;I"/>
    </sheetNames>
    <sheetDataSet>
      <sheetData sheetId="0"/>
      <sheetData sheetId="1">
        <row r="6">
          <cell r="H6">
            <v>0</v>
          </cell>
        </row>
        <row r="24">
          <cell r="H24">
            <v>0</v>
          </cell>
        </row>
        <row r="36">
          <cell r="H36">
            <v>0</v>
          </cell>
        </row>
        <row r="45">
          <cell r="H45">
            <v>0</v>
          </cell>
        </row>
        <row r="62">
          <cell r="H62">
            <v>0</v>
          </cell>
        </row>
        <row r="70">
          <cell r="H70">
            <v>0</v>
          </cell>
        </row>
        <row r="80">
          <cell r="H80">
            <v>0</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workbookViewId="0">
      <selection sqref="A1:XFD1048576"/>
    </sheetView>
  </sheetViews>
  <sheetFormatPr defaultRowHeight="15" x14ac:dyDescent="0.25"/>
  <cols>
    <col min="1" max="1" width="14.7109375" customWidth="1"/>
    <col min="2" max="2" width="50.7109375" customWidth="1"/>
    <col min="3" max="3" width="25.42578125" customWidth="1"/>
    <col min="5" max="5" width="11.28515625" bestFit="1" customWidth="1"/>
    <col min="257" max="257" width="14.7109375" customWidth="1"/>
    <col min="258" max="258" width="50.7109375" customWidth="1"/>
    <col min="259" max="259" width="25.42578125" customWidth="1"/>
    <col min="261" max="261" width="11.28515625" bestFit="1" customWidth="1"/>
    <col min="513" max="513" width="14.7109375" customWidth="1"/>
    <col min="514" max="514" width="50.7109375" customWidth="1"/>
    <col min="515" max="515" width="25.42578125" customWidth="1"/>
    <col min="517" max="517" width="11.28515625" bestFit="1" customWidth="1"/>
    <col min="769" max="769" width="14.7109375" customWidth="1"/>
    <col min="770" max="770" width="50.7109375" customWidth="1"/>
    <col min="771" max="771" width="25.42578125" customWidth="1"/>
    <col min="773" max="773" width="11.28515625" bestFit="1" customWidth="1"/>
    <col min="1025" max="1025" width="14.7109375" customWidth="1"/>
    <col min="1026" max="1026" width="50.7109375" customWidth="1"/>
    <col min="1027" max="1027" width="25.42578125" customWidth="1"/>
    <col min="1029" max="1029" width="11.28515625" bestFit="1" customWidth="1"/>
    <col min="1281" max="1281" width="14.7109375" customWidth="1"/>
    <col min="1282" max="1282" width="50.7109375" customWidth="1"/>
    <col min="1283" max="1283" width="25.42578125" customWidth="1"/>
    <col min="1285" max="1285" width="11.28515625" bestFit="1" customWidth="1"/>
    <col min="1537" max="1537" width="14.7109375" customWidth="1"/>
    <col min="1538" max="1538" width="50.7109375" customWidth="1"/>
    <col min="1539" max="1539" width="25.42578125" customWidth="1"/>
    <col min="1541" max="1541" width="11.28515625" bestFit="1" customWidth="1"/>
    <col min="1793" max="1793" width="14.7109375" customWidth="1"/>
    <col min="1794" max="1794" width="50.7109375" customWidth="1"/>
    <col min="1795" max="1795" width="25.42578125" customWidth="1"/>
    <col min="1797" max="1797" width="11.28515625" bestFit="1" customWidth="1"/>
    <col min="2049" max="2049" width="14.7109375" customWidth="1"/>
    <col min="2050" max="2050" width="50.7109375" customWidth="1"/>
    <col min="2051" max="2051" width="25.42578125" customWidth="1"/>
    <col min="2053" max="2053" width="11.28515625" bestFit="1" customWidth="1"/>
    <col min="2305" max="2305" width="14.7109375" customWidth="1"/>
    <col min="2306" max="2306" width="50.7109375" customWidth="1"/>
    <col min="2307" max="2307" width="25.42578125" customWidth="1"/>
    <col min="2309" max="2309" width="11.28515625" bestFit="1" customWidth="1"/>
    <col min="2561" max="2561" width="14.7109375" customWidth="1"/>
    <col min="2562" max="2562" width="50.7109375" customWidth="1"/>
    <col min="2563" max="2563" width="25.42578125" customWidth="1"/>
    <col min="2565" max="2565" width="11.28515625" bestFit="1" customWidth="1"/>
    <col min="2817" max="2817" width="14.7109375" customWidth="1"/>
    <col min="2818" max="2818" width="50.7109375" customWidth="1"/>
    <col min="2819" max="2819" width="25.42578125" customWidth="1"/>
    <col min="2821" max="2821" width="11.28515625" bestFit="1" customWidth="1"/>
    <col min="3073" max="3073" width="14.7109375" customWidth="1"/>
    <col min="3074" max="3074" width="50.7109375" customWidth="1"/>
    <col min="3075" max="3075" width="25.42578125" customWidth="1"/>
    <col min="3077" max="3077" width="11.28515625" bestFit="1" customWidth="1"/>
    <col min="3329" max="3329" width="14.7109375" customWidth="1"/>
    <col min="3330" max="3330" width="50.7109375" customWidth="1"/>
    <col min="3331" max="3331" width="25.42578125" customWidth="1"/>
    <col min="3333" max="3333" width="11.28515625" bestFit="1" customWidth="1"/>
    <col min="3585" max="3585" width="14.7109375" customWidth="1"/>
    <col min="3586" max="3586" width="50.7109375" customWidth="1"/>
    <col min="3587" max="3587" width="25.42578125" customWidth="1"/>
    <col min="3589" max="3589" width="11.28515625" bestFit="1" customWidth="1"/>
    <col min="3841" max="3841" width="14.7109375" customWidth="1"/>
    <col min="3842" max="3842" width="50.7109375" customWidth="1"/>
    <col min="3843" max="3843" width="25.42578125" customWidth="1"/>
    <col min="3845" max="3845" width="11.28515625" bestFit="1" customWidth="1"/>
    <col min="4097" max="4097" width="14.7109375" customWidth="1"/>
    <col min="4098" max="4098" width="50.7109375" customWidth="1"/>
    <col min="4099" max="4099" width="25.42578125" customWidth="1"/>
    <col min="4101" max="4101" width="11.28515625" bestFit="1" customWidth="1"/>
    <col min="4353" max="4353" width="14.7109375" customWidth="1"/>
    <col min="4354" max="4354" width="50.7109375" customWidth="1"/>
    <col min="4355" max="4355" width="25.42578125" customWidth="1"/>
    <col min="4357" max="4357" width="11.28515625" bestFit="1" customWidth="1"/>
    <col min="4609" max="4609" width="14.7109375" customWidth="1"/>
    <col min="4610" max="4610" width="50.7109375" customWidth="1"/>
    <col min="4611" max="4611" width="25.42578125" customWidth="1"/>
    <col min="4613" max="4613" width="11.28515625" bestFit="1" customWidth="1"/>
    <col min="4865" max="4865" width="14.7109375" customWidth="1"/>
    <col min="4866" max="4866" width="50.7109375" customWidth="1"/>
    <col min="4867" max="4867" width="25.42578125" customWidth="1"/>
    <col min="4869" max="4869" width="11.28515625" bestFit="1" customWidth="1"/>
    <col min="5121" max="5121" width="14.7109375" customWidth="1"/>
    <col min="5122" max="5122" width="50.7109375" customWidth="1"/>
    <col min="5123" max="5123" width="25.42578125" customWidth="1"/>
    <col min="5125" max="5125" width="11.28515625" bestFit="1" customWidth="1"/>
    <col min="5377" max="5377" width="14.7109375" customWidth="1"/>
    <col min="5378" max="5378" width="50.7109375" customWidth="1"/>
    <col min="5379" max="5379" width="25.42578125" customWidth="1"/>
    <col min="5381" max="5381" width="11.28515625" bestFit="1" customWidth="1"/>
    <col min="5633" max="5633" width="14.7109375" customWidth="1"/>
    <col min="5634" max="5634" width="50.7109375" customWidth="1"/>
    <col min="5635" max="5635" width="25.42578125" customWidth="1"/>
    <col min="5637" max="5637" width="11.28515625" bestFit="1" customWidth="1"/>
    <col min="5889" max="5889" width="14.7109375" customWidth="1"/>
    <col min="5890" max="5890" width="50.7109375" customWidth="1"/>
    <col min="5891" max="5891" width="25.42578125" customWidth="1"/>
    <col min="5893" max="5893" width="11.28515625" bestFit="1" customWidth="1"/>
    <col min="6145" max="6145" width="14.7109375" customWidth="1"/>
    <col min="6146" max="6146" width="50.7109375" customWidth="1"/>
    <col min="6147" max="6147" width="25.42578125" customWidth="1"/>
    <col min="6149" max="6149" width="11.28515625" bestFit="1" customWidth="1"/>
    <col min="6401" max="6401" width="14.7109375" customWidth="1"/>
    <col min="6402" max="6402" width="50.7109375" customWidth="1"/>
    <col min="6403" max="6403" width="25.42578125" customWidth="1"/>
    <col min="6405" max="6405" width="11.28515625" bestFit="1" customWidth="1"/>
    <col min="6657" max="6657" width="14.7109375" customWidth="1"/>
    <col min="6658" max="6658" width="50.7109375" customWidth="1"/>
    <col min="6659" max="6659" width="25.42578125" customWidth="1"/>
    <col min="6661" max="6661" width="11.28515625" bestFit="1" customWidth="1"/>
    <col min="6913" max="6913" width="14.7109375" customWidth="1"/>
    <col min="6914" max="6914" width="50.7109375" customWidth="1"/>
    <col min="6915" max="6915" width="25.42578125" customWidth="1"/>
    <col min="6917" max="6917" width="11.28515625" bestFit="1" customWidth="1"/>
    <col min="7169" max="7169" width="14.7109375" customWidth="1"/>
    <col min="7170" max="7170" width="50.7109375" customWidth="1"/>
    <col min="7171" max="7171" width="25.42578125" customWidth="1"/>
    <col min="7173" max="7173" width="11.28515625" bestFit="1" customWidth="1"/>
    <col min="7425" max="7425" width="14.7109375" customWidth="1"/>
    <col min="7426" max="7426" width="50.7109375" customWidth="1"/>
    <col min="7427" max="7427" width="25.42578125" customWidth="1"/>
    <col min="7429" max="7429" width="11.28515625" bestFit="1" customWidth="1"/>
    <col min="7681" max="7681" width="14.7109375" customWidth="1"/>
    <col min="7682" max="7682" width="50.7109375" customWidth="1"/>
    <col min="7683" max="7683" width="25.42578125" customWidth="1"/>
    <col min="7685" max="7685" width="11.28515625" bestFit="1" customWidth="1"/>
    <col min="7937" max="7937" width="14.7109375" customWidth="1"/>
    <col min="7938" max="7938" width="50.7109375" customWidth="1"/>
    <col min="7939" max="7939" width="25.42578125" customWidth="1"/>
    <col min="7941" max="7941" width="11.28515625" bestFit="1" customWidth="1"/>
    <col min="8193" max="8193" width="14.7109375" customWidth="1"/>
    <col min="8194" max="8194" width="50.7109375" customWidth="1"/>
    <col min="8195" max="8195" width="25.42578125" customWidth="1"/>
    <col min="8197" max="8197" width="11.28515625" bestFit="1" customWidth="1"/>
    <col min="8449" max="8449" width="14.7109375" customWidth="1"/>
    <col min="8450" max="8450" width="50.7109375" customWidth="1"/>
    <col min="8451" max="8451" width="25.42578125" customWidth="1"/>
    <col min="8453" max="8453" width="11.28515625" bestFit="1" customWidth="1"/>
    <col min="8705" max="8705" width="14.7109375" customWidth="1"/>
    <col min="8706" max="8706" width="50.7109375" customWidth="1"/>
    <col min="8707" max="8707" width="25.42578125" customWidth="1"/>
    <col min="8709" max="8709" width="11.28515625" bestFit="1" customWidth="1"/>
    <col min="8961" max="8961" width="14.7109375" customWidth="1"/>
    <col min="8962" max="8962" width="50.7109375" customWidth="1"/>
    <col min="8963" max="8963" width="25.42578125" customWidth="1"/>
    <col min="8965" max="8965" width="11.28515625" bestFit="1" customWidth="1"/>
    <col min="9217" max="9217" width="14.7109375" customWidth="1"/>
    <col min="9218" max="9218" width="50.7109375" customWidth="1"/>
    <col min="9219" max="9219" width="25.42578125" customWidth="1"/>
    <col min="9221" max="9221" width="11.28515625" bestFit="1" customWidth="1"/>
    <col min="9473" max="9473" width="14.7109375" customWidth="1"/>
    <col min="9474" max="9474" width="50.7109375" customWidth="1"/>
    <col min="9475" max="9475" width="25.42578125" customWidth="1"/>
    <col min="9477" max="9477" width="11.28515625" bestFit="1" customWidth="1"/>
    <col min="9729" max="9729" width="14.7109375" customWidth="1"/>
    <col min="9730" max="9730" width="50.7109375" customWidth="1"/>
    <col min="9731" max="9731" width="25.42578125" customWidth="1"/>
    <col min="9733" max="9733" width="11.28515625" bestFit="1" customWidth="1"/>
    <col min="9985" max="9985" width="14.7109375" customWidth="1"/>
    <col min="9986" max="9986" width="50.7109375" customWidth="1"/>
    <col min="9987" max="9987" width="25.42578125" customWidth="1"/>
    <col min="9989" max="9989" width="11.28515625" bestFit="1" customWidth="1"/>
    <col min="10241" max="10241" width="14.7109375" customWidth="1"/>
    <col min="10242" max="10242" width="50.7109375" customWidth="1"/>
    <col min="10243" max="10243" width="25.42578125" customWidth="1"/>
    <col min="10245" max="10245" width="11.28515625" bestFit="1" customWidth="1"/>
    <col min="10497" max="10497" width="14.7109375" customWidth="1"/>
    <col min="10498" max="10498" width="50.7109375" customWidth="1"/>
    <col min="10499" max="10499" width="25.42578125" customWidth="1"/>
    <col min="10501" max="10501" width="11.28515625" bestFit="1" customWidth="1"/>
    <col min="10753" max="10753" width="14.7109375" customWidth="1"/>
    <col min="10754" max="10754" width="50.7109375" customWidth="1"/>
    <col min="10755" max="10755" width="25.42578125" customWidth="1"/>
    <col min="10757" max="10757" width="11.28515625" bestFit="1" customWidth="1"/>
    <col min="11009" max="11009" width="14.7109375" customWidth="1"/>
    <col min="11010" max="11010" width="50.7109375" customWidth="1"/>
    <col min="11011" max="11011" width="25.42578125" customWidth="1"/>
    <col min="11013" max="11013" width="11.28515625" bestFit="1" customWidth="1"/>
    <col min="11265" max="11265" width="14.7109375" customWidth="1"/>
    <col min="11266" max="11266" width="50.7109375" customWidth="1"/>
    <col min="11267" max="11267" width="25.42578125" customWidth="1"/>
    <col min="11269" max="11269" width="11.28515625" bestFit="1" customWidth="1"/>
    <col min="11521" max="11521" width="14.7109375" customWidth="1"/>
    <col min="11522" max="11522" width="50.7109375" customWidth="1"/>
    <col min="11523" max="11523" width="25.42578125" customWidth="1"/>
    <col min="11525" max="11525" width="11.28515625" bestFit="1" customWidth="1"/>
    <col min="11777" max="11777" width="14.7109375" customWidth="1"/>
    <col min="11778" max="11778" width="50.7109375" customWidth="1"/>
    <col min="11779" max="11779" width="25.42578125" customWidth="1"/>
    <col min="11781" max="11781" width="11.28515625" bestFit="1" customWidth="1"/>
    <col min="12033" max="12033" width="14.7109375" customWidth="1"/>
    <col min="12034" max="12034" width="50.7109375" customWidth="1"/>
    <col min="12035" max="12035" width="25.42578125" customWidth="1"/>
    <col min="12037" max="12037" width="11.28515625" bestFit="1" customWidth="1"/>
    <col min="12289" max="12289" width="14.7109375" customWidth="1"/>
    <col min="12290" max="12290" width="50.7109375" customWidth="1"/>
    <col min="12291" max="12291" width="25.42578125" customWidth="1"/>
    <col min="12293" max="12293" width="11.28515625" bestFit="1" customWidth="1"/>
    <col min="12545" max="12545" width="14.7109375" customWidth="1"/>
    <col min="12546" max="12546" width="50.7109375" customWidth="1"/>
    <col min="12547" max="12547" width="25.42578125" customWidth="1"/>
    <col min="12549" max="12549" width="11.28515625" bestFit="1" customWidth="1"/>
    <col min="12801" max="12801" width="14.7109375" customWidth="1"/>
    <col min="12802" max="12802" width="50.7109375" customWidth="1"/>
    <col min="12803" max="12803" width="25.42578125" customWidth="1"/>
    <col min="12805" max="12805" width="11.28515625" bestFit="1" customWidth="1"/>
    <col min="13057" max="13057" width="14.7109375" customWidth="1"/>
    <col min="13058" max="13058" width="50.7109375" customWidth="1"/>
    <col min="13059" max="13059" width="25.42578125" customWidth="1"/>
    <col min="13061" max="13061" width="11.28515625" bestFit="1" customWidth="1"/>
    <col min="13313" max="13313" width="14.7109375" customWidth="1"/>
    <col min="13314" max="13314" width="50.7109375" customWidth="1"/>
    <col min="13315" max="13315" width="25.42578125" customWidth="1"/>
    <col min="13317" max="13317" width="11.28515625" bestFit="1" customWidth="1"/>
    <col min="13569" max="13569" width="14.7109375" customWidth="1"/>
    <col min="13570" max="13570" width="50.7109375" customWidth="1"/>
    <col min="13571" max="13571" width="25.42578125" customWidth="1"/>
    <col min="13573" max="13573" width="11.28515625" bestFit="1" customWidth="1"/>
    <col min="13825" max="13825" width="14.7109375" customWidth="1"/>
    <col min="13826" max="13826" width="50.7109375" customWidth="1"/>
    <col min="13827" max="13827" width="25.42578125" customWidth="1"/>
    <col min="13829" max="13829" width="11.28515625" bestFit="1" customWidth="1"/>
    <col min="14081" max="14081" width="14.7109375" customWidth="1"/>
    <col min="14082" max="14082" width="50.7109375" customWidth="1"/>
    <col min="14083" max="14083" width="25.42578125" customWidth="1"/>
    <col min="14085" max="14085" width="11.28515625" bestFit="1" customWidth="1"/>
    <col min="14337" max="14337" width="14.7109375" customWidth="1"/>
    <col min="14338" max="14338" width="50.7109375" customWidth="1"/>
    <col min="14339" max="14339" width="25.42578125" customWidth="1"/>
    <col min="14341" max="14341" width="11.28515625" bestFit="1" customWidth="1"/>
    <col min="14593" max="14593" width="14.7109375" customWidth="1"/>
    <col min="14594" max="14594" width="50.7109375" customWidth="1"/>
    <col min="14595" max="14595" width="25.42578125" customWidth="1"/>
    <col min="14597" max="14597" width="11.28515625" bestFit="1" customWidth="1"/>
    <col min="14849" max="14849" width="14.7109375" customWidth="1"/>
    <col min="14850" max="14850" width="50.7109375" customWidth="1"/>
    <col min="14851" max="14851" width="25.42578125" customWidth="1"/>
    <col min="14853" max="14853" width="11.28515625" bestFit="1" customWidth="1"/>
    <col min="15105" max="15105" width="14.7109375" customWidth="1"/>
    <col min="15106" max="15106" width="50.7109375" customWidth="1"/>
    <col min="15107" max="15107" width="25.42578125" customWidth="1"/>
    <col min="15109" max="15109" width="11.28515625" bestFit="1" customWidth="1"/>
    <col min="15361" max="15361" width="14.7109375" customWidth="1"/>
    <col min="15362" max="15362" width="50.7109375" customWidth="1"/>
    <col min="15363" max="15363" width="25.42578125" customWidth="1"/>
    <col min="15365" max="15365" width="11.28515625" bestFit="1" customWidth="1"/>
    <col min="15617" max="15617" width="14.7109375" customWidth="1"/>
    <col min="15618" max="15618" width="50.7109375" customWidth="1"/>
    <col min="15619" max="15619" width="25.42578125" customWidth="1"/>
    <col min="15621" max="15621" width="11.28515625" bestFit="1" customWidth="1"/>
    <col min="15873" max="15873" width="14.7109375" customWidth="1"/>
    <col min="15874" max="15874" width="50.7109375" customWidth="1"/>
    <col min="15875" max="15875" width="25.42578125" customWidth="1"/>
    <col min="15877" max="15877" width="11.28515625" bestFit="1" customWidth="1"/>
    <col min="16129" max="16129" width="14.7109375" customWidth="1"/>
    <col min="16130" max="16130" width="50.7109375" customWidth="1"/>
    <col min="16131" max="16131" width="25.42578125" customWidth="1"/>
    <col min="16133" max="16133" width="11.28515625" bestFit="1" customWidth="1"/>
  </cols>
  <sheetData>
    <row r="1" spans="1:3" ht="24" thickBot="1" x14ac:dyDescent="0.4">
      <c r="B1" s="1" t="s">
        <v>0</v>
      </c>
    </row>
    <row r="2" spans="1:3" x14ac:dyDescent="0.25">
      <c r="A2" s="134" t="s">
        <v>1</v>
      </c>
      <c r="B2" s="135"/>
      <c r="C2" s="136"/>
    </row>
    <row r="3" spans="1:3" ht="18" x14ac:dyDescent="0.25">
      <c r="A3" s="137" t="s">
        <v>2</v>
      </c>
      <c r="B3" s="138"/>
      <c r="C3" s="139"/>
    </row>
    <row r="4" spans="1:3" ht="16.5" thickBot="1" x14ac:dyDescent="0.3">
      <c r="A4" s="2"/>
      <c r="B4" s="3"/>
      <c r="C4" s="4" t="s">
        <v>3</v>
      </c>
    </row>
    <row r="5" spans="1:3" ht="15.75" thickBot="1" x14ac:dyDescent="0.3">
      <c r="A5" s="5" t="s">
        <v>4</v>
      </c>
      <c r="B5" s="6" t="s">
        <v>5</v>
      </c>
      <c r="C5" s="7" t="s">
        <v>6</v>
      </c>
    </row>
    <row r="6" spans="1:3" x14ac:dyDescent="0.25">
      <c r="A6" s="8"/>
      <c r="B6" s="9"/>
      <c r="C6" s="10"/>
    </row>
    <row r="7" spans="1:3" x14ac:dyDescent="0.25">
      <c r="A7" s="8">
        <v>1</v>
      </c>
      <c r="B7" s="11" t="s">
        <v>7</v>
      </c>
      <c r="C7" s="12">
        <f>'[1]C&amp;I'!H6</f>
        <v>0</v>
      </c>
    </row>
    <row r="8" spans="1:3" x14ac:dyDescent="0.25">
      <c r="A8" s="8"/>
      <c r="B8" s="9"/>
      <c r="C8" s="10"/>
    </row>
    <row r="9" spans="1:3" x14ac:dyDescent="0.25">
      <c r="A9" s="13">
        <v>2</v>
      </c>
      <c r="B9" s="14" t="s">
        <v>8</v>
      </c>
      <c r="C9" s="15">
        <f>'[1]C&amp;I'!H24</f>
        <v>0</v>
      </c>
    </row>
    <row r="10" spans="1:3" x14ac:dyDescent="0.25">
      <c r="A10" s="13"/>
      <c r="B10" s="16"/>
      <c r="C10" s="17"/>
    </row>
    <row r="11" spans="1:3" x14ac:dyDescent="0.25">
      <c r="A11" s="13">
        <v>3</v>
      </c>
      <c r="B11" s="14" t="s">
        <v>9</v>
      </c>
      <c r="C11" s="15">
        <f>'[1]C&amp;I'!H36</f>
        <v>0</v>
      </c>
    </row>
    <row r="12" spans="1:3" x14ac:dyDescent="0.25">
      <c r="A12" s="13"/>
      <c r="B12" s="16"/>
      <c r="C12" s="15"/>
    </row>
    <row r="13" spans="1:3" x14ac:dyDescent="0.25">
      <c r="A13" s="13">
        <v>4</v>
      </c>
      <c r="B13" s="14" t="s">
        <v>10</v>
      </c>
      <c r="C13" s="15">
        <f>'[1]C&amp;I'!H45</f>
        <v>0</v>
      </c>
    </row>
    <row r="14" spans="1:3" x14ac:dyDescent="0.25">
      <c r="A14" s="13"/>
      <c r="B14" s="16"/>
      <c r="C14" s="15"/>
    </row>
    <row r="15" spans="1:3" x14ac:dyDescent="0.25">
      <c r="A15" s="13">
        <v>5</v>
      </c>
      <c r="B15" s="14" t="s">
        <v>11</v>
      </c>
      <c r="C15" s="15">
        <f>'[1]C&amp;I'!H62</f>
        <v>0</v>
      </c>
    </row>
    <row r="16" spans="1:3" x14ac:dyDescent="0.25">
      <c r="A16" s="13"/>
      <c r="B16" s="14"/>
      <c r="C16" s="15"/>
    </row>
    <row r="17" spans="1:3" x14ac:dyDescent="0.25">
      <c r="A17" s="13">
        <v>6</v>
      </c>
      <c r="B17" s="18" t="s">
        <v>12</v>
      </c>
      <c r="C17" s="15">
        <f>'[1]C&amp;I'!H70</f>
        <v>0</v>
      </c>
    </row>
    <row r="18" spans="1:3" x14ac:dyDescent="0.25">
      <c r="A18" s="13"/>
      <c r="B18" s="14"/>
      <c r="C18" s="15"/>
    </row>
    <row r="19" spans="1:3" x14ac:dyDescent="0.25">
      <c r="A19" s="19">
        <v>7</v>
      </c>
      <c r="B19" s="20" t="s">
        <v>13</v>
      </c>
      <c r="C19" s="21">
        <f>'[1]C&amp;I'!H80</f>
        <v>0</v>
      </c>
    </row>
    <row r="20" spans="1:3" ht="15.75" thickBot="1" x14ac:dyDescent="0.3">
      <c r="A20" s="22"/>
      <c r="B20" s="23"/>
      <c r="C20" s="24"/>
    </row>
    <row r="21" spans="1:3" ht="16.5" thickBot="1" x14ac:dyDescent="0.3">
      <c r="A21" s="25"/>
      <c r="B21" s="26" t="s">
        <v>14</v>
      </c>
      <c r="C21" s="27">
        <f>SUM(C9:C20)</f>
        <v>0</v>
      </c>
    </row>
    <row r="22" spans="1:3" x14ac:dyDescent="0.25">
      <c r="A22" s="28"/>
      <c r="B22" s="29"/>
      <c r="C22" s="30"/>
    </row>
    <row r="23" spans="1:3" x14ac:dyDescent="0.25">
      <c r="A23" s="31" t="s">
        <v>15</v>
      </c>
      <c r="B23" s="32" t="s">
        <v>16</v>
      </c>
      <c r="C23" s="33"/>
    </row>
    <row r="24" spans="1:3" ht="15.75" thickBot="1" x14ac:dyDescent="0.3">
      <c r="A24" s="34"/>
      <c r="B24" s="35"/>
      <c r="C24" s="36"/>
    </row>
  </sheetData>
  <mergeCells count="2">
    <mergeCell ref="A2:C2"/>
    <mergeCell ref="A3:C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81"/>
  <sheetViews>
    <sheetView tabSelected="1" topLeftCell="A73" workbookViewId="0">
      <selection activeCell="D4" sqref="D4"/>
    </sheetView>
  </sheetViews>
  <sheetFormatPr defaultColWidth="8.7109375" defaultRowHeight="12.75" x14ac:dyDescent="0.2"/>
  <cols>
    <col min="1" max="1" width="3.42578125" style="38" customWidth="1"/>
    <col min="2" max="2" width="7" style="38" bestFit="1" customWidth="1"/>
    <col min="3" max="3" width="20.140625" style="131" customWidth="1"/>
    <col min="4" max="4" width="105.5703125" style="38" customWidth="1"/>
    <col min="5" max="5" width="5.7109375" style="38" bestFit="1" customWidth="1"/>
    <col min="6" max="6" width="10.5703125" style="132" bestFit="1" customWidth="1"/>
    <col min="7" max="7" width="8.42578125" style="38" bestFit="1" customWidth="1"/>
    <col min="8" max="8" width="12.140625" style="133" bestFit="1" customWidth="1"/>
    <col min="9" max="9" width="3.85546875" style="38" customWidth="1"/>
    <col min="10" max="256" width="8.7109375" style="38"/>
    <col min="257" max="257" width="3.42578125" style="38" customWidth="1"/>
    <col min="258" max="258" width="7" style="38" bestFit="1" customWidth="1"/>
    <col min="259" max="259" width="20.140625" style="38" customWidth="1"/>
    <col min="260" max="260" width="105.5703125" style="38" customWidth="1"/>
    <col min="261" max="261" width="5.7109375" style="38" bestFit="1" customWidth="1"/>
    <col min="262" max="262" width="10.5703125" style="38" bestFit="1" customWidth="1"/>
    <col min="263" max="263" width="8.42578125" style="38" bestFit="1" customWidth="1"/>
    <col min="264" max="264" width="12.140625" style="38" bestFit="1" customWidth="1"/>
    <col min="265" max="265" width="3.85546875" style="38" customWidth="1"/>
    <col min="266" max="512" width="8.7109375" style="38"/>
    <col min="513" max="513" width="3.42578125" style="38" customWidth="1"/>
    <col min="514" max="514" width="7" style="38" bestFit="1" customWidth="1"/>
    <col min="515" max="515" width="20.140625" style="38" customWidth="1"/>
    <col min="516" max="516" width="105.5703125" style="38" customWidth="1"/>
    <col min="517" max="517" width="5.7109375" style="38" bestFit="1" customWidth="1"/>
    <col min="518" max="518" width="10.5703125" style="38" bestFit="1" customWidth="1"/>
    <col min="519" max="519" width="8.42578125" style="38" bestFit="1" customWidth="1"/>
    <col min="520" max="520" width="12.140625" style="38" bestFit="1" customWidth="1"/>
    <col min="521" max="521" width="3.85546875" style="38" customWidth="1"/>
    <col min="522" max="768" width="8.7109375" style="38"/>
    <col min="769" max="769" width="3.42578125" style="38" customWidth="1"/>
    <col min="770" max="770" width="7" style="38" bestFit="1" customWidth="1"/>
    <col min="771" max="771" width="20.140625" style="38" customWidth="1"/>
    <col min="772" max="772" width="105.5703125" style="38" customWidth="1"/>
    <col min="773" max="773" width="5.7109375" style="38" bestFit="1" customWidth="1"/>
    <col min="774" max="774" width="10.5703125" style="38" bestFit="1" customWidth="1"/>
    <col min="775" max="775" width="8.42578125" style="38" bestFit="1" customWidth="1"/>
    <col min="776" max="776" width="12.140625" style="38" bestFit="1" customWidth="1"/>
    <col min="777" max="777" width="3.85546875" style="38" customWidth="1"/>
    <col min="778" max="1024" width="8.7109375" style="38"/>
    <col min="1025" max="1025" width="3.42578125" style="38" customWidth="1"/>
    <col min="1026" max="1026" width="7" style="38" bestFit="1" customWidth="1"/>
    <col min="1027" max="1027" width="20.140625" style="38" customWidth="1"/>
    <col min="1028" max="1028" width="105.5703125" style="38" customWidth="1"/>
    <col min="1029" max="1029" width="5.7109375" style="38" bestFit="1" customWidth="1"/>
    <col min="1030" max="1030" width="10.5703125" style="38" bestFit="1" customWidth="1"/>
    <col min="1031" max="1031" width="8.42578125" style="38" bestFit="1" customWidth="1"/>
    <col min="1032" max="1032" width="12.140625" style="38" bestFit="1" customWidth="1"/>
    <col min="1033" max="1033" width="3.85546875" style="38" customWidth="1"/>
    <col min="1034" max="1280" width="8.7109375" style="38"/>
    <col min="1281" max="1281" width="3.42578125" style="38" customWidth="1"/>
    <col min="1282" max="1282" width="7" style="38" bestFit="1" customWidth="1"/>
    <col min="1283" max="1283" width="20.140625" style="38" customWidth="1"/>
    <col min="1284" max="1284" width="105.5703125" style="38" customWidth="1"/>
    <col min="1285" max="1285" width="5.7109375" style="38" bestFit="1" customWidth="1"/>
    <col min="1286" max="1286" width="10.5703125" style="38" bestFit="1" customWidth="1"/>
    <col min="1287" max="1287" width="8.42578125" style="38" bestFit="1" customWidth="1"/>
    <col min="1288" max="1288" width="12.140625" style="38" bestFit="1" customWidth="1"/>
    <col min="1289" max="1289" width="3.85546875" style="38" customWidth="1"/>
    <col min="1290" max="1536" width="8.7109375" style="38"/>
    <col min="1537" max="1537" width="3.42578125" style="38" customWidth="1"/>
    <col min="1538" max="1538" width="7" style="38" bestFit="1" customWidth="1"/>
    <col min="1539" max="1539" width="20.140625" style="38" customWidth="1"/>
    <col min="1540" max="1540" width="105.5703125" style="38" customWidth="1"/>
    <col min="1541" max="1541" width="5.7109375" style="38" bestFit="1" customWidth="1"/>
    <col min="1542" max="1542" width="10.5703125" style="38" bestFit="1" customWidth="1"/>
    <col min="1543" max="1543" width="8.42578125" style="38" bestFit="1" customWidth="1"/>
    <col min="1544" max="1544" width="12.140625" style="38" bestFit="1" customWidth="1"/>
    <col min="1545" max="1545" width="3.85546875" style="38" customWidth="1"/>
    <col min="1546" max="1792" width="8.7109375" style="38"/>
    <col min="1793" max="1793" width="3.42578125" style="38" customWidth="1"/>
    <col min="1794" max="1794" width="7" style="38" bestFit="1" customWidth="1"/>
    <col min="1795" max="1795" width="20.140625" style="38" customWidth="1"/>
    <col min="1796" max="1796" width="105.5703125" style="38" customWidth="1"/>
    <col min="1797" max="1797" width="5.7109375" style="38" bestFit="1" customWidth="1"/>
    <col min="1798" max="1798" width="10.5703125" style="38" bestFit="1" customWidth="1"/>
    <col min="1799" max="1799" width="8.42578125" style="38" bestFit="1" customWidth="1"/>
    <col min="1800" max="1800" width="12.140625" style="38" bestFit="1" customWidth="1"/>
    <col min="1801" max="1801" width="3.85546875" style="38" customWidth="1"/>
    <col min="1802" max="2048" width="8.7109375" style="38"/>
    <col min="2049" max="2049" width="3.42578125" style="38" customWidth="1"/>
    <col min="2050" max="2050" width="7" style="38" bestFit="1" customWidth="1"/>
    <col min="2051" max="2051" width="20.140625" style="38" customWidth="1"/>
    <col min="2052" max="2052" width="105.5703125" style="38" customWidth="1"/>
    <col min="2053" max="2053" width="5.7109375" style="38" bestFit="1" customWidth="1"/>
    <col min="2054" max="2054" width="10.5703125" style="38" bestFit="1" customWidth="1"/>
    <col min="2055" max="2055" width="8.42578125" style="38" bestFit="1" customWidth="1"/>
    <col min="2056" max="2056" width="12.140625" style="38" bestFit="1" customWidth="1"/>
    <col min="2057" max="2057" width="3.85546875" style="38" customWidth="1"/>
    <col min="2058" max="2304" width="8.7109375" style="38"/>
    <col min="2305" max="2305" width="3.42578125" style="38" customWidth="1"/>
    <col min="2306" max="2306" width="7" style="38" bestFit="1" customWidth="1"/>
    <col min="2307" max="2307" width="20.140625" style="38" customWidth="1"/>
    <col min="2308" max="2308" width="105.5703125" style="38" customWidth="1"/>
    <col min="2309" max="2309" width="5.7109375" style="38" bestFit="1" customWidth="1"/>
    <col min="2310" max="2310" width="10.5703125" style="38" bestFit="1" customWidth="1"/>
    <col min="2311" max="2311" width="8.42578125" style="38" bestFit="1" customWidth="1"/>
    <col min="2312" max="2312" width="12.140625" style="38" bestFit="1" customWidth="1"/>
    <col min="2313" max="2313" width="3.85546875" style="38" customWidth="1"/>
    <col min="2314" max="2560" width="8.7109375" style="38"/>
    <col min="2561" max="2561" width="3.42578125" style="38" customWidth="1"/>
    <col min="2562" max="2562" width="7" style="38" bestFit="1" customWidth="1"/>
    <col min="2563" max="2563" width="20.140625" style="38" customWidth="1"/>
    <col min="2564" max="2564" width="105.5703125" style="38" customWidth="1"/>
    <col min="2565" max="2565" width="5.7109375" style="38" bestFit="1" customWidth="1"/>
    <col min="2566" max="2566" width="10.5703125" style="38" bestFit="1" customWidth="1"/>
    <col min="2567" max="2567" width="8.42578125" style="38" bestFit="1" customWidth="1"/>
    <col min="2568" max="2568" width="12.140625" style="38" bestFit="1" customWidth="1"/>
    <col min="2569" max="2569" width="3.85546875" style="38" customWidth="1"/>
    <col min="2570" max="2816" width="8.7109375" style="38"/>
    <col min="2817" max="2817" width="3.42578125" style="38" customWidth="1"/>
    <col min="2818" max="2818" width="7" style="38" bestFit="1" customWidth="1"/>
    <col min="2819" max="2819" width="20.140625" style="38" customWidth="1"/>
    <col min="2820" max="2820" width="105.5703125" style="38" customWidth="1"/>
    <col min="2821" max="2821" width="5.7109375" style="38" bestFit="1" customWidth="1"/>
    <col min="2822" max="2822" width="10.5703125" style="38" bestFit="1" customWidth="1"/>
    <col min="2823" max="2823" width="8.42578125" style="38" bestFit="1" customWidth="1"/>
    <col min="2824" max="2824" width="12.140625" style="38" bestFit="1" customWidth="1"/>
    <col min="2825" max="2825" width="3.85546875" style="38" customWidth="1"/>
    <col min="2826" max="3072" width="8.7109375" style="38"/>
    <col min="3073" max="3073" width="3.42578125" style="38" customWidth="1"/>
    <col min="3074" max="3074" width="7" style="38" bestFit="1" customWidth="1"/>
    <col min="3075" max="3075" width="20.140625" style="38" customWidth="1"/>
    <col min="3076" max="3076" width="105.5703125" style="38" customWidth="1"/>
    <col min="3077" max="3077" width="5.7109375" style="38" bestFit="1" customWidth="1"/>
    <col min="3078" max="3078" width="10.5703125" style="38" bestFit="1" customWidth="1"/>
    <col min="3079" max="3079" width="8.42578125" style="38" bestFit="1" customWidth="1"/>
    <col min="3080" max="3080" width="12.140625" style="38" bestFit="1" customWidth="1"/>
    <col min="3081" max="3081" width="3.85546875" style="38" customWidth="1"/>
    <col min="3082" max="3328" width="8.7109375" style="38"/>
    <col min="3329" max="3329" width="3.42578125" style="38" customWidth="1"/>
    <col min="3330" max="3330" width="7" style="38" bestFit="1" customWidth="1"/>
    <col min="3331" max="3331" width="20.140625" style="38" customWidth="1"/>
    <col min="3332" max="3332" width="105.5703125" style="38" customWidth="1"/>
    <col min="3333" max="3333" width="5.7109375" style="38" bestFit="1" customWidth="1"/>
    <col min="3334" max="3334" width="10.5703125" style="38" bestFit="1" customWidth="1"/>
    <col min="3335" max="3335" width="8.42578125" style="38" bestFit="1" customWidth="1"/>
    <col min="3336" max="3336" width="12.140625" style="38" bestFit="1" customWidth="1"/>
    <col min="3337" max="3337" width="3.85546875" style="38" customWidth="1"/>
    <col min="3338" max="3584" width="8.7109375" style="38"/>
    <col min="3585" max="3585" width="3.42578125" style="38" customWidth="1"/>
    <col min="3586" max="3586" width="7" style="38" bestFit="1" customWidth="1"/>
    <col min="3587" max="3587" width="20.140625" style="38" customWidth="1"/>
    <col min="3588" max="3588" width="105.5703125" style="38" customWidth="1"/>
    <col min="3589" max="3589" width="5.7109375" style="38" bestFit="1" customWidth="1"/>
    <col min="3590" max="3590" width="10.5703125" style="38" bestFit="1" customWidth="1"/>
    <col min="3591" max="3591" width="8.42578125" style="38" bestFit="1" customWidth="1"/>
    <col min="3592" max="3592" width="12.140625" style="38" bestFit="1" customWidth="1"/>
    <col min="3593" max="3593" width="3.85546875" style="38" customWidth="1"/>
    <col min="3594" max="3840" width="8.7109375" style="38"/>
    <col min="3841" max="3841" width="3.42578125" style="38" customWidth="1"/>
    <col min="3842" max="3842" width="7" style="38" bestFit="1" customWidth="1"/>
    <col min="3843" max="3843" width="20.140625" style="38" customWidth="1"/>
    <col min="3844" max="3844" width="105.5703125" style="38" customWidth="1"/>
    <col min="3845" max="3845" width="5.7109375" style="38" bestFit="1" customWidth="1"/>
    <col min="3846" max="3846" width="10.5703125" style="38" bestFit="1" customWidth="1"/>
    <col min="3847" max="3847" width="8.42578125" style="38" bestFit="1" customWidth="1"/>
    <col min="3848" max="3848" width="12.140625" style="38" bestFit="1" customWidth="1"/>
    <col min="3849" max="3849" width="3.85546875" style="38" customWidth="1"/>
    <col min="3850" max="4096" width="8.7109375" style="38"/>
    <col min="4097" max="4097" width="3.42578125" style="38" customWidth="1"/>
    <col min="4098" max="4098" width="7" style="38" bestFit="1" customWidth="1"/>
    <col min="4099" max="4099" width="20.140625" style="38" customWidth="1"/>
    <col min="4100" max="4100" width="105.5703125" style="38" customWidth="1"/>
    <col min="4101" max="4101" width="5.7109375" style="38" bestFit="1" customWidth="1"/>
    <col min="4102" max="4102" width="10.5703125" style="38" bestFit="1" customWidth="1"/>
    <col min="4103" max="4103" width="8.42578125" style="38" bestFit="1" customWidth="1"/>
    <col min="4104" max="4104" width="12.140625" style="38" bestFit="1" customWidth="1"/>
    <col min="4105" max="4105" width="3.85546875" style="38" customWidth="1"/>
    <col min="4106" max="4352" width="8.7109375" style="38"/>
    <col min="4353" max="4353" width="3.42578125" style="38" customWidth="1"/>
    <col min="4354" max="4354" width="7" style="38" bestFit="1" customWidth="1"/>
    <col min="4355" max="4355" width="20.140625" style="38" customWidth="1"/>
    <col min="4356" max="4356" width="105.5703125" style="38" customWidth="1"/>
    <col min="4357" max="4357" width="5.7109375" style="38" bestFit="1" customWidth="1"/>
    <col min="4358" max="4358" width="10.5703125" style="38" bestFit="1" customWidth="1"/>
    <col min="4359" max="4359" width="8.42578125" style="38" bestFit="1" customWidth="1"/>
    <col min="4360" max="4360" width="12.140625" style="38" bestFit="1" customWidth="1"/>
    <col min="4361" max="4361" width="3.85546875" style="38" customWidth="1"/>
    <col min="4362" max="4608" width="8.7109375" style="38"/>
    <col min="4609" max="4609" width="3.42578125" style="38" customWidth="1"/>
    <col min="4610" max="4610" width="7" style="38" bestFit="1" customWidth="1"/>
    <col min="4611" max="4611" width="20.140625" style="38" customWidth="1"/>
    <col min="4612" max="4612" width="105.5703125" style="38" customWidth="1"/>
    <col min="4613" max="4613" width="5.7109375" style="38" bestFit="1" customWidth="1"/>
    <col min="4614" max="4614" width="10.5703125" style="38" bestFit="1" customWidth="1"/>
    <col min="4615" max="4615" width="8.42578125" style="38" bestFit="1" customWidth="1"/>
    <col min="4616" max="4616" width="12.140625" style="38" bestFit="1" customWidth="1"/>
    <col min="4617" max="4617" width="3.85546875" style="38" customWidth="1"/>
    <col min="4618" max="4864" width="8.7109375" style="38"/>
    <col min="4865" max="4865" width="3.42578125" style="38" customWidth="1"/>
    <col min="4866" max="4866" width="7" style="38" bestFit="1" customWidth="1"/>
    <col min="4867" max="4867" width="20.140625" style="38" customWidth="1"/>
    <col min="4868" max="4868" width="105.5703125" style="38" customWidth="1"/>
    <col min="4869" max="4869" width="5.7109375" style="38" bestFit="1" customWidth="1"/>
    <col min="4870" max="4870" width="10.5703125" style="38" bestFit="1" customWidth="1"/>
    <col min="4871" max="4871" width="8.42578125" style="38" bestFit="1" customWidth="1"/>
    <col min="4872" max="4872" width="12.140625" style="38" bestFit="1" customWidth="1"/>
    <col min="4873" max="4873" width="3.85546875" style="38" customWidth="1"/>
    <col min="4874" max="5120" width="8.7109375" style="38"/>
    <col min="5121" max="5121" width="3.42578125" style="38" customWidth="1"/>
    <col min="5122" max="5122" width="7" style="38" bestFit="1" customWidth="1"/>
    <col min="5123" max="5123" width="20.140625" style="38" customWidth="1"/>
    <col min="5124" max="5124" width="105.5703125" style="38" customWidth="1"/>
    <col min="5125" max="5125" width="5.7109375" style="38" bestFit="1" customWidth="1"/>
    <col min="5126" max="5126" width="10.5703125" style="38" bestFit="1" customWidth="1"/>
    <col min="5127" max="5127" width="8.42578125" style="38" bestFit="1" customWidth="1"/>
    <col min="5128" max="5128" width="12.140625" style="38" bestFit="1" customWidth="1"/>
    <col min="5129" max="5129" width="3.85546875" style="38" customWidth="1"/>
    <col min="5130" max="5376" width="8.7109375" style="38"/>
    <col min="5377" max="5377" width="3.42578125" style="38" customWidth="1"/>
    <col min="5378" max="5378" width="7" style="38" bestFit="1" customWidth="1"/>
    <col min="5379" max="5379" width="20.140625" style="38" customWidth="1"/>
    <col min="5380" max="5380" width="105.5703125" style="38" customWidth="1"/>
    <col min="5381" max="5381" width="5.7109375" style="38" bestFit="1" customWidth="1"/>
    <col min="5382" max="5382" width="10.5703125" style="38" bestFit="1" customWidth="1"/>
    <col min="5383" max="5383" width="8.42578125" style="38" bestFit="1" customWidth="1"/>
    <col min="5384" max="5384" width="12.140625" style="38" bestFit="1" customWidth="1"/>
    <col min="5385" max="5385" width="3.85546875" style="38" customWidth="1"/>
    <col min="5386" max="5632" width="8.7109375" style="38"/>
    <col min="5633" max="5633" width="3.42578125" style="38" customWidth="1"/>
    <col min="5634" max="5634" width="7" style="38" bestFit="1" customWidth="1"/>
    <col min="5635" max="5635" width="20.140625" style="38" customWidth="1"/>
    <col min="5636" max="5636" width="105.5703125" style="38" customWidth="1"/>
    <col min="5637" max="5637" width="5.7109375" style="38" bestFit="1" customWidth="1"/>
    <col min="5638" max="5638" width="10.5703125" style="38" bestFit="1" customWidth="1"/>
    <col min="5639" max="5639" width="8.42578125" style="38" bestFit="1" customWidth="1"/>
    <col min="5640" max="5640" width="12.140625" style="38" bestFit="1" customWidth="1"/>
    <col min="5641" max="5641" width="3.85546875" style="38" customWidth="1"/>
    <col min="5642" max="5888" width="8.7109375" style="38"/>
    <col min="5889" max="5889" width="3.42578125" style="38" customWidth="1"/>
    <col min="5890" max="5890" width="7" style="38" bestFit="1" customWidth="1"/>
    <col min="5891" max="5891" width="20.140625" style="38" customWidth="1"/>
    <col min="5892" max="5892" width="105.5703125" style="38" customWidth="1"/>
    <col min="5893" max="5893" width="5.7109375" style="38" bestFit="1" customWidth="1"/>
    <col min="5894" max="5894" width="10.5703125" style="38" bestFit="1" customWidth="1"/>
    <col min="5895" max="5895" width="8.42578125" style="38" bestFit="1" customWidth="1"/>
    <col min="5896" max="5896" width="12.140625" style="38" bestFit="1" customWidth="1"/>
    <col min="5897" max="5897" width="3.85546875" style="38" customWidth="1"/>
    <col min="5898" max="6144" width="8.7109375" style="38"/>
    <col min="6145" max="6145" width="3.42578125" style="38" customWidth="1"/>
    <col min="6146" max="6146" width="7" style="38" bestFit="1" customWidth="1"/>
    <col min="6147" max="6147" width="20.140625" style="38" customWidth="1"/>
    <col min="6148" max="6148" width="105.5703125" style="38" customWidth="1"/>
    <col min="6149" max="6149" width="5.7109375" style="38" bestFit="1" customWidth="1"/>
    <col min="6150" max="6150" width="10.5703125" style="38" bestFit="1" customWidth="1"/>
    <col min="6151" max="6151" width="8.42578125" style="38" bestFit="1" customWidth="1"/>
    <col min="6152" max="6152" width="12.140625" style="38" bestFit="1" customWidth="1"/>
    <col min="6153" max="6153" width="3.85546875" style="38" customWidth="1"/>
    <col min="6154" max="6400" width="8.7109375" style="38"/>
    <col min="6401" max="6401" width="3.42578125" style="38" customWidth="1"/>
    <col min="6402" max="6402" width="7" style="38" bestFit="1" customWidth="1"/>
    <col min="6403" max="6403" width="20.140625" style="38" customWidth="1"/>
    <col min="6404" max="6404" width="105.5703125" style="38" customWidth="1"/>
    <col min="6405" max="6405" width="5.7109375" style="38" bestFit="1" customWidth="1"/>
    <col min="6406" max="6406" width="10.5703125" style="38" bestFit="1" customWidth="1"/>
    <col min="6407" max="6407" width="8.42578125" style="38" bestFit="1" customWidth="1"/>
    <col min="6408" max="6408" width="12.140625" style="38" bestFit="1" customWidth="1"/>
    <col min="6409" max="6409" width="3.85546875" style="38" customWidth="1"/>
    <col min="6410" max="6656" width="8.7109375" style="38"/>
    <col min="6657" max="6657" width="3.42578125" style="38" customWidth="1"/>
    <col min="6658" max="6658" width="7" style="38" bestFit="1" customWidth="1"/>
    <col min="6659" max="6659" width="20.140625" style="38" customWidth="1"/>
    <col min="6660" max="6660" width="105.5703125" style="38" customWidth="1"/>
    <col min="6661" max="6661" width="5.7109375" style="38" bestFit="1" customWidth="1"/>
    <col min="6662" max="6662" width="10.5703125" style="38" bestFit="1" customWidth="1"/>
    <col min="6663" max="6663" width="8.42578125" style="38" bestFit="1" customWidth="1"/>
    <col min="6664" max="6664" width="12.140625" style="38" bestFit="1" customWidth="1"/>
    <col min="6665" max="6665" width="3.85546875" style="38" customWidth="1"/>
    <col min="6666" max="6912" width="8.7109375" style="38"/>
    <col min="6913" max="6913" width="3.42578125" style="38" customWidth="1"/>
    <col min="6914" max="6914" width="7" style="38" bestFit="1" customWidth="1"/>
    <col min="6915" max="6915" width="20.140625" style="38" customWidth="1"/>
    <col min="6916" max="6916" width="105.5703125" style="38" customWidth="1"/>
    <col min="6917" max="6917" width="5.7109375" style="38" bestFit="1" customWidth="1"/>
    <col min="6918" max="6918" width="10.5703125" style="38" bestFit="1" customWidth="1"/>
    <col min="6919" max="6919" width="8.42578125" style="38" bestFit="1" customWidth="1"/>
    <col min="6920" max="6920" width="12.140625" style="38" bestFit="1" customWidth="1"/>
    <col min="6921" max="6921" width="3.85546875" style="38" customWidth="1"/>
    <col min="6922" max="7168" width="8.7109375" style="38"/>
    <col min="7169" max="7169" width="3.42578125" style="38" customWidth="1"/>
    <col min="7170" max="7170" width="7" style="38" bestFit="1" customWidth="1"/>
    <col min="7171" max="7171" width="20.140625" style="38" customWidth="1"/>
    <col min="7172" max="7172" width="105.5703125" style="38" customWidth="1"/>
    <col min="7173" max="7173" width="5.7109375" style="38" bestFit="1" customWidth="1"/>
    <col min="7174" max="7174" width="10.5703125" style="38" bestFit="1" customWidth="1"/>
    <col min="7175" max="7175" width="8.42578125" style="38" bestFit="1" customWidth="1"/>
    <col min="7176" max="7176" width="12.140625" style="38" bestFit="1" customWidth="1"/>
    <col min="7177" max="7177" width="3.85546875" style="38" customWidth="1"/>
    <col min="7178" max="7424" width="8.7109375" style="38"/>
    <col min="7425" max="7425" width="3.42578125" style="38" customWidth="1"/>
    <col min="7426" max="7426" width="7" style="38" bestFit="1" customWidth="1"/>
    <col min="7427" max="7427" width="20.140625" style="38" customWidth="1"/>
    <col min="7428" max="7428" width="105.5703125" style="38" customWidth="1"/>
    <col min="7429" max="7429" width="5.7109375" style="38" bestFit="1" customWidth="1"/>
    <col min="7430" max="7430" width="10.5703125" style="38" bestFit="1" customWidth="1"/>
    <col min="7431" max="7431" width="8.42578125" style="38" bestFit="1" customWidth="1"/>
    <col min="7432" max="7432" width="12.140625" style="38" bestFit="1" customWidth="1"/>
    <col min="7433" max="7433" width="3.85546875" style="38" customWidth="1"/>
    <col min="7434" max="7680" width="8.7109375" style="38"/>
    <col min="7681" max="7681" width="3.42578125" style="38" customWidth="1"/>
    <col min="7682" max="7682" width="7" style="38" bestFit="1" customWidth="1"/>
    <col min="7683" max="7683" width="20.140625" style="38" customWidth="1"/>
    <col min="7684" max="7684" width="105.5703125" style="38" customWidth="1"/>
    <col min="7685" max="7685" width="5.7109375" style="38" bestFit="1" customWidth="1"/>
    <col min="7686" max="7686" width="10.5703125" style="38" bestFit="1" customWidth="1"/>
    <col min="7687" max="7687" width="8.42578125" style="38" bestFit="1" customWidth="1"/>
    <col min="7688" max="7688" width="12.140625" style="38" bestFit="1" customWidth="1"/>
    <col min="7689" max="7689" width="3.85546875" style="38" customWidth="1"/>
    <col min="7690" max="7936" width="8.7109375" style="38"/>
    <col min="7937" max="7937" width="3.42578125" style="38" customWidth="1"/>
    <col min="7938" max="7938" width="7" style="38" bestFit="1" customWidth="1"/>
    <col min="7939" max="7939" width="20.140625" style="38" customWidth="1"/>
    <col min="7940" max="7940" width="105.5703125" style="38" customWidth="1"/>
    <col min="7941" max="7941" width="5.7109375" style="38" bestFit="1" customWidth="1"/>
    <col min="7942" max="7942" width="10.5703125" style="38" bestFit="1" customWidth="1"/>
    <col min="7943" max="7943" width="8.42578125" style="38" bestFit="1" customWidth="1"/>
    <col min="7944" max="7944" width="12.140625" style="38" bestFit="1" customWidth="1"/>
    <col min="7945" max="7945" width="3.85546875" style="38" customWidth="1"/>
    <col min="7946" max="8192" width="8.7109375" style="38"/>
    <col min="8193" max="8193" width="3.42578125" style="38" customWidth="1"/>
    <col min="8194" max="8194" width="7" style="38" bestFit="1" customWidth="1"/>
    <col min="8195" max="8195" width="20.140625" style="38" customWidth="1"/>
    <col min="8196" max="8196" width="105.5703125" style="38" customWidth="1"/>
    <col min="8197" max="8197" width="5.7109375" style="38" bestFit="1" customWidth="1"/>
    <col min="8198" max="8198" width="10.5703125" style="38" bestFit="1" customWidth="1"/>
    <col min="8199" max="8199" width="8.42578125" style="38" bestFit="1" customWidth="1"/>
    <col min="8200" max="8200" width="12.140625" style="38" bestFit="1" customWidth="1"/>
    <col min="8201" max="8201" width="3.85546875" style="38" customWidth="1"/>
    <col min="8202" max="8448" width="8.7109375" style="38"/>
    <col min="8449" max="8449" width="3.42578125" style="38" customWidth="1"/>
    <col min="8450" max="8450" width="7" style="38" bestFit="1" customWidth="1"/>
    <col min="8451" max="8451" width="20.140625" style="38" customWidth="1"/>
    <col min="8452" max="8452" width="105.5703125" style="38" customWidth="1"/>
    <col min="8453" max="8453" width="5.7109375" style="38" bestFit="1" customWidth="1"/>
    <col min="8454" max="8454" width="10.5703125" style="38" bestFit="1" customWidth="1"/>
    <col min="8455" max="8455" width="8.42578125" style="38" bestFit="1" customWidth="1"/>
    <col min="8456" max="8456" width="12.140625" style="38" bestFit="1" customWidth="1"/>
    <col min="8457" max="8457" width="3.85546875" style="38" customWidth="1"/>
    <col min="8458" max="8704" width="8.7109375" style="38"/>
    <col min="8705" max="8705" width="3.42578125" style="38" customWidth="1"/>
    <col min="8706" max="8706" width="7" style="38" bestFit="1" customWidth="1"/>
    <col min="8707" max="8707" width="20.140625" style="38" customWidth="1"/>
    <col min="8708" max="8708" width="105.5703125" style="38" customWidth="1"/>
    <col min="8709" max="8709" width="5.7109375" style="38" bestFit="1" customWidth="1"/>
    <col min="8710" max="8710" width="10.5703125" style="38" bestFit="1" customWidth="1"/>
    <col min="8711" max="8711" width="8.42578125" style="38" bestFit="1" customWidth="1"/>
    <col min="8712" max="8712" width="12.140625" style="38" bestFit="1" customWidth="1"/>
    <col min="8713" max="8713" width="3.85546875" style="38" customWidth="1"/>
    <col min="8714" max="8960" width="8.7109375" style="38"/>
    <col min="8961" max="8961" width="3.42578125" style="38" customWidth="1"/>
    <col min="8962" max="8962" width="7" style="38" bestFit="1" customWidth="1"/>
    <col min="8963" max="8963" width="20.140625" style="38" customWidth="1"/>
    <col min="8964" max="8964" width="105.5703125" style="38" customWidth="1"/>
    <col min="8965" max="8965" width="5.7109375" style="38" bestFit="1" customWidth="1"/>
    <col min="8966" max="8966" width="10.5703125" style="38" bestFit="1" customWidth="1"/>
    <col min="8967" max="8967" width="8.42578125" style="38" bestFit="1" customWidth="1"/>
    <col min="8968" max="8968" width="12.140625" style="38" bestFit="1" customWidth="1"/>
    <col min="8969" max="8969" width="3.85546875" style="38" customWidth="1"/>
    <col min="8970" max="9216" width="8.7109375" style="38"/>
    <col min="9217" max="9217" width="3.42578125" style="38" customWidth="1"/>
    <col min="9218" max="9218" width="7" style="38" bestFit="1" customWidth="1"/>
    <col min="9219" max="9219" width="20.140625" style="38" customWidth="1"/>
    <col min="9220" max="9220" width="105.5703125" style="38" customWidth="1"/>
    <col min="9221" max="9221" width="5.7109375" style="38" bestFit="1" customWidth="1"/>
    <col min="9222" max="9222" width="10.5703125" style="38" bestFit="1" customWidth="1"/>
    <col min="9223" max="9223" width="8.42578125" style="38" bestFit="1" customWidth="1"/>
    <col min="9224" max="9224" width="12.140625" style="38" bestFit="1" customWidth="1"/>
    <col min="9225" max="9225" width="3.85546875" style="38" customWidth="1"/>
    <col min="9226" max="9472" width="8.7109375" style="38"/>
    <col min="9473" max="9473" width="3.42578125" style="38" customWidth="1"/>
    <col min="9474" max="9474" width="7" style="38" bestFit="1" customWidth="1"/>
    <col min="9475" max="9475" width="20.140625" style="38" customWidth="1"/>
    <col min="9476" max="9476" width="105.5703125" style="38" customWidth="1"/>
    <col min="9477" max="9477" width="5.7109375" style="38" bestFit="1" customWidth="1"/>
    <col min="9478" max="9478" width="10.5703125" style="38" bestFit="1" customWidth="1"/>
    <col min="9479" max="9479" width="8.42578125" style="38" bestFit="1" customWidth="1"/>
    <col min="9480" max="9480" width="12.140625" style="38" bestFit="1" customWidth="1"/>
    <col min="9481" max="9481" width="3.85546875" style="38" customWidth="1"/>
    <col min="9482" max="9728" width="8.7109375" style="38"/>
    <col min="9729" max="9729" width="3.42578125" style="38" customWidth="1"/>
    <col min="9730" max="9730" width="7" style="38" bestFit="1" customWidth="1"/>
    <col min="9731" max="9731" width="20.140625" style="38" customWidth="1"/>
    <col min="9732" max="9732" width="105.5703125" style="38" customWidth="1"/>
    <col min="9733" max="9733" width="5.7109375" style="38" bestFit="1" customWidth="1"/>
    <col min="9734" max="9734" width="10.5703125" style="38" bestFit="1" customWidth="1"/>
    <col min="9735" max="9735" width="8.42578125" style="38" bestFit="1" customWidth="1"/>
    <col min="9736" max="9736" width="12.140625" style="38" bestFit="1" customWidth="1"/>
    <col min="9737" max="9737" width="3.85546875" style="38" customWidth="1"/>
    <col min="9738" max="9984" width="8.7109375" style="38"/>
    <col min="9985" max="9985" width="3.42578125" style="38" customWidth="1"/>
    <col min="9986" max="9986" width="7" style="38" bestFit="1" customWidth="1"/>
    <col min="9987" max="9987" width="20.140625" style="38" customWidth="1"/>
    <col min="9988" max="9988" width="105.5703125" style="38" customWidth="1"/>
    <col min="9989" max="9989" width="5.7109375" style="38" bestFit="1" customWidth="1"/>
    <col min="9990" max="9990" width="10.5703125" style="38" bestFit="1" customWidth="1"/>
    <col min="9991" max="9991" width="8.42578125" style="38" bestFit="1" customWidth="1"/>
    <col min="9992" max="9992" width="12.140625" style="38" bestFit="1" customWidth="1"/>
    <col min="9993" max="9993" width="3.85546875" style="38" customWidth="1"/>
    <col min="9994" max="10240" width="8.7109375" style="38"/>
    <col min="10241" max="10241" width="3.42578125" style="38" customWidth="1"/>
    <col min="10242" max="10242" width="7" style="38" bestFit="1" customWidth="1"/>
    <col min="10243" max="10243" width="20.140625" style="38" customWidth="1"/>
    <col min="10244" max="10244" width="105.5703125" style="38" customWidth="1"/>
    <col min="10245" max="10245" width="5.7109375" style="38" bestFit="1" customWidth="1"/>
    <col min="10246" max="10246" width="10.5703125" style="38" bestFit="1" customWidth="1"/>
    <col min="10247" max="10247" width="8.42578125" style="38" bestFit="1" customWidth="1"/>
    <col min="10248" max="10248" width="12.140625" style="38" bestFit="1" customWidth="1"/>
    <col min="10249" max="10249" width="3.85546875" style="38" customWidth="1"/>
    <col min="10250" max="10496" width="8.7109375" style="38"/>
    <col min="10497" max="10497" width="3.42578125" style="38" customWidth="1"/>
    <col min="10498" max="10498" width="7" style="38" bestFit="1" customWidth="1"/>
    <col min="10499" max="10499" width="20.140625" style="38" customWidth="1"/>
    <col min="10500" max="10500" width="105.5703125" style="38" customWidth="1"/>
    <col min="10501" max="10501" width="5.7109375" style="38" bestFit="1" customWidth="1"/>
    <col min="10502" max="10502" width="10.5703125" style="38" bestFit="1" customWidth="1"/>
    <col min="10503" max="10503" width="8.42578125" style="38" bestFit="1" customWidth="1"/>
    <col min="10504" max="10504" width="12.140625" style="38" bestFit="1" customWidth="1"/>
    <col min="10505" max="10505" width="3.85546875" style="38" customWidth="1"/>
    <col min="10506" max="10752" width="8.7109375" style="38"/>
    <col min="10753" max="10753" width="3.42578125" style="38" customWidth="1"/>
    <col min="10754" max="10754" width="7" style="38" bestFit="1" customWidth="1"/>
    <col min="10755" max="10755" width="20.140625" style="38" customWidth="1"/>
    <col min="10756" max="10756" width="105.5703125" style="38" customWidth="1"/>
    <col min="10757" max="10757" width="5.7109375" style="38" bestFit="1" customWidth="1"/>
    <col min="10758" max="10758" width="10.5703125" style="38" bestFit="1" customWidth="1"/>
    <col min="10759" max="10759" width="8.42578125" style="38" bestFit="1" customWidth="1"/>
    <col min="10760" max="10760" width="12.140625" style="38" bestFit="1" customWidth="1"/>
    <col min="10761" max="10761" width="3.85546875" style="38" customWidth="1"/>
    <col min="10762" max="11008" width="8.7109375" style="38"/>
    <col min="11009" max="11009" width="3.42578125" style="38" customWidth="1"/>
    <col min="11010" max="11010" width="7" style="38" bestFit="1" customWidth="1"/>
    <col min="11011" max="11011" width="20.140625" style="38" customWidth="1"/>
    <col min="11012" max="11012" width="105.5703125" style="38" customWidth="1"/>
    <col min="11013" max="11013" width="5.7109375" style="38" bestFit="1" customWidth="1"/>
    <col min="11014" max="11014" width="10.5703125" style="38" bestFit="1" customWidth="1"/>
    <col min="11015" max="11015" width="8.42578125" style="38" bestFit="1" customWidth="1"/>
    <col min="11016" max="11016" width="12.140625" style="38" bestFit="1" customWidth="1"/>
    <col min="11017" max="11017" width="3.85546875" style="38" customWidth="1"/>
    <col min="11018" max="11264" width="8.7109375" style="38"/>
    <col min="11265" max="11265" width="3.42578125" style="38" customWidth="1"/>
    <col min="11266" max="11266" width="7" style="38" bestFit="1" customWidth="1"/>
    <col min="11267" max="11267" width="20.140625" style="38" customWidth="1"/>
    <col min="11268" max="11268" width="105.5703125" style="38" customWidth="1"/>
    <col min="11269" max="11269" width="5.7109375" style="38" bestFit="1" customWidth="1"/>
    <col min="11270" max="11270" width="10.5703125" style="38" bestFit="1" customWidth="1"/>
    <col min="11271" max="11271" width="8.42578125" style="38" bestFit="1" customWidth="1"/>
    <col min="11272" max="11272" width="12.140625" style="38" bestFit="1" customWidth="1"/>
    <col min="11273" max="11273" width="3.85546875" style="38" customWidth="1"/>
    <col min="11274" max="11520" width="8.7109375" style="38"/>
    <col min="11521" max="11521" width="3.42578125" style="38" customWidth="1"/>
    <col min="11522" max="11522" width="7" style="38" bestFit="1" customWidth="1"/>
    <col min="11523" max="11523" width="20.140625" style="38" customWidth="1"/>
    <col min="11524" max="11524" width="105.5703125" style="38" customWidth="1"/>
    <col min="11525" max="11525" width="5.7109375" style="38" bestFit="1" customWidth="1"/>
    <col min="11526" max="11526" width="10.5703125" style="38" bestFit="1" customWidth="1"/>
    <col min="11527" max="11527" width="8.42578125" style="38" bestFit="1" customWidth="1"/>
    <col min="11528" max="11528" width="12.140625" style="38" bestFit="1" customWidth="1"/>
    <col min="11529" max="11529" width="3.85546875" style="38" customWidth="1"/>
    <col min="11530" max="11776" width="8.7109375" style="38"/>
    <col min="11777" max="11777" width="3.42578125" style="38" customWidth="1"/>
    <col min="11778" max="11778" width="7" style="38" bestFit="1" customWidth="1"/>
    <col min="11779" max="11779" width="20.140625" style="38" customWidth="1"/>
    <col min="11780" max="11780" width="105.5703125" style="38" customWidth="1"/>
    <col min="11781" max="11781" width="5.7109375" style="38" bestFit="1" customWidth="1"/>
    <col min="11782" max="11782" width="10.5703125" style="38" bestFit="1" customWidth="1"/>
    <col min="11783" max="11783" width="8.42578125" style="38" bestFit="1" customWidth="1"/>
    <col min="11784" max="11784" width="12.140625" style="38" bestFit="1" customWidth="1"/>
    <col min="11785" max="11785" width="3.85546875" style="38" customWidth="1"/>
    <col min="11786" max="12032" width="8.7109375" style="38"/>
    <col min="12033" max="12033" width="3.42578125" style="38" customWidth="1"/>
    <col min="12034" max="12034" width="7" style="38" bestFit="1" customWidth="1"/>
    <col min="12035" max="12035" width="20.140625" style="38" customWidth="1"/>
    <col min="12036" max="12036" width="105.5703125" style="38" customWidth="1"/>
    <col min="12037" max="12037" width="5.7109375" style="38" bestFit="1" customWidth="1"/>
    <col min="12038" max="12038" width="10.5703125" style="38" bestFit="1" customWidth="1"/>
    <col min="12039" max="12039" width="8.42578125" style="38" bestFit="1" customWidth="1"/>
    <col min="12040" max="12040" width="12.140625" style="38" bestFit="1" customWidth="1"/>
    <col min="12041" max="12041" width="3.85546875" style="38" customWidth="1"/>
    <col min="12042" max="12288" width="8.7109375" style="38"/>
    <col min="12289" max="12289" width="3.42578125" style="38" customWidth="1"/>
    <col min="12290" max="12290" width="7" style="38" bestFit="1" customWidth="1"/>
    <col min="12291" max="12291" width="20.140625" style="38" customWidth="1"/>
    <col min="12292" max="12292" width="105.5703125" style="38" customWidth="1"/>
    <col min="12293" max="12293" width="5.7109375" style="38" bestFit="1" customWidth="1"/>
    <col min="12294" max="12294" width="10.5703125" style="38" bestFit="1" customWidth="1"/>
    <col min="12295" max="12295" width="8.42578125" style="38" bestFit="1" customWidth="1"/>
    <col min="12296" max="12296" width="12.140625" style="38" bestFit="1" customWidth="1"/>
    <col min="12297" max="12297" width="3.85546875" style="38" customWidth="1"/>
    <col min="12298" max="12544" width="8.7109375" style="38"/>
    <col min="12545" max="12545" width="3.42578125" style="38" customWidth="1"/>
    <col min="12546" max="12546" width="7" style="38" bestFit="1" customWidth="1"/>
    <col min="12547" max="12547" width="20.140625" style="38" customWidth="1"/>
    <col min="12548" max="12548" width="105.5703125" style="38" customWidth="1"/>
    <col min="12549" max="12549" width="5.7109375" style="38" bestFit="1" customWidth="1"/>
    <col min="12550" max="12550" width="10.5703125" style="38" bestFit="1" customWidth="1"/>
    <col min="12551" max="12551" width="8.42578125" style="38" bestFit="1" customWidth="1"/>
    <col min="12552" max="12552" width="12.140625" style="38" bestFit="1" customWidth="1"/>
    <col min="12553" max="12553" width="3.85546875" style="38" customWidth="1"/>
    <col min="12554" max="12800" width="8.7109375" style="38"/>
    <col min="12801" max="12801" width="3.42578125" style="38" customWidth="1"/>
    <col min="12802" max="12802" width="7" style="38" bestFit="1" customWidth="1"/>
    <col min="12803" max="12803" width="20.140625" style="38" customWidth="1"/>
    <col min="12804" max="12804" width="105.5703125" style="38" customWidth="1"/>
    <col min="12805" max="12805" width="5.7109375" style="38" bestFit="1" customWidth="1"/>
    <col min="12806" max="12806" width="10.5703125" style="38" bestFit="1" customWidth="1"/>
    <col min="12807" max="12807" width="8.42578125" style="38" bestFit="1" customWidth="1"/>
    <col min="12808" max="12808" width="12.140625" style="38" bestFit="1" customWidth="1"/>
    <col min="12809" max="12809" width="3.85546875" style="38" customWidth="1"/>
    <col min="12810" max="13056" width="8.7109375" style="38"/>
    <col min="13057" max="13057" width="3.42578125" style="38" customWidth="1"/>
    <col min="13058" max="13058" width="7" style="38" bestFit="1" customWidth="1"/>
    <col min="13059" max="13059" width="20.140625" style="38" customWidth="1"/>
    <col min="13060" max="13060" width="105.5703125" style="38" customWidth="1"/>
    <col min="13061" max="13061" width="5.7109375" style="38" bestFit="1" customWidth="1"/>
    <col min="13062" max="13062" width="10.5703125" style="38" bestFit="1" customWidth="1"/>
    <col min="13063" max="13063" width="8.42578125" style="38" bestFit="1" customWidth="1"/>
    <col min="13064" max="13064" width="12.140625" style="38" bestFit="1" customWidth="1"/>
    <col min="13065" max="13065" width="3.85546875" style="38" customWidth="1"/>
    <col min="13066" max="13312" width="8.7109375" style="38"/>
    <col min="13313" max="13313" width="3.42578125" style="38" customWidth="1"/>
    <col min="13314" max="13314" width="7" style="38" bestFit="1" customWidth="1"/>
    <col min="13315" max="13315" width="20.140625" style="38" customWidth="1"/>
    <col min="13316" max="13316" width="105.5703125" style="38" customWidth="1"/>
    <col min="13317" max="13317" width="5.7109375" style="38" bestFit="1" customWidth="1"/>
    <col min="13318" max="13318" width="10.5703125" style="38" bestFit="1" customWidth="1"/>
    <col min="13319" max="13319" width="8.42578125" style="38" bestFit="1" customWidth="1"/>
    <col min="13320" max="13320" width="12.140625" style="38" bestFit="1" customWidth="1"/>
    <col min="13321" max="13321" width="3.85546875" style="38" customWidth="1"/>
    <col min="13322" max="13568" width="8.7109375" style="38"/>
    <col min="13569" max="13569" width="3.42578125" style="38" customWidth="1"/>
    <col min="13570" max="13570" width="7" style="38" bestFit="1" customWidth="1"/>
    <col min="13571" max="13571" width="20.140625" style="38" customWidth="1"/>
    <col min="13572" max="13572" width="105.5703125" style="38" customWidth="1"/>
    <col min="13573" max="13573" width="5.7109375" style="38" bestFit="1" customWidth="1"/>
    <col min="13574" max="13574" width="10.5703125" style="38" bestFit="1" customWidth="1"/>
    <col min="13575" max="13575" width="8.42578125" style="38" bestFit="1" customWidth="1"/>
    <col min="13576" max="13576" width="12.140625" style="38" bestFit="1" customWidth="1"/>
    <col min="13577" max="13577" width="3.85546875" style="38" customWidth="1"/>
    <col min="13578" max="13824" width="8.7109375" style="38"/>
    <col min="13825" max="13825" width="3.42578125" style="38" customWidth="1"/>
    <col min="13826" max="13826" width="7" style="38" bestFit="1" customWidth="1"/>
    <col min="13827" max="13827" width="20.140625" style="38" customWidth="1"/>
    <col min="13828" max="13828" width="105.5703125" style="38" customWidth="1"/>
    <col min="13829" max="13829" width="5.7109375" style="38" bestFit="1" customWidth="1"/>
    <col min="13830" max="13830" width="10.5703125" style="38" bestFit="1" customWidth="1"/>
    <col min="13831" max="13831" width="8.42578125" style="38" bestFit="1" customWidth="1"/>
    <col min="13832" max="13832" width="12.140625" style="38" bestFit="1" customWidth="1"/>
    <col min="13833" max="13833" width="3.85546875" style="38" customWidth="1"/>
    <col min="13834" max="14080" width="8.7109375" style="38"/>
    <col min="14081" max="14081" width="3.42578125" style="38" customWidth="1"/>
    <col min="14082" max="14082" width="7" style="38" bestFit="1" customWidth="1"/>
    <col min="14083" max="14083" width="20.140625" style="38" customWidth="1"/>
    <col min="14084" max="14084" width="105.5703125" style="38" customWidth="1"/>
    <col min="14085" max="14085" width="5.7109375" style="38" bestFit="1" customWidth="1"/>
    <col min="14086" max="14086" width="10.5703125" style="38" bestFit="1" customWidth="1"/>
    <col min="14087" max="14087" width="8.42578125" style="38" bestFit="1" customWidth="1"/>
    <col min="14088" max="14088" width="12.140625" style="38" bestFit="1" customWidth="1"/>
    <col min="14089" max="14089" width="3.85546875" style="38" customWidth="1"/>
    <col min="14090" max="14336" width="8.7109375" style="38"/>
    <col min="14337" max="14337" width="3.42578125" style="38" customWidth="1"/>
    <col min="14338" max="14338" width="7" style="38" bestFit="1" customWidth="1"/>
    <col min="14339" max="14339" width="20.140625" style="38" customWidth="1"/>
    <col min="14340" max="14340" width="105.5703125" style="38" customWidth="1"/>
    <col min="14341" max="14341" width="5.7109375" style="38" bestFit="1" customWidth="1"/>
    <col min="14342" max="14342" width="10.5703125" style="38" bestFit="1" customWidth="1"/>
    <col min="14343" max="14343" width="8.42578125" style="38" bestFit="1" customWidth="1"/>
    <col min="14344" max="14344" width="12.140625" style="38" bestFit="1" customWidth="1"/>
    <col min="14345" max="14345" width="3.85546875" style="38" customWidth="1"/>
    <col min="14346" max="14592" width="8.7109375" style="38"/>
    <col min="14593" max="14593" width="3.42578125" style="38" customWidth="1"/>
    <col min="14594" max="14594" width="7" style="38" bestFit="1" customWidth="1"/>
    <col min="14595" max="14595" width="20.140625" style="38" customWidth="1"/>
    <col min="14596" max="14596" width="105.5703125" style="38" customWidth="1"/>
    <col min="14597" max="14597" width="5.7109375" style="38" bestFit="1" customWidth="1"/>
    <col min="14598" max="14598" width="10.5703125" style="38" bestFit="1" customWidth="1"/>
    <col min="14599" max="14599" width="8.42578125" style="38" bestFit="1" customWidth="1"/>
    <col min="14600" max="14600" width="12.140625" style="38" bestFit="1" customWidth="1"/>
    <col min="14601" max="14601" width="3.85546875" style="38" customWidth="1"/>
    <col min="14602" max="14848" width="8.7109375" style="38"/>
    <col min="14849" max="14849" width="3.42578125" style="38" customWidth="1"/>
    <col min="14850" max="14850" width="7" style="38" bestFit="1" customWidth="1"/>
    <col min="14851" max="14851" width="20.140625" style="38" customWidth="1"/>
    <col min="14852" max="14852" width="105.5703125" style="38" customWidth="1"/>
    <col min="14853" max="14853" width="5.7109375" style="38" bestFit="1" customWidth="1"/>
    <col min="14854" max="14854" width="10.5703125" style="38" bestFit="1" customWidth="1"/>
    <col min="14855" max="14855" width="8.42578125" style="38" bestFit="1" customWidth="1"/>
    <col min="14856" max="14856" width="12.140625" style="38" bestFit="1" customWidth="1"/>
    <col min="14857" max="14857" width="3.85546875" style="38" customWidth="1"/>
    <col min="14858" max="15104" width="8.7109375" style="38"/>
    <col min="15105" max="15105" width="3.42578125" style="38" customWidth="1"/>
    <col min="15106" max="15106" width="7" style="38" bestFit="1" customWidth="1"/>
    <col min="15107" max="15107" width="20.140625" style="38" customWidth="1"/>
    <col min="15108" max="15108" width="105.5703125" style="38" customWidth="1"/>
    <col min="15109" max="15109" width="5.7109375" style="38" bestFit="1" customWidth="1"/>
    <col min="15110" max="15110" width="10.5703125" style="38" bestFit="1" customWidth="1"/>
    <col min="15111" max="15111" width="8.42578125" style="38" bestFit="1" customWidth="1"/>
    <col min="15112" max="15112" width="12.140625" style="38" bestFit="1" customWidth="1"/>
    <col min="15113" max="15113" width="3.85546875" style="38" customWidth="1"/>
    <col min="15114" max="15360" width="8.7109375" style="38"/>
    <col min="15361" max="15361" width="3.42578125" style="38" customWidth="1"/>
    <col min="15362" max="15362" width="7" style="38" bestFit="1" customWidth="1"/>
    <col min="15363" max="15363" width="20.140625" style="38" customWidth="1"/>
    <col min="15364" max="15364" width="105.5703125" style="38" customWidth="1"/>
    <col min="15365" max="15365" width="5.7109375" style="38" bestFit="1" customWidth="1"/>
    <col min="15366" max="15366" width="10.5703125" style="38" bestFit="1" customWidth="1"/>
    <col min="15367" max="15367" width="8.42578125" style="38" bestFit="1" customWidth="1"/>
    <col min="15368" max="15368" width="12.140625" style="38" bestFit="1" customWidth="1"/>
    <col min="15369" max="15369" width="3.85546875" style="38" customWidth="1"/>
    <col min="15370" max="15616" width="8.7109375" style="38"/>
    <col min="15617" max="15617" width="3.42578125" style="38" customWidth="1"/>
    <col min="15618" max="15618" width="7" style="38" bestFit="1" customWidth="1"/>
    <col min="15619" max="15619" width="20.140625" style="38" customWidth="1"/>
    <col min="15620" max="15620" width="105.5703125" style="38" customWidth="1"/>
    <col min="15621" max="15621" width="5.7109375" style="38" bestFit="1" customWidth="1"/>
    <col min="15622" max="15622" width="10.5703125" style="38" bestFit="1" customWidth="1"/>
    <col min="15623" max="15623" width="8.42578125" style="38" bestFit="1" customWidth="1"/>
    <col min="15624" max="15624" width="12.140625" style="38" bestFit="1" customWidth="1"/>
    <col min="15625" max="15625" width="3.85546875" style="38" customWidth="1"/>
    <col min="15626" max="15872" width="8.7109375" style="38"/>
    <col min="15873" max="15873" width="3.42578125" style="38" customWidth="1"/>
    <col min="15874" max="15874" width="7" style="38" bestFit="1" customWidth="1"/>
    <col min="15875" max="15875" width="20.140625" style="38" customWidth="1"/>
    <col min="15876" max="15876" width="105.5703125" style="38" customWidth="1"/>
    <col min="15877" max="15877" width="5.7109375" style="38" bestFit="1" customWidth="1"/>
    <col min="15878" max="15878" width="10.5703125" style="38" bestFit="1" customWidth="1"/>
    <col min="15879" max="15879" width="8.42578125" style="38" bestFit="1" customWidth="1"/>
    <col min="15880" max="15880" width="12.140625" style="38" bestFit="1" customWidth="1"/>
    <col min="15881" max="15881" width="3.85546875" style="38" customWidth="1"/>
    <col min="15882" max="16128" width="8.7109375" style="38"/>
    <col min="16129" max="16129" width="3.42578125" style="38" customWidth="1"/>
    <col min="16130" max="16130" width="7" style="38" bestFit="1" customWidth="1"/>
    <col min="16131" max="16131" width="20.140625" style="38" customWidth="1"/>
    <col min="16132" max="16132" width="105.5703125" style="38" customWidth="1"/>
    <col min="16133" max="16133" width="5.7109375" style="38" bestFit="1" customWidth="1"/>
    <col min="16134" max="16134" width="10.5703125" style="38" bestFit="1" customWidth="1"/>
    <col min="16135" max="16135" width="8.42578125" style="38" bestFit="1" customWidth="1"/>
    <col min="16136" max="16136" width="12.140625" style="38" bestFit="1" customWidth="1"/>
    <col min="16137" max="16137" width="3.85546875" style="38" customWidth="1"/>
    <col min="16138" max="16384" width="8.7109375" style="38"/>
  </cols>
  <sheetData>
    <row r="1" spans="2:8" ht="19.5" x14ac:dyDescent="0.2">
      <c r="B1" s="140" t="s">
        <v>17</v>
      </c>
      <c r="C1" s="141"/>
      <c r="D1" s="141"/>
      <c r="E1" s="141"/>
      <c r="F1" s="37"/>
      <c r="G1" s="142"/>
      <c r="H1" s="142"/>
    </row>
    <row r="2" spans="2:8" s="42" customFormat="1" ht="15" x14ac:dyDescent="0.25">
      <c r="B2" s="39" t="s">
        <v>18</v>
      </c>
      <c r="C2" s="39" t="s">
        <v>19</v>
      </c>
      <c r="D2" s="39" t="s">
        <v>5</v>
      </c>
      <c r="E2" s="39" t="s">
        <v>20</v>
      </c>
      <c r="F2" s="39" t="s">
        <v>21</v>
      </c>
      <c r="G2" s="40" t="s">
        <v>22</v>
      </c>
      <c r="H2" s="41" t="s">
        <v>6</v>
      </c>
    </row>
    <row r="3" spans="2:8" x14ac:dyDescent="0.2">
      <c r="B3" s="43">
        <v>1</v>
      </c>
      <c r="C3" s="43"/>
      <c r="D3" s="44" t="s">
        <v>7</v>
      </c>
      <c r="E3" s="44"/>
      <c r="F3" s="45"/>
      <c r="G3" s="46"/>
      <c r="H3" s="47"/>
    </row>
    <row r="4" spans="2:8" s="55" customFormat="1" ht="122.25" customHeight="1" x14ac:dyDescent="0.2">
      <c r="B4" s="48">
        <v>1.1000000000000001</v>
      </c>
      <c r="C4" s="49" t="s">
        <v>23</v>
      </c>
      <c r="D4" s="50" t="s">
        <v>24</v>
      </c>
      <c r="E4" s="51" t="s">
        <v>25</v>
      </c>
      <c r="F4" s="52">
        <v>165</v>
      </c>
      <c r="G4" s="53"/>
      <c r="H4" s="54">
        <f>G4*F4</f>
        <v>0</v>
      </c>
    </row>
    <row r="5" spans="2:8" s="55" customFormat="1" ht="15" x14ac:dyDescent="0.2">
      <c r="B5" s="48"/>
      <c r="C5" s="49"/>
      <c r="D5" s="56"/>
      <c r="E5" s="51"/>
      <c r="F5" s="57"/>
      <c r="G5" s="53"/>
      <c r="H5" s="54"/>
    </row>
    <row r="6" spans="2:8" x14ac:dyDescent="0.2">
      <c r="B6" s="58"/>
      <c r="C6" s="59"/>
      <c r="D6" s="60" t="s">
        <v>26</v>
      </c>
      <c r="E6" s="58"/>
      <c r="F6" s="61"/>
      <c r="G6" s="62"/>
      <c r="H6" s="63">
        <f>SUM(H4)</f>
        <v>0</v>
      </c>
    </row>
    <row r="7" spans="2:8" x14ac:dyDescent="0.2">
      <c r="B7" s="64"/>
      <c r="C7" s="43"/>
      <c r="D7" s="65"/>
      <c r="E7" s="64"/>
      <c r="F7" s="57"/>
      <c r="G7" s="46"/>
      <c r="H7" s="47"/>
    </row>
    <row r="8" spans="2:8" x14ac:dyDescent="0.2">
      <c r="B8" s="66">
        <v>2</v>
      </c>
      <c r="C8" s="66"/>
      <c r="D8" s="67" t="s">
        <v>27</v>
      </c>
      <c r="E8" s="66"/>
      <c r="F8" s="66"/>
      <c r="G8" s="68"/>
      <c r="H8" s="69"/>
    </row>
    <row r="9" spans="2:8" x14ac:dyDescent="0.2">
      <c r="B9" s="64"/>
      <c r="C9" s="43"/>
      <c r="D9" s="65"/>
      <c r="E9" s="64"/>
      <c r="F9" s="57"/>
      <c r="G9" s="46"/>
      <c r="H9" s="47"/>
    </row>
    <row r="10" spans="2:8" x14ac:dyDescent="0.2">
      <c r="B10" s="64">
        <v>2.1</v>
      </c>
      <c r="C10" s="43"/>
      <c r="D10" s="70" t="s">
        <v>28</v>
      </c>
      <c r="E10" s="64"/>
      <c r="F10" s="57"/>
      <c r="G10" s="46"/>
      <c r="H10" s="47"/>
    </row>
    <row r="11" spans="2:8" s="73" customFormat="1" ht="30" x14ac:dyDescent="0.25">
      <c r="B11" s="48"/>
      <c r="C11" s="49"/>
      <c r="D11" s="71" t="s">
        <v>29</v>
      </c>
      <c r="E11" s="51" t="s">
        <v>25</v>
      </c>
      <c r="F11" s="72">
        <v>45</v>
      </c>
      <c r="G11" s="53"/>
      <c r="H11" s="54">
        <f>G11*F11</f>
        <v>0</v>
      </c>
    </row>
    <row r="12" spans="2:8" s="55" customFormat="1" ht="374.25" customHeight="1" x14ac:dyDescent="0.2">
      <c r="B12" s="48"/>
      <c r="C12" s="49"/>
      <c r="D12" s="56" t="s">
        <v>30</v>
      </c>
      <c r="E12" s="51"/>
      <c r="F12" s="72"/>
      <c r="G12" s="53"/>
      <c r="H12" s="54"/>
    </row>
    <row r="13" spans="2:8" x14ac:dyDescent="0.2">
      <c r="B13" s="74">
        <v>2.2000000000000002</v>
      </c>
      <c r="C13" s="74"/>
      <c r="D13" s="75" t="s">
        <v>31</v>
      </c>
      <c r="E13" s="75"/>
      <c r="F13" s="76"/>
      <c r="G13" s="53"/>
      <c r="H13" s="77"/>
    </row>
    <row r="14" spans="2:8" s="55" customFormat="1" ht="38.25" x14ac:dyDescent="0.2">
      <c r="B14" s="48" t="s">
        <v>32</v>
      </c>
      <c r="C14" s="49" t="s">
        <v>33</v>
      </c>
      <c r="D14" s="78" t="s">
        <v>34</v>
      </c>
      <c r="E14" s="51" t="s">
        <v>25</v>
      </c>
      <c r="F14" s="72">
        <v>16</v>
      </c>
      <c r="G14" s="53"/>
      <c r="H14" s="54">
        <f>G14*F14</f>
        <v>0</v>
      </c>
    </row>
    <row r="15" spans="2:8" s="55" customFormat="1" ht="38.25" x14ac:dyDescent="0.2">
      <c r="B15" s="48" t="s">
        <v>35</v>
      </c>
      <c r="C15" s="49" t="s">
        <v>36</v>
      </c>
      <c r="D15" s="78" t="s">
        <v>34</v>
      </c>
      <c r="E15" s="51" t="s">
        <v>25</v>
      </c>
      <c r="F15" s="72">
        <v>16</v>
      </c>
      <c r="G15" s="53"/>
      <c r="H15" s="54">
        <f>G15*F15</f>
        <v>0</v>
      </c>
    </row>
    <row r="16" spans="2:8" s="55" customFormat="1" x14ac:dyDescent="0.2">
      <c r="B16" s="79">
        <v>2.2999999999999998</v>
      </c>
      <c r="C16" s="79"/>
      <c r="D16" s="80" t="s">
        <v>37</v>
      </c>
      <c r="E16" s="80"/>
      <c r="F16" s="76"/>
      <c r="G16" s="53"/>
      <c r="H16" s="54"/>
    </row>
    <row r="17" spans="2:8" s="55" customFormat="1" ht="25.5" x14ac:dyDescent="0.2">
      <c r="B17" s="48"/>
      <c r="C17" s="49"/>
      <c r="D17" s="81" t="s">
        <v>38</v>
      </c>
      <c r="E17" s="51" t="s">
        <v>25</v>
      </c>
      <c r="F17" s="72">
        <v>165</v>
      </c>
      <c r="G17" s="53"/>
      <c r="H17" s="54">
        <f>G17*F17</f>
        <v>0</v>
      </c>
    </row>
    <row r="18" spans="2:8" s="55" customFormat="1" x14ac:dyDescent="0.2">
      <c r="B18" s="79">
        <v>2.4</v>
      </c>
      <c r="C18" s="79"/>
      <c r="D18" s="80" t="s">
        <v>39</v>
      </c>
      <c r="E18" s="80"/>
      <c r="F18" s="76"/>
      <c r="G18" s="53"/>
      <c r="H18" s="54"/>
    </row>
    <row r="19" spans="2:8" s="55" customFormat="1" ht="38.25" x14ac:dyDescent="0.2">
      <c r="B19" s="48"/>
      <c r="C19" s="49" t="s">
        <v>40</v>
      </c>
      <c r="D19" s="82" t="s">
        <v>41</v>
      </c>
      <c r="E19" s="51" t="s">
        <v>25</v>
      </c>
      <c r="F19" s="72">
        <v>60</v>
      </c>
      <c r="G19" s="53"/>
      <c r="H19" s="54">
        <f>G19*F19</f>
        <v>0</v>
      </c>
    </row>
    <row r="20" spans="2:8" s="55" customFormat="1" x14ac:dyDescent="0.2">
      <c r="B20" s="79">
        <v>2.5</v>
      </c>
      <c r="C20" s="79"/>
      <c r="D20" s="80" t="s">
        <v>42</v>
      </c>
      <c r="E20" s="80"/>
      <c r="F20" s="76"/>
      <c r="G20" s="53"/>
      <c r="H20" s="54"/>
    </row>
    <row r="21" spans="2:8" s="55" customFormat="1" ht="38.25" x14ac:dyDescent="0.2">
      <c r="B21" s="48"/>
      <c r="C21" s="49"/>
      <c r="D21" s="81" t="s">
        <v>43</v>
      </c>
      <c r="E21" s="51" t="s">
        <v>25</v>
      </c>
      <c r="F21" s="72">
        <v>120</v>
      </c>
      <c r="G21" s="53"/>
      <c r="H21" s="54">
        <f>G21*F21</f>
        <v>0</v>
      </c>
    </row>
    <row r="22" spans="2:8" s="55" customFormat="1" ht="25.5" x14ac:dyDescent="0.2">
      <c r="B22" s="83">
        <v>2.6</v>
      </c>
      <c r="C22" s="49" t="s">
        <v>44</v>
      </c>
      <c r="D22" s="81" t="s">
        <v>45</v>
      </c>
      <c r="E22" s="51" t="s">
        <v>46</v>
      </c>
      <c r="F22" s="72">
        <v>24</v>
      </c>
      <c r="G22" s="84"/>
      <c r="H22" s="85"/>
    </row>
    <row r="23" spans="2:8" x14ac:dyDescent="0.2">
      <c r="B23" s="64"/>
      <c r="C23" s="86"/>
      <c r="D23" s="87"/>
      <c r="E23" s="64"/>
      <c r="F23" s="72"/>
      <c r="G23" s="88"/>
      <c r="H23" s="89"/>
    </row>
    <row r="24" spans="2:8" x14ac:dyDescent="0.2">
      <c r="B24" s="90"/>
      <c r="C24" s="66"/>
      <c r="D24" s="67" t="s">
        <v>47</v>
      </c>
      <c r="E24" s="90"/>
      <c r="F24" s="91"/>
      <c r="G24" s="91"/>
      <c r="H24" s="91">
        <f>SUM(H10:H21)</f>
        <v>0</v>
      </c>
    </row>
    <row r="25" spans="2:8" x14ac:dyDescent="0.2">
      <c r="B25" s="64"/>
      <c r="C25" s="43"/>
      <c r="D25" s="44"/>
      <c r="E25" s="64"/>
      <c r="F25" s="57"/>
      <c r="G25" s="92"/>
      <c r="H25" s="77"/>
    </row>
    <row r="26" spans="2:8" x14ac:dyDescent="0.2">
      <c r="B26" s="93">
        <v>3</v>
      </c>
      <c r="C26" s="93"/>
      <c r="D26" s="60" t="s">
        <v>48</v>
      </c>
      <c r="E26" s="60"/>
      <c r="F26" s="61"/>
      <c r="G26" s="94"/>
      <c r="H26" s="95"/>
    </row>
    <row r="27" spans="2:8" x14ac:dyDescent="0.2">
      <c r="B27" s="64"/>
      <c r="C27" s="43"/>
      <c r="D27" s="65"/>
      <c r="E27" s="64"/>
      <c r="F27" s="57"/>
      <c r="G27" s="92"/>
      <c r="H27" s="77"/>
    </row>
    <row r="28" spans="2:8" ht="84.75" customHeight="1" x14ac:dyDescent="0.2">
      <c r="B28" s="64">
        <v>3.1</v>
      </c>
      <c r="C28" s="96" t="s">
        <v>9</v>
      </c>
      <c r="D28" s="87" t="s">
        <v>49</v>
      </c>
      <c r="E28" s="97"/>
      <c r="F28" s="72"/>
      <c r="G28" s="92"/>
      <c r="H28" s="77"/>
    </row>
    <row r="29" spans="2:8" ht="25.5" x14ac:dyDescent="0.2">
      <c r="B29" s="64" t="s">
        <v>32</v>
      </c>
      <c r="C29" s="96" t="s">
        <v>50</v>
      </c>
      <c r="D29" s="87" t="s">
        <v>51</v>
      </c>
      <c r="E29" s="51" t="s">
        <v>25</v>
      </c>
      <c r="F29" s="72">
        <v>130</v>
      </c>
      <c r="G29" s="92"/>
      <c r="H29" s="77">
        <f>G29*F29</f>
        <v>0</v>
      </c>
    </row>
    <row r="30" spans="2:8" ht="25.5" x14ac:dyDescent="0.2">
      <c r="B30" s="64" t="s">
        <v>35</v>
      </c>
      <c r="C30" s="96" t="s">
        <v>52</v>
      </c>
      <c r="D30" s="87" t="s">
        <v>53</v>
      </c>
      <c r="E30" s="51" t="s">
        <v>25</v>
      </c>
      <c r="F30" s="72">
        <v>32</v>
      </c>
      <c r="G30" s="92"/>
      <c r="H30" s="77"/>
    </row>
    <row r="31" spans="2:8" s="55" customFormat="1" x14ac:dyDescent="0.2">
      <c r="B31" s="48">
        <v>3.2</v>
      </c>
      <c r="C31" s="98" t="s">
        <v>54</v>
      </c>
      <c r="D31" s="81"/>
      <c r="E31" s="51"/>
      <c r="F31" s="72"/>
      <c r="G31" s="53"/>
      <c r="H31" s="99"/>
    </row>
    <row r="32" spans="2:8" ht="49.5" customHeight="1" x14ac:dyDescent="0.2">
      <c r="B32" s="64" t="s">
        <v>32</v>
      </c>
      <c r="C32" s="96" t="s">
        <v>55</v>
      </c>
      <c r="D32" s="87" t="s">
        <v>56</v>
      </c>
      <c r="E32" s="51" t="s">
        <v>57</v>
      </c>
      <c r="F32" s="72">
        <v>46</v>
      </c>
      <c r="G32" s="53"/>
      <c r="H32" s="54"/>
    </row>
    <row r="33" spans="2:8" ht="38.25" x14ac:dyDescent="0.2">
      <c r="B33" s="64" t="s">
        <v>35</v>
      </c>
      <c r="C33" s="96" t="s">
        <v>58</v>
      </c>
      <c r="D33" s="87" t="s">
        <v>59</v>
      </c>
      <c r="E33" s="51" t="s">
        <v>57</v>
      </c>
      <c r="F33" s="72">
        <v>28</v>
      </c>
      <c r="G33" s="92"/>
      <c r="H33" s="77">
        <f>G33*F33</f>
        <v>0</v>
      </c>
    </row>
    <row r="34" spans="2:8" ht="38.25" x14ac:dyDescent="0.2">
      <c r="B34" s="64">
        <v>3.3</v>
      </c>
      <c r="C34" s="96" t="s">
        <v>60</v>
      </c>
      <c r="D34" s="87" t="s">
        <v>61</v>
      </c>
      <c r="E34" s="51" t="s">
        <v>57</v>
      </c>
      <c r="F34" s="72">
        <v>10</v>
      </c>
      <c r="G34" s="92"/>
      <c r="H34" s="100"/>
    </row>
    <row r="35" spans="2:8" x14ac:dyDescent="0.2">
      <c r="B35" s="64"/>
      <c r="C35" s="98"/>
      <c r="D35" s="87"/>
      <c r="E35" s="51"/>
      <c r="F35" s="72"/>
      <c r="G35" s="92"/>
      <c r="H35" s="100"/>
    </row>
    <row r="36" spans="2:8" x14ac:dyDescent="0.2">
      <c r="B36" s="90"/>
      <c r="C36" s="66"/>
      <c r="D36" s="67" t="s">
        <v>62</v>
      </c>
      <c r="E36" s="90"/>
      <c r="F36" s="101"/>
      <c r="G36" s="102"/>
      <c r="H36" s="91">
        <f>SUM(H27:H33)</f>
        <v>0</v>
      </c>
    </row>
    <row r="37" spans="2:8" x14ac:dyDescent="0.2">
      <c r="B37" s="64"/>
      <c r="C37" s="43"/>
      <c r="D37" s="65"/>
      <c r="E37" s="64"/>
      <c r="F37" s="72"/>
      <c r="G37" s="92"/>
      <c r="H37" s="77"/>
    </row>
    <row r="38" spans="2:8" x14ac:dyDescent="0.2">
      <c r="B38" s="103">
        <v>4</v>
      </c>
      <c r="C38" s="103"/>
      <c r="D38" s="104" t="s">
        <v>10</v>
      </c>
      <c r="E38" s="103"/>
      <c r="F38" s="105"/>
      <c r="G38" s="94"/>
      <c r="H38" s="95"/>
    </row>
    <row r="39" spans="2:8" x14ac:dyDescent="0.2">
      <c r="B39" s="64"/>
      <c r="C39" s="43"/>
      <c r="D39" s="65"/>
      <c r="E39" s="64"/>
      <c r="F39" s="72"/>
      <c r="G39" s="92"/>
      <c r="H39" s="77"/>
    </row>
    <row r="40" spans="2:8" ht="63" customHeight="1" x14ac:dyDescent="0.2">
      <c r="B40" s="48">
        <v>4.0999999999999996</v>
      </c>
      <c r="C40" s="98" t="s">
        <v>63</v>
      </c>
      <c r="D40" s="81" t="s">
        <v>64</v>
      </c>
      <c r="E40" s="51" t="s">
        <v>25</v>
      </c>
      <c r="F40" s="72">
        <v>40</v>
      </c>
      <c r="G40" s="53"/>
      <c r="H40" s="106">
        <f>G40*F40</f>
        <v>0</v>
      </c>
    </row>
    <row r="41" spans="2:8" ht="38.25" x14ac:dyDescent="0.2">
      <c r="B41" s="48">
        <v>4.2</v>
      </c>
      <c r="C41" s="98" t="s">
        <v>65</v>
      </c>
      <c r="D41" s="81" t="s">
        <v>66</v>
      </c>
      <c r="E41" s="51" t="s">
        <v>25</v>
      </c>
      <c r="F41" s="72">
        <v>36</v>
      </c>
      <c r="G41" s="53"/>
      <c r="H41" s="106">
        <f>G41*F41</f>
        <v>0</v>
      </c>
    </row>
    <row r="42" spans="2:8" ht="103.5" customHeight="1" x14ac:dyDescent="0.2">
      <c r="B42" s="48">
        <v>4.3</v>
      </c>
      <c r="C42" s="107" t="s">
        <v>67</v>
      </c>
      <c r="D42" s="81" t="s">
        <v>66</v>
      </c>
      <c r="E42" s="51" t="s">
        <v>25</v>
      </c>
      <c r="F42" s="72">
        <v>40</v>
      </c>
      <c r="G42" s="53"/>
      <c r="H42" s="106">
        <f>G42*F42</f>
        <v>0</v>
      </c>
    </row>
    <row r="43" spans="2:8" ht="103.5" customHeight="1" x14ac:dyDescent="0.2">
      <c r="B43" s="48">
        <v>4.4000000000000004</v>
      </c>
      <c r="C43" s="107" t="s">
        <v>68</v>
      </c>
      <c r="D43" s="81" t="s">
        <v>69</v>
      </c>
      <c r="E43" s="51" t="s">
        <v>25</v>
      </c>
      <c r="F43" s="72">
        <v>21</v>
      </c>
      <c r="G43" s="53"/>
      <c r="H43" s="106">
        <f>G43*F43</f>
        <v>0</v>
      </c>
    </row>
    <row r="44" spans="2:8" x14ac:dyDescent="0.2">
      <c r="B44" s="64"/>
      <c r="C44" s="98"/>
      <c r="D44" s="81"/>
      <c r="E44" s="51"/>
      <c r="F44" s="72"/>
      <c r="G44" s="53"/>
      <c r="H44" s="108"/>
    </row>
    <row r="45" spans="2:8" x14ac:dyDescent="0.2">
      <c r="B45" s="90"/>
      <c r="C45" s="66"/>
      <c r="D45" s="109" t="s">
        <v>70</v>
      </c>
      <c r="E45" s="90"/>
      <c r="F45" s="110"/>
      <c r="G45" s="102"/>
      <c r="H45" s="91">
        <f>SUM(H39:H44)</f>
        <v>0</v>
      </c>
    </row>
    <row r="46" spans="2:8" x14ac:dyDescent="0.2">
      <c r="B46" s="64"/>
      <c r="C46" s="43"/>
      <c r="D46" s="75"/>
      <c r="E46" s="64"/>
      <c r="F46" s="57"/>
      <c r="G46" s="92"/>
      <c r="H46" s="111"/>
    </row>
    <row r="47" spans="2:8" x14ac:dyDescent="0.2">
      <c r="B47" s="103">
        <v>5</v>
      </c>
      <c r="C47" s="103"/>
      <c r="D47" s="104" t="s">
        <v>71</v>
      </c>
      <c r="E47" s="104"/>
      <c r="F47" s="105"/>
      <c r="G47" s="112"/>
      <c r="H47" s="113"/>
    </row>
    <row r="48" spans="2:8" ht="120.75" customHeight="1" x14ac:dyDescent="0.2">
      <c r="B48" s="114">
        <v>5.0999999999999996</v>
      </c>
      <c r="C48" s="98" t="s">
        <v>72</v>
      </c>
      <c r="D48" s="115" t="s">
        <v>73</v>
      </c>
      <c r="E48" s="51" t="s">
        <v>25</v>
      </c>
      <c r="F48" s="72">
        <v>5</v>
      </c>
      <c r="G48" s="116"/>
      <c r="H48" s="77">
        <f t="shared" ref="H48:H53" si="0">G48*F48</f>
        <v>0</v>
      </c>
    </row>
    <row r="49" spans="2:8" ht="124.5" customHeight="1" x14ac:dyDescent="0.2">
      <c r="B49" s="114">
        <v>5.2</v>
      </c>
      <c r="C49" s="117" t="s">
        <v>74</v>
      </c>
      <c r="D49" s="115" t="s">
        <v>75</v>
      </c>
      <c r="E49" s="51" t="s">
        <v>25</v>
      </c>
      <c r="F49" s="72">
        <v>6</v>
      </c>
      <c r="G49" s="116"/>
      <c r="H49" s="77">
        <f t="shared" si="0"/>
        <v>0</v>
      </c>
    </row>
    <row r="50" spans="2:8" ht="373.5" customHeight="1" x14ac:dyDescent="0.2">
      <c r="B50" s="114">
        <v>5.3</v>
      </c>
      <c r="C50" s="118" t="s">
        <v>76</v>
      </c>
      <c r="D50" s="115" t="s">
        <v>77</v>
      </c>
      <c r="E50" s="51" t="s">
        <v>25</v>
      </c>
      <c r="F50" s="72">
        <v>9.1999999999999993</v>
      </c>
      <c r="G50" s="116"/>
      <c r="H50" s="77">
        <f t="shared" si="0"/>
        <v>0</v>
      </c>
    </row>
    <row r="51" spans="2:8" ht="90" x14ac:dyDescent="0.2">
      <c r="B51" s="114">
        <v>5.4</v>
      </c>
      <c r="C51" s="98" t="s">
        <v>78</v>
      </c>
      <c r="D51" s="119" t="s">
        <v>79</v>
      </c>
      <c r="E51" s="51" t="s">
        <v>25</v>
      </c>
      <c r="F51" s="72">
        <v>160</v>
      </c>
      <c r="G51" s="116"/>
      <c r="H51" s="77">
        <f>G51*F51</f>
        <v>0</v>
      </c>
    </row>
    <row r="52" spans="2:8" ht="25.5" x14ac:dyDescent="0.2">
      <c r="B52" s="114">
        <v>5.5</v>
      </c>
      <c r="C52" s="98" t="s">
        <v>80</v>
      </c>
      <c r="D52" s="120" t="s">
        <v>81</v>
      </c>
      <c r="E52" s="51" t="s">
        <v>25</v>
      </c>
      <c r="F52" s="72">
        <v>70</v>
      </c>
      <c r="G52" s="116"/>
      <c r="H52" s="77">
        <f>G52*F52</f>
        <v>0</v>
      </c>
    </row>
    <row r="53" spans="2:8" ht="75" x14ac:dyDescent="0.2">
      <c r="B53" s="114">
        <v>5.6</v>
      </c>
      <c r="C53" s="98" t="s">
        <v>82</v>
      </c>
      <c r="D53" s="121" t="s">
        <v>83</v>
      </c>
      <c r="E53" s="51" t="s">
        <v>25</v>
      </c>
      <c r="F53" s="72">
        <v>10</v>
      </c>
      <c r="G53" s="116"/>
      <c r="H53" s="77">
        <f t="shared" si="0"/>
        <v>0</v>
      </c>
    </row>
    <row r="54" spans="2:8" ht="104.25" customHeight="1" x14ac:dyDescent="0.2">
      <c r="B54" s="114">
        <v>5.7</v>
      </c>
      <c r="C54" s="96" t="s">
        <v>84</v>
      </c>
      <c r="D54" s="122" t="s">
        <v>85</v>
      </c>
      <c r="E54" s="51" t="s">
        <v>25</v>
      </c>
      <c r="F54" s="72">
        <v>3</v>
      </c>
      <c r="G54" s="92"/>
      <c r="H54" s="77">
        <f>G54*F54</f>
        <v>0</v>
      </c>
    </row>
    <row r="55" spans="2:8" ht="99" customHeight="1" x14ac:dyDescent="0.2">
      <c r="B55" s="114">
        <v>5.8</v>
      </c>
      <c r="C55" s="96" t="s">
        <v>86</v>
      </c>
      <c r="D55" s="122" t="s">
        <v>87</v>
      </c>
      <c r="E55" s="51" t="s">
        <v>88</v>
      </c>
      <c r="F55" s="72">
        <v>1</v>
      </c>
      <c r="G55" s="92"/>
      <c r="H55" s="77">
        <f>G55*F55</f>
        <v>0</v>
      </c>
    </row>
    <row r="56" spans="2:8" ht="99" customHeight="1" x14ac:dyDescent="0.2">
      <c r="B56" s="114">
        <v>5.9</v>
      </c>
      <c r="C56" s="96" t="s">
        <v>89</v>
      </c>
      <c r="D56" s="122" t="s">
        <v>90</v>
      </c>
      <c r="E56" s="51" t="s">
        <v>88</v>
      </c>
      <c r="F56" s="72">
        <v>1</v>
      </c>
      <c r="G56" s="92"/>
      <c r="H56" s="77">
        <f>G56*F56</f>
        <v>0</v>
      </c>
    </row>
    <row r="57" spans="2:8" ht="99" customHeight="1" x14ac:dyDescent="0.2">
      <c r="B57" s="92">
        <v>5.0999999999999996</v>
      </c>
      <c r="C57" s="96" t="s">
        <v>91</v>
      </c>
      <c r="D57" s="122" t="s">
        <v>92</v>
      </c>
      <c r="E57" s="51" t="s">
        <v>88</v>
      </c>
      <c r="F57" s="72">
        <v>2</v>
      </c>
      <c r="G57" s="92"/>
      <c r="H57" s="100"/>
    </row>
    <row r="58" spans="2:8" ht="99" customHeight="1" x14ac:dyDescent="0.2">
      <c r="B58" s="92">
        <v>5.1100000000000003</v>
      </c>
      <c r="C58" s="96" t="s">
        <v>93</v>
      </c>
      <c r="D58" s="122" t="s">
        <v>94</v>
      </c>
      <c r="E58" s="51" t="s">
        <v>25</v>
      </c>
      <c r="F58" s="72">
        <v>5</v>
      </c>
      <c r="G58" s="92"/>
      <c r="H58" s="77">
        <f>G58*F58</f>
        <v>0</v>
      </c>
    </row>
    <row r="59" spans="2:8" ht="99" customHeight="1" x14ac:dyDescent="0.2">
      <c r="B59" s="92">
        <v>5.1100000000000003</v>
      </c>
      <c r="C59" s="96" t="s">
        <v>95</v>
      </c>
      <c r="D59" s="122" t="s">
        <v>96</v>
      </c>
      <c r="E59" s="51" t="s">
        <v>25</v>
      </c>
      <c r="F59" s="72">
        <v>8</v>
      </c>
      <c r="G59" s="92"/>
      <c r="H59" s="77">
        <f>G59*F59</f>
        <v>0</v>
      </c>
    </row>
    <row r="60" spans="2:8" ht="99" customHeight="1" x14ac:dyDescent="0.2">
      <c r="B60" s="92">
        <v>5.1100000000000003</v>
      </c>
      <c r="C60" s="96" t="s">
        <v>97</v>
      </c>
      <c r="D60" s="122" t="s">
        <v>98</v>
      </c>
      <c r="E60" s="51" t="s">
        <v>25</v>
      </c>
      <c r="F60" s="72">
        <v>100</v>
      </c>
      <c r="G60" s="92"/>
      <c r="H60" s="77">
        <f>G60*F60</f>
        <v>0</v>
      </c>
    </row>
    <row r="61" spans="2:8" x14ac:dyDescent="0.2">
      <c r="B61" s="92"/>
      <c r="C61" s="96"/>
      <c r="D61" s="122"/>
      <c r="E61" s="51"/>
      <c r="F61" s="72"/>
      <c r="G61" s="92"/>
      <c r="H61" s="100"/>
    </row>
    <row r="62" spans="2:8" x14ac:dyDescent="0.2">
      <c r="B62" s="90"/>
      <c r="C62" s="66"/>
      <c r="D62" s="67" t="s">
        <v>99</v>
      </c>
      <c r="E62" s="90"/>
      <c r="F62" s="110"/>
      <c r="G62" s="102"/>
      <c r="H62" s="91">
        <f>SUM(H48:H55)</f>
        <v>0</v>
      </c>
    </row>
    <row r="63" spans="2:8" x14ac:dyDescent="0.2">
      <c r="B63" s="64"/>
      <c r="C63" s="43"/>
      <c r="D63" s="65"/>
      <c r="E63" s="64"/>
      <c r="F63" s="57"/>
      <c r="G63" s="92"/>
      <c r="H63" s="77"/>
    </row>
    <row r="64" spans="2:8" x14ac:dyDescent="0.2">
      <c r="B64" s="123">
        <v>6</v>
      </c>
      <c r="C64" s="124"/>
      <c r="D64" s="125" t="s">
        <v>100</v>
      </c>
      <c r="E64" s="58"/>
      <c r="F64" s="126"/>
      <c r="G64" s="94"/>
      <c r="H64" s="95"/>
    </row>
    <row r="65" spans="2:8" x14ac:dyDescent="0.2">
      <c r="B65" s="64"/>
      <c r="C65" s="43"/>
      <c r="D65" s="65"/>
      <c r="E65" s="64"/>
      <c r="F65" s="57"/>
      <c r="G65" s="92"/>
      <c r="H65" s="77"/>
    </row>
    <row r="66" spans="2:8" ht="51" x14ac:dyDescent="0.2">
      <c r="B66" s="64">
        <v>6.1</v>
      </c>
      <c r="C66" s="86" t="s">
        <v>101</v>
      </c>
      <c r="D66" s="87" t="s">
        <v>102</v>
      </c>
      <c r="E66" s="51" t="s">
        <v>25</v>
      </c>
      <c r="F66" s="72">
        <v>160</v>
      </c>
      <c r="G66" s="92"/>
      <c r="H66" s="77">
        <f>G66*F66</f>
        <v>0</v>
      </c>
    </row>
    <row r="67" spans="2:8" ht="51" x14ac:dyDescent="0.2">
      <c r="B67" s="64">
        <v>6.2</v>
      </c>
      <c r="C67" s="86" t="s">
        <v>103</v>
      </c>
      <c r="D67" s="87" t="s">
        <v>104</v>
      </c>
      <c r="E67" s="51" t="s">
        <v>25</v>
      </c>
      <c r="F67" s="72">
        <v>50</v>
      </c>
      <c r="G67" s="92"/>
      <c r="H67" s="77">
        <f>G67*F67</f>
        <v>0</v>
      </c>
    </row>
    <row r="68" spans="2:8" ht="38.25" x14ac:dyDescent="0.2">
      <c r="B68" s="64">
        <v>6.3</v>
      </c>
      <c r="C68" s="96" t="s">
        <v>105</v>
      </c>
      <c r="D68" s="87" t="s">
        <v>106</v>
      </c>
      <c r="E68" s="51" t="s">
        <v>25</v>
      </c>
      <c r="F68" s="72">
        <v>40</v>
      </c>
      <c r="G68" s="92"/>
      <c r="H68" s="77">
        <f>G68*F68</f>
        <v>0</v>
      </c>
    </row>
    <row r="69" spans="2:8" x14ac:dyDescent="0.2">
      <c r="B69" s="64"/>
      <c r="C69" s="96"/>
      <c r="D69" s="87"/>
      <c r="E69" s="51"/>
      <c r="F69" s="72"/>
      <c r="G69" s="92"/>
      <c r="H69" s="100"/>
    </row>
    <row r="70" spans="2:8" x14ac:dyDescent="0.2">
      <c r="B70" s="90"/>
      <c r="C70" s="66"/>
      <c r="D70" s="109" t="s">
        <v>107</v>
      </c>
      <c r="E70" s="90"/>
      <c r="F70" s="72"/>
      <c r="G70" s="102"/>
      <c r="H70" s="91">
        <f>SUM(H66:H68)</f>
        <v>0</v>
      </c>
    </row>
    <row r="71" spans="2:8" x14ac:dyDescent="0.2">
      <c r="B71" s="64"/>
      <c r="C71" s="43"/>
      <c r="D71" s="65"/>
      <c r="E71" s="64"/>
      <c r="F71" s="72"/>
      <c r="G71" s="92"/>
      <c r="H71" s="77"/>
    </row>
    <row r="72" spans="2:8" x14ac:dyDescent="0.2">
      <c r="B72" s="103">
        <v>7</v>
      </c>
      <c r="C72" s="103"/>
      <c r="D72" s="104" t="s">
        <v>108</v>
      </c>
      <c r="E72" s="103"/>
      <c r="F72" s="105"/>
      <c r="G72" s="94"/>
      <c r="H72" s="95"/>
    </row>
    <row r="73" spans="2:8" x14ac:dyDescent="0.2">
      <c r="B73" s="64"/>
      <c r="C73" s="43"/>
      <c r="D73" s="65"/>
      <c r="E73" s="64"/>
      <c r="F73" s="72"/>
      <c r="G73" s="92"/>
      <c r="H73" s="77"/>
    </row>
    <row r="74" spans="2:8" ht="100.5" customHeight="1" x14ac:dyDescent="0.2">
      <c r="B74" s="114">
        <v>7.1</v>
      </c>
      <c r="C74" s="96" t="s">
        <v>109</v>
      </c>
      <c r="D74" s="122" t="s">
        <v>110</v>
      </c>
      <c r="E74" s="51" t="s">
        <v>25</v>
      </c>
      <c r="F74" s="127">
        <v>26</v>
      </c>
      <c r="G74" s="92"/>
      <c r="H74" s="77">
        <f>G74*F74</f>
        <v>0</v>
      </c>
    </row>
    <row r="75" spans="2:8" ht="100.5" customHeight="1" x14ac:dyDescent="0.2">
      <c r="B75" s="114">
        <v>7.2</v>
      </c>
      <c r="C75" s="96" t="s">
        <v>111</v>
      </c>
      <c r="D75" s="122" t="s">
        <v>112</v>
      </c>
      <c r="E75" s="51" t="s">
        <v>25</v>
      </c>
      <c r="F75" s="127">
        <v>64</v>
      </c>
      <c r="G75" s="92"/>
      <c r="H75" s="77">
        <f>G75*F75</f>
        <v>0</v>
      </c>
    </row>
    <row r="76" spans="2:8" ht="180.75" customHeight="1" x14ac:dyDescent="0.2">
      <c r="B76" s="114">
        <v>7.3</v>
      </c>
      <c r="C76" s="96" t="s">
        <v>113</v>
      </c>
      <c r="D76" s="128" t="s">
        <v>114</v>
      </c>
      <c r="E76" s="51" t="s">
        <v>25</v>
      </c>
      <c r="F76" s="127">
        <v>140</v>
      </c>
      <c r="G76" s="92"/>
      <c r="H76" s="77">
        <f>G76*F76</f>
        <v>0</v>
      </c>
    </row>
    <row r="77" spans="2:8" ht="100.5" customHeight="1" x14ac:dyDescent="0.2">
      <c r="B77" s="114">
        <v>7.4</v>
      </c>
      <c r="C77" s="96" t="s">
        <v>115</v>
      </c>
      <c r="D77" s="122" t="s">
        <v>116</v>
      </c>
      <c r="E77" s="51" t="s">
        <v>25</v>
      </c>
      <c r="F77" s="127">
        <v>30</v>
      </c>
      <c r="G77" s="92"/>
      <c r="H77" s="77">
        <f>G77*F77</f>
        <v>0</v>
      </c>
    </row>
    <row r="78" spans="2:8" ht="60" x14ac:dyDescent="0.2">
      <c r="B78" s="114">
        <v>7.5</v>
      </c>
      <c r="C78" s="96" t="s">
        <v>117</v>
      </c>
      <c r="D78" s="129" t="s">
        <v>118</v>
      </c>
      <c r="E78" s="51" t="s">
        <v>119</v>
      </c>
      <c r="F78" s="127">
        <v>250</v>
      </c>
      <c r="G78" s="92"/>
      <c r="H78" s="77">
        <f>G78*F78</f>
        <v>0</v>
      </c>
    </row>
    <row r="79" spans="2:8" x14ac:dyDescent="0.2">
      <c r="B79" s="64"/>
      <c r="C79" s="86"/>
      <c r="D79" s="87"/>
      <c r="E79" s="64"/>
      <c r="F79" s="72"/>
      <c r="G79" s="92"/>
      <c r="H79" s="77"/>
    </row>
    <row r="80" spans="2:8" x14ac:dyDescent="0.2">
      <c r="B80" s="130"/>
      <c r="C80" s="130"/>
      <c r="D80" s="109" t="s">
        <v>120</v>
      </c>
      <c r="E80" s="90"/>
      <c r="F80" s="101"/>
      <c r="G80" s="102"/>
      <c r="H80" s="91">
        <f>SUM(H72:H79)</f>
        <v>0</v>
      </c>
    </row>
    <row r="81" spans="2:8" x14ac:dyDescent="0.2">
      <c r="B81" s="86"/>
      <c r="C81" s="86"/>
      <c r="D81" s="75"/>
      <c r="E81" s="64"/>
      <c r="F81" s="72"/>
      <c r="G81" s="92"/>
      <c r="H81" s="77"/>
    </row>
  </sheetData>
  <mergeCells count="2">
    <mergeCell ref="B1:E1"/>
    <mergeCell ref="G1:H1"/>
  </mergeCells>
  <conditionalFormatting sqref="D11">
    <cfRule type="cellIs" dxfId="0" priority="1" stopIfTrue="1" operator="equal">
      <formula>0</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C&amp;I</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2024-02-15T07:44:35Z</dcterms:modified>
</cp:coreProperties>
</file>