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1" yWindow="-111" windowWidth="23254" windowHeight="12454" tabRatio="895" activeTab="3"/>
  </bookViews>
  <sheets>
    <sheet name="Summary" sheetId="2" r:id="rId1"/>
    <sheet name="Plumbing" sheetId="17" r:id="rId2"/>
    <sheet name="RO" sheetId="18" r:id="rId3"/>
    <sheet name="Sprinkler" sheetId="6" r:id="rId4"/>
    <sheet name="Make List" sheetId="9" r:id="rId5"/>
  </sheets>
  <definedNames>
    <definedName name="_xlnm.Print_Area" localSheetId="1">Plumbing!$A$1:$H$187</definedName>
    <definedName name="_xlnm.Print_Area" localSheetId="2">RO!$A$1:$H$25</definedName>
    <definedName name="_xlnm.Print_Area" localSheetId="3">Sprinkler!$A$1:$G$31</definedName>
  </definedNames>
  <calcPr calcId="162913"/>
</workbook>
</file>

<file path=xl/calcChain.xml><?xml version="1.0" encoding="utf-8"?>
<calcChain xmlns="http://schemas.openxmlformats.org/spreadsheetml/2006/main">
  <c r="A7" i="2" l="1"/>
  <c r="G17" i="18"/>
  <c r="C10" i="2" l="1"/>
  <c r="C12" i="2" s="1"/>
  <c r="C11" i="2"/>
  <c r="G23" i="18"/>
  <c r="G20" i="18"/>
  <c r="G19" i="18"/>
  <c r="G18" i="18"/>
  <c r="G16" i="18"/>
  <c r="G15" i="18"/>
  <c r="G14" i="18"/>
  <c r="G13" i="18"/>
  <c r="G12" i="18"/>
  <c r="G11" i="18"/>
  <c r="G10" i="18"/>
  <c r="G9" i="18"/>
  <c r="G8" i="18"/>
  <c r="G7" i="18"/>
  <c r="G6" i="18"/>
  <c r="G5" i="18"/>
  <c r="G185" i="17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186" i="17" l="1"/>
  <c r="C6" i="2" s="1"/>
  <c r="C7" i="2"/>
  <c r="A8" i="2" l="1"/>
  <c r="C8" i="2" l="1"/>
  <c r="C15" i="2" l="1"/>
</calcChain>
</file>

<file path=xl/sharedStrings.xml><?xml version="1.0" encoding="utf-8"?>
<sst xmlns="http://schemas.openxmlformats.org/spreadsheetml/2006/main" count="630" uniqueCount="348">
  <si>
    <t>ANNEXTURE A</t>
  </si>
  <si>
    <t>SUMMARY SHEET</t>
  </si>
  <si>
    <t>Sr. No.</t>
  </si>
  <si>
    <t>Particulars</t>
  </si>
  <si>
    <t xml:space="preserve">Plumbing </t>
  </si>
  <si>
    <t>RO</t>
  </si>
  <si>
    <t>Sprinkler</t>
  </si>
  <si>
    <t xml:space="preserve">TOTAL </t>
  </si>
  <si>
    <t>SGST @ 9%</t>
  </si>
  <si>
    <t>CGST @ 9%</t>
  </si>
  <si>
    <t>GRAND TOTAL</t>
  </si>
  <si>
    <t>Area</t>
  </si>
  <si>
    <t>Cost/sf</t>
  </si>
  <si>
    <t>SR. NO.</t>
  </si>
  <si>
    <t>UNIT</t>
  </si>
  <si>
    <t>PO QTY</t>
  </si>
  <si>
    <t>RATE</t>
  </si>
  <si>
    <t>AMOUNT</t>
  </si>
  <si>
    <t>Job</t>
  </si>
  <si>
    <t>Nos</t>
  </si>
  <si>
    <t>a</t>
  </si>
  <si>
    <t>b</t>
  </si>
  <si>
    <t>c</t>
  </si>
  <si>
    <t>d</t>
  </si>
  <si>
    <t>e</t>
  </si>
  <si>
    <t>f</t>
  </si>
  <si>
    <t>C</t>
  </si>
  <si>
    <t>nos</t>
  </si>
  <si>
    <t>BILL OF QUANTITIES FOR PLUMBING WORKS</t>
  </si>
  <si>
    <t>MATERIAL</t>
  </si>
  <si>
    <t>DESCRIPTION</t>
  </si>
  <si>
    <t>Remarks</t>
  </si>
  <si>
    <t>A</t>
  </si>
  <si>
    <t>WATER SUPPLY PIPES</t>
  </si>
  <si>
    <t>CPVC Pipes                        (RO WATER &amp; RAW WATER)</t>
  </si>
  <si>
    <t>Supply, laying, testing &amp; commissioning of FOOD GRADE CPVC pipes conforming to CTS (Copper Tube Size) SDR-11 as per (is 15778 ASTM D 2846)  with necessary fittings up to the size of 50 mm dia, jointing with CPVC solvent cement of medium body IPS brand or equivalent conform.
(Make – AJAY / ASHIRVAD / ASTRAL)</t>
  </si>
  <si>
    <t>15mm dia</t>
  </si>
  <si>
    <t>Rmt</t>
  </si>
  <si>
    <t>20mm dia</t>
  </si>
  <si>
    <t>25mm dia</t>
  </si>
  <si>
    <t>32mm dia</t>
  </si>
  <si>
    <t>40mm dia</t>
  </si>
  <si>
    <t>CPVC Pipes                      (HOT WATER) WITH Thermal Insulation</t>
  </si>
  <si>
    <r>
      <t>Supply, laying, testing &amp; commissioning of CPVC - Schedule 80 (ASTM F 441</t>
    </r>
    <r>
      <rPr>
        <b/>
        <sz val="12"/>
        <rFont val="Calibri"/>
        <family val="2"/>
        <charset val="1"/>
      </rPr>
      <t>)</t>
    </r>
    <r>
      <rPr>
        <sz val="12"/>
        <rFont val="Calibri"/>
        <family val="2"/>
        <charset val="1"/>
      </rPr>
      <t xml:space="preserve"> Pipes and fittings suitable for Domestic  hot water application (max. temp.85 Deg.C) rated for a working pressure of 5 kg/cm2 and conforming to latest Indian / International Standards.
(Make –ASTRAL/ PRINCE) WITH Supply &amp; Covering (Thermal Insulation) hot water pipes with 6 mm thick performed closed cell nitrite rubber pipe section insulation having density not less than 60 kg/cm2 and "K" valve not more than 0.034 w/m Deg. K @ 20 Deg C mean temperature.
(Make – ARMAFLEX / KFLEX)</t>
    </r>
  </si>
  <si>
    <t>Booster Pump - Crompton &amp; Greaves/ KIRLOSKER</t>
  </si>
  <si>
    <t>Supply, Installation, Commissioning &amp; Testing for Booster Pump WITH FLOW SWITCH GRAVITATIONAL FLOW (top to bottom flow) with both side Sensor operations- A) 3CUM PER HR. B) HEAD: 25M, C) PHASE: SINGLE PHASE, D) PROTECTION: IP55, E) MONOBLOCK TYPE</t>
  </si>
  <si>
    <t>1.0 HP</t>
  </si>
  <si>
    <t>Nos.</t>
  </si>
  <si>
    <t>1.5 HP</t>
  </si>
  <si>
    <t>B</t>
  </si>
  <si>
    <t>WATER DRAIN PIPES</t>
  </si>
  <si>
    <t xml:space="preserve">CI Class Pipes                   (WASTE PIPE)      </t>
  </si>
  <si>
    <t>Supply, Laying , Testing &amp; Commissioning of CI (Cast Iron) CLASS Pipes Conforming to IS 3114 : 1994  and Fittings Conforming to IS 1538 (1993), Cutting the Pipes to required Lengths, Laying in position to required Grade &amp; Level , Jointing , Making holes , Pockets , chases in. (Make- TATA / JINDAL / ESSAR)</t>
  </si>
  <si>
    <t xml:space="preserve">150mm dia                                                    </t>
  </si>
  <si>
    <t>100mm dia</t>
  </si>
  <si>
    <t>75mm dia</t>
  </si>
  <si>
    <t>PVC WASTE PIPE FOR WASH ROOM</t>
  </si>
  <si>
    <t>25mm</t>
  </si>
  <si>
    <t>50mm</t>
  </si>
  <si>
    <t>Company Make - Prince , Finolex</t>
  </si>
  <si>
    <t>75mm</t>
  </si>
  <si>
    <t>100mm</t>
  </si>
  <si>
    <t>150mm</t>
  </si>
  <si>
    <t>Company Make - Prince, Finolex (Basement Suspended Pipe)</t>
  </si>
  <si>
    <t>Drain</t>
  </si>
  <si>
    <t>Drainage : Exacavation &amp; SITC of 150mm (Underground) PVC Waste Pipe Make: Prince Finolex</t>
  </si>
  <si>
    <t xml:space="preserve">UPVC PIPE </t>
  </si>
  <si>
    <t>UPVC Plastic Pipe , Schedule 40,80,120 (ASTM D1785 ) (Make – AJAY / ASHIRVAD / ASTRAL)</t>
  </si>
  <si>
    <t>40mm</t>
  </si>
  <si>
    <t>CHAMBER &amp; GRATING</t>
  </si>
  <si>
    <t xml:space="preserve">DRAINAGE CHAMBER &amp; COVER </t>
  </si>
  <si>
    <t>Constructing Inspection chamber in 100mm thick Brick Wall, WATER PROOFING with Plaster. TILE EXTRA TO BE PAID</t>
  </si>
  <si>
    <t>Internal</t>
  </si>
  <si>
    <t>300mm x 300mm</t>
  </si>
  <si>
    <t>External</t>
  </si>
  <si>
    <t>450mm x 900mm (with Excavation, C.I. Cover &amp; frame)</t>
  </si>
  <si>
    <t>GULLY TRAP</t>
  </si>
  <si>
    <t>Constructing Gully trap in 100mm thick Brick Wall with Plaster wih top cover.</t>
  </si>
  <si>
    <t>GRATING</t>
  </si>
  <si>
    <t>200mm width</t>
  </si>
  <si>
    <t>900mm X 200mm with SS Perforated Jali. (Grating Set)</t>
  </si>
  <si>
    <t>600mm X 200mm with SS Perforated Jali. (Grating Set)</t>
  </si>
  <si>
    <t>300mm X 200mm with SS Perforated Jali. (Grating Set)</t>
  </si>
  <si>
    <t>200mm X 200mm with SS Perforated Jali. (Grating Set)</t>
  </si>
  <si>
    <t>300mm width</t>
  </si>
  <si>
    <t>900mm X 300mm with SS Perforated Jali. (Grating Set)</t>
  </si>
  <si>
    <t>600mm X 300mm with SS Perforated Jali. (Grating Set)</t>
  </si>
  <si>
    <t>300mm X 300mm with SS Perforated Jali. (Grating Set)</t>
  </si>
  <si>
    <t>200mm X 300mm with SS Perforated Jali. (Grating Set)</t>
  </si>
  <si>
    <t>450mm width</t>
  </si>
  <si>
    <t>600mm X 450mm with SS Perforated Jali. (Grating Set)</t>
  </si>
  <si>
    <t>450mm X 450mm with SS Perforated Jali. (Grating Set)</t>
  </si>
  <si>
    <t>300mm X 450mm with SS Perforated Jali. (Grating Set)</t>
  </si>
  <si>
    <t>200mm X 450mm with SS Perforated Jali. (Grating Set)</t>
  </si>
  <si>
    <t>PORTABLE GREASE TRAP</t>
  </si>
  <si>
    <t>INTERNAL GREASE TRAP</t>
  </si>
  <si>
    <t>EXTERNAL GREASE TRAP</t>
  </si>
  <si>
    <t>D</t>
  </si>
  <si>
    <t>NAHNI TRAP</t>
  </si>
  <si>
    <t xml:space="preserve">Nahani Trap                        ( CI 75mm ) </t>
  </si>
  <si>
    <t>Supply, Laying, Testing &amp; Commissioning of Approved CI (Cast Iron) CLASS pipes Nahani - Floor Trap with Approved Make leavy Duty round or Square SS Grating etc. Complete.</t>
  </si>
  <si>
    <t>Nahani Trap                        (PVC 75mm )</t>
  </si>
  <si>
    <t>Supply, Laying, Testing &amp; Commissioning of Approved SS Nahani TRAP WITH Floor Trap &amp; COCKROACH JAALI with Approved Make heavy duty round or Square  Grating etc. Complete.</t>
  </si>
  <si>
    <t>E</t>
  </si>
  <si>
    <t>CP FIXTURES &amp; BRASS VALVES -Jaquar (only continental series)</t>
  </si>
  <si>
    <t>Angle Cock</t>
  </si>
  <si>
    <t xml:space="preserve">P/F Angle Cock. Make- Jaquar </t>
  </si>
  <si>
    <t>Sink Mixer Wall Mounted</t>
  </si>
  <si>
    <t>P/F Sink Mixer, Swinging Casted Spout. (Wall Mounted Model) Make- Jaquar</t>
  </si>
  <si>
    <t>Sink Mixer table Mounted</t>
  </si>
  <si>
    <t>P/F Sink Mixer, Swinging Casted Spout. (Table Mounted Model) Make- Jaquar</t>
  </si>
  <si>
    <t>Long Neck Bib Cock</t>
  </si>
  <si>
    <t>P/F Long Neck Bib Cock with wall Flange. Make- Jaquar</t>
  </si>
  <si>
    <t>Bib Cock</t>
  </si>
  <si>
    <t>Providing &amp; Fixing Bib Cock chrome finish  with wall Flange. Make- Jaquar</t>
  </si>
  <si>
    <t>Sink Pillar Cock</t>
  </si>
  <si>
    <t>P/F Sink Pillar cock with swinging casted spout. Make- Jaquar</t>
  </si>
  <si>
    <t>Sink Cock</t>
  </si>
  <si>
    <t>P/F Fixed Sink Cock. Make- Jaquar</t>
  </si>
  <si>
    <t>Pillar Cock</t>
  </si>
  <si>
    <t>P/F Tall Pillar Cock for counter flush basin. Make- Jaquar</t>
  </si>
  <si>
    <t xml:space="preserve">Pneumatic Push Cock </t>
  </si>
  <si>
    <t>P/F Pneumatic push cock. Make- Jaquar</t>
  </si>
  <si>
    <t>Foot Paddle Operated Faucet</t>
  </si>
  <si>
    <t>Foot Paddle Operated Faucet. (Below Hand Wash)</t>
  </si>
  <si>
    <t>Flush Valve</t>
  </si>
  <si>
    <t>Dual press</t>
  </si>
  <si>
    <t>P/F open Flush valve. Make- Jaquar</t>
  </si>
  <si>
    <t>P/F open Flush tank. Make- Jaquar, Parryware, Hindware</t>
  </si>
  <si>
    <t>Health Faucet</t>
  </si>
  <si>
    <t>P/F CP Health Faucet with 1m long CP Flexible Tube with wall Hook. Make- Jaquar</t>
  </si>
  <si>
    <t>2 in 1 Bib Cock</t>
  </si>
  <si>
    <t>P/F 2 in 1 bib cock in washrooms for mounting Health Faucet. Health faucet to be paid for separetly. Make- Jaquar</t>
  </si>
  <si>
    <t>Bottle Trap</t>
  </si>
  <si>
    <t>Providing &amp; fixing 32mm CP finished Bottle Trap with wall flanges. Make- Jaquar</t>
  </si>
  <si>
    <t>Waste Coupling</t>
  </si>
  <si>
    <t>Providing Waste Coupling 32mm size full thread waste coupling to be use. Make- Jaquar</t>
  </si>
  <si>
    <t>Ball Valves (Brass)</t>
  </si>
  <si>
    <r>
      <t xml:space="preserve">Providing &amp; Fixing Ball Valve ISI mark. (For Inlet)                                                 (Make – KITZ / ZOLOTO / AUDCO) </t>
    </r>
    <r>
      <rPr>
        <b/>
        <sz val="12"/>
        <rFont val="Calibri"/>
        <family val="2"/>
        <charset val="1"/>
      </rPr>
      <t>Rates are for BRASS ball valves</t>
    </r>
  </si>
  <si>
    <t xml:space="preserve">15mm dia </t>
  </si>
  <si>
    <t xml:space="preserve">20mm dia </t>
  </si>
  <si>
    <t>16A</t>
  </si>
  <si>
    <t>Ball Valves (CPVC)</t>
  </si>
  <si>
    <r>
      <t xml:space="preserve">Providing &amp; Fixing Ball Valve ISI mark. (For Inlet)                                                 (Make – KITZ / ZOLOTO / AUDCO) </t>
    </r>
    <r>
      <rPr>
        <b/>
        <sz val="12"/>
        <rFont val="Calibri"/>
        <family val="2"/>
        <charset val="1"/>
      </rPr>
      <t>Rates are for CPVC ball valves</t>
    </r>
  </si>
  <si>
    <t>Non Return Valves (NRV)- Brass</t>
  </si>
  <si>
    <r>
      <t xml:space="preserve">Providing &amp; Fixing Brass Non Return Vavles of  ISI mark. </t>
    </r>
    <r>
      <rPr>
        <b/>
        <sz val="12"/>
        <rFont val="Calibri"/>
        <family val="2"/>
        <charset val="1"/>
      </rPr>
      <t>Rates are for BRASS valves</t>
    </r>
  </si>
  <si>
    <t>32mm</t>
  </si>
  <si>
    <t xml:space="preserve">40mm </t>
  </si>
  <si>
    <t>ACCESSORIES / MISCELLANEOUS</t>
  </si>
  <si>
    <t>Flexible Water Pipe</t>
  </si>
  <si>
    <t xml:space="preserve">Providing Flexible water pipe to connect Angle Valve to faucet                        </t>
  </si>
  <si>
    <t>Water Indicator</t>
  </si>
  <si>
    <t>Providing water level Indicator for In Raw tank &amp; RO water tank with gauge Glass Cock. In BOH Area.</t>
  </si>
  <si>
    <t>P/F water level Indicator on terrace water tank by means of a transparent clear tube fixed along height of the water tank hence making water level visible</t>
  </si>
  <si>
    <t>Flexible Waste Pipe</t>
  </si>
  <si>
    <t>P/F flexible PVC waste pipe on wash basin / sink drains</t>
  </si>
  <si>
    <t>Installation of Equipment- Plumbing Scope</t>
  </si>
  <si>
    <t>Installation of plumbing fixtures &amp; kitchen equipment provided by client with new hardware as required- PLUMBING SCOPE</t>
  </si>
  <si>
    <t>F</t>
  </si>
  <si>
    <t>BOILERS &amp; GEYSERS</t>
  </si>
  <si>
    <t>Boiler Storage</t>
  </si>
  <si>
    <r>
      <t xml:space="preserve">Providing &amp; Supplying boiler with Mounting Bolts etc. </t>
    </r>
    <r>
      <rPr>
        <b/>
        <sz val="12"/>
        <rFont val="Calibri"/>
        <family val="2"/>
        <charset val="1"/>
      </rPr>
      <t>(Make: ONLY JAQUAR)</t>
    </r>
  </si>
  <si>
    <t>35 Liter</t>
  </si>
  <si>
    <t>25 Liter</t>
  </si>
  <si>
    <t>Geyser Storage</t>
  </si>
  <si>
    <t>Providing &amp; Supplying 6 Liters Geyser with Mounting Bolts etc.</t>
  </si>
  <si>
    <t>G</t>
  </si>
  <si>
    <t>SANITARYWARE</t>
  </si>
  <si>
    <t>Wash Basin</t>
  </si>
  <si>
    <t>P/F Wash Basin as per specs</t>
  </si>
  <si>
    <t>P/F Counter top Basin, Make &amp; Size- PARRYWARE as per drawing</t>
  </si>
  <si>
    <t>P/F Under Counter Basin, Make &amp; size- PARRYWARE as per drawing</t>
  </si>
  <si>
    <t>Corner Wash Basin</t>
  </si>
  <si>
    <t>WC Customer Toilet</t>
  </si>
  <si>
    <t>P/F Wall hung EWC with Seat &amp; Cover Make &amp; size- PARRYWARE as per drawing</t>
  </si>
  <si>
    <t>Urinal Customer Toilet</t>
  </si>
  <si>
    <t>P/F Wall Urinal with brackets. Make &amp; size- PARRYWARE as per drawing</t>
  </si>
  <si>
    <t>Urinal Pressomatic Flush Valve</t>
  </si>
  <si>
    <t>P &amp; F pressomatic type flush valve for urinals</t>
  </si>
  <si>
    <t>1200mm X 200mm with SS Perforated Jali. (Grating Set)</t>
  </si>
  <si>
    <t>1200mm X 300mm with SS Perforated Jali. (Grating Set)</t>
  </si>
  <si>
    <t>TOTAL</t>
  </si>
  <si>
    <t>BILL OF QUANTITIES FOR RO PLANT</t>
  </si>
  <si>
    <t>Water Tanks</t>
  </si>
  <si>
    <t>Water Tanks of SINTEX make to be used- Both for Terrace and Loft tanks (inclusive of inside cleaning &amp; name tagging)</t>
  </si>
  <si>
    <t>Raw Tank</t>
  </si>
  <si>
    <t>Used for the Raw water Tank of water storage capacity as per drawing</t>
  </si>
  <si>
    <t>Litres</t>
  </si>
  <si>
    <t>Filter Tank</t>
  </si>
  <si>
    <t>Used for the Filtered water Tank of water storage capacity as per drawing</t>
  </si>
  <si>
    <t>c.</t>
  </si>
  <si>
    <t>Used for  loft water tank of water storage capacity as per drawing</t>
  </si>
  <si>
    <t>Rejected Tank</t>
  </si>
  <si>
    <t>Used for the Flushing water Tank of water storage capacity as per drawing</t>
  </si>
  <si>
    <t>Tank Covers</t>
  </si>
  <si>
    <t>Municipal approved water tank cover with locking provision- to be provided only on written directions of project manager</t>
  </si>
  <si>
    <t>e.1</t>
  </si>
  <si>
    <t>For water tank of 1000 lts</t>
  </si>
  <si>
    <t>e.2</t>
  </si>
  <si>
    <t>For water tank of 1500 lts</t>
  </si>
  <si>
    <t>e.3</t>
  </si>
  <si>
    <t>For water tank of 2000 lts</t>
  </si>
  <si>
    <t>e.4</t>
  </si>
  <si>
    <t>For water tank of 2500 lts</t>
  </si>
  <si>
    <t>e.5</t>
  </si>
  <si>
    <t>For water tank of 3000 lts</t>
  </si>
  <si>
    <t>e.6</t>
  </si>
  <si>
    <t>For water tank of 5000 lts</t>
  </si>
  <si>
    <t>Submersible  Pump</t>
  </si>
  <si>
    <t xml:space="preserve">• Suction Casing and Discharge Outlets : Stainless Steel
• Impeller and Bowl : Special Engineering Plastic to increase wear Resistance against sand
• Pump casing : SS 304, 4" Radial Flow 50 Hz
  Head : 6 to 288 mtr
  Disch : 5 to 160 LPM (Make: Kirloskar / Bharat Bijli / Agasti)
• Pump Shaft : SS 304
</t>
  </si>
  <si>
    <t>RO Internal Piping</t>
  </si>
  <si>
    <t>RO plant plumbing work</t>
  </si>
  <si>
    <t>Ls</t>
  </si>
  <si>
    <t>BILL OF QUANTITIES FOR  SPRINKLER WORK</t>
  </si>
  <si>
    <t>QTY.</t>
  </si>
  <si>
    <t>Providing, Laying, Jointing &amp; Testing of Pipes for Sprinkler POINTS  with  GI Pipe confirming IS Codes 1239 Class `C' Heavy Pipe &amp; with necessary support &amp; anchore fastening from slab. With 2 coats of primer and 2 coats of fire red enamel paint as per standards and local norms- Pipe sizes as follows 25mm/32mm/40mm/50mm/65mm/80mm as specified in drawings. Vendor shall include cost for form 4A required for fire NOC in same works.</t>
  </si>
  <si>
    <t>a.</t>
  </si>
  <si>
    <t>b.</t>
  </si>
  <si>
    <t>68 degree upright sprinkler points including 300mm x 25 mm extention pipe piece</t>
  </si>
  <si>
    <t>68 Degree consealed sprinkler points  with 1500mm lenghts flexible pipe and all required supports</t>
  </si>
  <si>
    <t>Providing &amp; Fixing of Butterfly Valve.</t>
  </si>
  <si>
    <t>65 mm dia</t>
  </si>
  <si>
    <t>No.</t>
  </si>
  <si>
    <t>Providing &amp; Fixing of Ball Valve with pressure gauge.</t>
  </si>
  <si>
    <t>25 mm dia</t>
  </si>
  <si>
    <t>HEADER FITTING.</t>
  </si>
  <si>
    <t>Flow Switch</t>
  </si>
  <si>
    <t>Pressure Gauge</t>
  </si>
  <si>
    <t>Air Release Valve</t>
  </si>
  <si>
    <t>65 mm dia NRV</t>
  </si>
  <si>
    <t xml:space="preserve">Sprinkler (GI Pipes) </t>
  </si>
  <si>
    <t>32 mm dia</t>
  </si>
  <si>
    <t>40 mm dia</t>
  </si>
  <si>
    <t>MATERIAL SPECIFICATIONS FOR KFC/PH</t>
  </si>
  <si>
    <t>No deviations shall be permitted.</t>
  </si>
  <si>
    <t>All materials to be used shall be of first quality unless otherwise specified</t>
  </si>
  <si>
    <t>Wherever there is a proposal to use "equivalent " makes(other than the specified makes mentioned in BOQ)the same shall be done only after the prior approval of engineer incharge.</t>
  </si>
  <si>
    <t>S.NO</t>
  </si>
  <si>
    <t>ITEM DESCRIPTION</t>
  </si>
  <si>
    <t>MAKE</t>
  </si>
  <si>
    <t>PLUMBING WORKS.</t>
  </si>
  <si>
    <t>SPECIFICATION</t>
  </si>
  <si>
    <t>CPVC PIPES (FILTER WATER &amp; RAW WATER)</t>
  </si>
  <si>
    <t>FOOD GRADE CPVC PIPES CONFORMING TO CTS (COPPER TUBE SIZE)  SDR-11 AS PER ASTM D 2846 WITH NECESSARY FITTINGS UPTO THE SIZE OF 50MM DIA, JOINTING WITH CPVC SOLVENT CEMENT OF MEDUIM BODY IPS BRAND OR EQUIVALENT CONFRM</t>
  </si>
  <si>
    <t>AJAY / ASHIRWAD / ASTRAL / PRINCE</t>
  </si>
  <si>
    <t>CPVC PIPES ( HOT WATER)</t>
  </si>
  <si>
    <t>CPVC-SCHEDULE 80 PIPES &amp; FITTING SUITABLE FOR DOMESTIC HOT WATER APPLICATION (MAX TEMP.85 DEG.C) RATED FOR WORKING PRESSURE OF 5KG / CM 2 AND CONFORMING TO LATEST INDIAN / INTERNATIONAL STANDARDS</t>
  </si>
  <si>
    <t>THERMAL INSULATION ( HOT WATER )</t>
  </si>
  <si>
    <t>THERMAL INSULATION ON HOT WATER PIPES WITH 6MM THK PERFORMED CLOSED CELL NITRILE RUBBER PIPE SECTION INSULATION HAVING DENSITY NOT LESS THA 60 KG / CM 2 AND "K" VALVE NOT MORE THAN 0.034 W / M DEG. K @ 20 DEG.C MAEN TEMPERATURE</t>
  </si>
  <si>
    <t>CP FIXTURES</t>
  </si>
  <si>
    <t>JAQUAR</t>
  </si>
  <si>
    <t>PVC WATER DRAIN PIPES</t>
  </si>
  <si>
    <t>PVC PLASTIC SCHEDULE 40 ( ASTMOD 1785)</t>
  </si>
  <si>
    <t>PRINCE / ASTRAL</t>
  </si>
  <si>
    <t>EXTERNAL DRAIN CHAMBER COVER</t>
  </si>
  <si>
    <t>C.I.  COVER  ALONG WITH FRAME</t>
  </si>
  <si>
    <t>NECO,EVERLAST.</t>
  </si>
  <si>
    <t>NAHNI TRAP (UPVC 75MM)</t>
  </si>
  <si>
    <t>UPVC NAHIN FLOOR TRAP DUTY ROUND OR SQUARE UPVC GRATING ETC</t>
  </si>
  <si>
    <t>FINOLEX / PRINCE</t>
  </si>
  <si>
    <t>INSTANT HOT WATER DISPENSER</t>
  </si>
  <si>
    <t>INSINKERATOR</t>
  </si>
  <si>
    <t>ANGLE COCK</t>
  </si>
  <si>
    <t>JAQUAR CONTINENTAL SERIES</t>
  </si>
  <si>
    <t>BIB COCK</t>
  </si>
  <si>
    <t>CPVC BALL VALVE</t>
  </si>
  <si>
    <t>KITZ / ZOLOTO / AUDCO</t>
  </si>
  <si>
    <t>FLUSH VALVE</t>
  </si>
  <si>
    <t>FLUSH VALVE DUAL FLOW CONCEALED TYPE WITH COVER PLATE 32MM SIZE</t>
  </si>
  <si>
    <t>JAQUAR METROPOLE FLUSH VALVE</t>
  </si>
  <si>
    <t>SINK WALL MOUNTED FOR RESTROOM</t>
  </si>
  <si>
    <t>PARRYWARE / HINDWARE</t>
  </si>
  <si>
    <t>PILLAR COCK IN RESTROOM</t>
  </si>
  <si>
    <t>URINAL</t>
  </si>
  <si>
    <t xml:space="preserve">WC </t>
  </si>
  <si>
    <t>HEALTH FAUCET</t>
  </si>
  <si>
    <t>HEALTH FAUCET OF CLOSER MOUNTING TYPE WIYH ANGLE VALVE HAND WASHER HEALTH FAUCET 1MM LONG PVC TUBE WITH WALL HOCK</t>
  </si>
  <si>
    <t>GEYSER</t>
  </si>
  <si>
    <t>RACOLD / BAJAJ</t>
  </si>
  <si>
    <t>WATER FILTER</t>
  </si>
  <si>
    <t>EVERPURE</t>
  </si>
  <si>
    <t>TOILET PAPER HOLDER</t>
  </si>
  <si>
    <t xml:space="preserve">SOAP DISPENSER </t>
  </si>
  <si>
    <t>PVC TANKS</t>
  </si>
  <si>
    <t>AQUA MUNDUS ECOMOBILE GREASE TRAP</t>
  </si>
  <si>
    <t>FIRE SPRINKLERS</t>
  </si>
  <si>
    <t>VIKING</t>
  </si>
  <si>
    <t>CAST IRON PIPES</t>
  </si>
  <si>
    <t>NECO/BIC/BLC</t>
  </si>
  <si>
    <t>BOILER STORAGE</t>
  </si>
  <si>
    <t>CROMPTON / RACOLD</t>
  </si>
  <si>
    <t>Total of Rate per Unit</t>
  </si>
  <si>
    <t>Water Meter</t>
  </si>
  <si>
    <t>P&amp;F 25 mm water meter complete with required fitting etc. make Kranti</t>
  </si>
  <si>
    <t>900mm X 450mm with SS Perforated Jali. (Grating Set)</t>
  </si>
  <si>
    <t>Brass/CPVC MT/FT</t>
  </si>
  <si>
    <t>20mm</t>
  </si>
  <si>
    <t>P/F Brass/CPVC MT/FT for Motor and pipe connections etc.</t>
  </si>
  <si>
    <t>0.5 HP</t>
  </si>
  <si>
    <t>Monoblock Pump</t>
  </si>
  <si>
    <t xml:space="preserve">Supply, Installation, Commissioning &amp; Testing for Self priming monoblock Pump with complete fitting Etc. </t>
  </si>
  <si>
    <t>0.5HP</t>
  </si>
  <si>
    <r>
      <t xml:space="preserve">Providing &amp; Fixing 20mm heavy quality SS Grating along with Perforated Mesh &amp; Angle Frame as per Size , Drawings. Weight not more than 60kg. </t>
    </r>
    <r>
      <rPr>
        <b/>
        <sz val="12"/>
        <rFont val="Calibri"/>
        <family val="2"/>
        <charset val="1"/>
      </rPr>
      <t>Rate inclusive of chamber construction, plster &amp; water proffing etc.</t>
    </r>
  </si>
  <si>
    <t>CONCEALED FLUSH TANK</t>
  </si>
  <si>
    <t>2.0 HP</t>
  </si>
  <si>
    <t xml:space="preserve">Pre Rinse </t>
  </si>
  <si>
    <t>Construction of grease trap with plaster &amp; W/P with SS cover (2'-6'' x 3'-6" x upto 3'-0" deep) - inside the store as per drawing. Rate includes SS angles of 50 x 50 x 6mm as frame; SS cover on frame made by 50 x 50 SS Pipes @ maximum 15" c/c, covered with SS Sheet. Inclusive of fabricated SS 'T' sections made as per detailed drawings (3mm thick) for mounting grease trap partitions. Internal tiling  to be paid seperately.</t>
  </si>
  <si>
    <t>Construction of grease trap with plaster &amp; W/P with  MS cover (2'-6'' x 3'-6" x upto 3'-0" deep) - outside the store as per drawing. Rate includes MS angles of 50 x 50 x 6mm as frame; MS cover on frame made by 50 x 50 MS Pipes @ maximum 15" c/c, covered with MS chequered plate. Inclusive of fabricated MS  'T' sections made as per detailed drawings (3mm thick) for mounting grease trap partitions. Internal tiling to be paid seperately.</t>
  </si>
  <si>
    <t>300mm x 300mm  (with Excavation, C.I. Cover &amp; frame)</t>
  </si>
  <si>
    <t>450mm x 450mm  (with Excavation, C.I. Cover &amp; frame)</t>
  </si>
  <si>
    <t>P/F Pre rinse spray valve &amp; spray.  (Make Aluids)</t>
  </si>
  <si>
    <t>P/F Wall hung mounted Wash Basin. (Make - Bell Grace Integrated half pedestal Basin</t>
  </si>
  <si>
    <t>Supply, Laying , Testing &amp; Commissioning of Plastic pipes Pipe schedule 40,80,120 (ASTM D1785) Cutting the Pipes to required Lengths, Laying in position to required Grade &amp; Level , Jointing , Making holes , Pockets , chases in wall floor complete.                                                       (Make – AJAY / ASHIRVAD / ASTRAL)</t>
  </si>
  <si>
    <t>Up to 40mm</t>
  </si>
  <si>
    <t xml:space="preserve"> For ac line only</t>
  </si>
  <si>
    <t xml:space="preserve">Fixing of Portable SS grease trap with 3 bowl sink with complete fittings etc. as per drg. </t>
  </si>
  <si>
    <t>P/F CONCEALED FLUSH TANK WITH PUSH PLATE Complete with all H/W etc. ( make Kohler Instaflush)</t>
  </si>
  <si>
    <t>Drain Valve up to 25mm</t>
  </si>
  <si>
    <t>Long neck oprated faucet</t>
  </si>
  <si>
    <t>straight wall mounted</t>
  </si>
  <si>
    <t>Fire Extinguisher</t>
  </si>
  <si>
    <t>Providing and fixing CP brass 79 deg Quartzoid Bulbsprinkler - Pendent type</t>
  </si>
  <si>
    <t>K TYPE (5 KG)</t>
  </si>
  <si>
    <t>CO2 TYPE (4.5 KG)</t>
  </si>
  <si>
    <t>CA TYPE (2 KG)</t>
  </si>
  <si>
    <t>ABC TYPE (6 KG)</t>
  </si>
  <si>
    <t>MAKE JOHNSON</t>
  </si>
  <si>
    <t>Fire Supression</t>
  </si>
  <si>
    <t xml:space="preserve">a </t>
  </si>
  <si>
    <t>Fire Suppression Nozzle</t>
  </si>
  <si>
    <t>Fire Suppression piping</t>
  </si>
  <si>
    <t>-</t>
  </si>
  <si>
    <t>Manual Pull Handle</t>
  </si>
  <si>
    <t>Control Box</t>
  </si>
  <si>
    <t>Modular automatic  fire extinguisher (CA type) - 5KG</t>
  </si>
  <si>
    <t xml:space="preserve">F </t>
  </si>
  <si>
    <t>FIRE ALARM</t>
  </si>
  <si>
    <t>Date : 11/11/2024.</t>
  </si>
  <si>
    <t>Location :KFC-INTERNATIONAL AIRPORT, NOIDA.</t>
  </si>
  <si>
    <t>KFC-INTERNATIONAL AIRPORT, NOIDA,</t>
  </si>
  <si>
    <t>Location : KFC-INTERNATIONAL AIRPORT, NOIDA.</t>
  </si>
  <si>
    <t>1Nos. 500Ltr. RO</t>
  </si>
  <si>
    <t>RO Plant</t>
  </si>
  <si>
    <t>RO Plant  (150 LPH)</t>
  </si>
  <si>
    <t>For water tank of 500lts</t>
  </si>
  <si>
    <t>e.7</t>
  </si>
  <si>
    <t>Standard BOQ Template -TFS</t>
  </si>
  <si>
    <t>Fire Suppression Cylinders as per drawing attached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</si>
</sst>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 * #,##0.00_ ;_ * \-#,##0.00_ ;_ * &quot;-&quot;??_ ;_ @_ "/>
    <numFmt numFmtId="164" formatCode="_(* #,##0.00_);_(* \(#,##0.00\);_(* &quot;-&quot;??_);_(@_)"/>
    <numFmt numFmtId="165" formatCode="#,##0.0"/>
    <numFmt numFmtId="166" formatCode="_(* #,##0.00_);_(* \(#,##0.00\);_(* \-??_);_(@_)"/>
    <numFmt numFmtId="167" formatCode="_ * #,##0.0_ ;_ * \-#,##0.0_ ;_ * &quot;-&quot;??_ ;_ @_ "/>
    <numFmt numFmtId="168" formatCode="0.000"/>
    <numFmt numFmtId="169" formatCode="0.0"/>
    <numFmt numFmtId="170" formatCode="#,##0.00&quot; &quot;;&quot; -&quot;#,##0.00&quot; &quot;;&quot; -&quot;#&quot; &quot;;@&quot; &quot;"/>
    <numFmt numFmtId="171" formatCode="#,##0.00&quot; &quot;;&quot; (&quot;#,##0.00&quot;)&quot;;&quot; -&quot;#&quot; &quot;;@&quot; &quot;"/>
    <numFmt numFmtId="172" formatCode="_ * #,##0.00_ ;_ * \-#,##0.00_ ;_ * \-??_ ;_ @_ "/>
    <numFmt numFmtId="173" formatCode="#,##0.0\ ;&quot; -&quot;#,##0.0\ ;&quot; -&quot;#\ ;@\ "/>
    <numFmt numFmtId="174" formatCode="#,##0.00\ ;&quot; (&quot;#,##0.00\);&quot; -&quot;00\ ;@\ "/>
    <numFmt numFmtId="175" formatCode="#,##0.00\ ;&quot; -&quot;#,##0.00\ ;&quot; -&quot;#\ ;@\ "/>
    <numFmt numFmtId="176" formatCode="[$Rs.-4009]#,##0.00;[Red]\-[$Rs.-4009]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b/>
      <u/>
      <sz val="12"/>
      <name val="Calibri"/>
      <family val="2"/>
      <charset val="1"/>
    </font>
    <font>
      <sz val="10"/>
      <name val="Arial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b/>
      <sz val="10"/>
      <name val="Arial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name val="Arial"/>
      <family val="2"/>
    </font>
    <font>
      <sz val="12"/>
      <color theme="0"/>
      <name val="Calibri"/>
      <family val="2"/>
      <charset val="1"/>
    </font>
    <font>
      <b/>
      <sz val="12"/>
      <color theme="0"/>
      <name val="Calibri"/>
      <family val="2"/>
      <charset val="1"/>
    </font>
    <font>
      <b/>
      <sz val="12"/>
      <color indexed="10"/>
      <name val="Calibri"/>
      <family val="2"/>
    </font>
    <font>
      <sz val="10"/>
      <name val="Arial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000000"/>
      <name val="Arial"/>
      <family val="2"/>
    </font>
    <font>
      <sz val="12"/>
      <color indexed="8"/>
      <name val="Calibri"/>
      <family val="2"/>
      <charset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indexed="8"/>
      <name val="Arial1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54"/>
      </patternFill>
    </fill>
    <fill>
      <patternFill patternType="solid">
        <fgColor indexed="40"/>
        <bgColor indexed="49"/>
      </patternFill>
    </fill>
    <fill>
      <patternFill patternType="solid">
        <fgColor rgb="FFFFFF00"/>
        <bgColor indexed="55"/>
      </patternFill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9"/>
        <bgColor indexed="23"/>
      </patternFill>
    </fill>
    <fill>
      <patternFill patternType="solid">
        <fgColor theme="7" tint="0.39997558519241921"/>
        <bgColor indexed="55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167" fontId="4" fillId="0" borderId="0">
      <alignment horizontal="justify" vertical="top" wrapText="1"/>
    </xf>
    <xf numFmtId="167" fontId="1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170" fontId="12" fillId="0" borderId="0" applyFont="0" applyBorder="0" applyProtection="0"/>
    <xf numFmtId="0" fontId="10" fillId="0" borderId="0"/>
    <xf numFmtId="0" fontId="18" fillId="0" borderId="0"/>
    <xf numFmtId="0" fontId="4" fillId="0" borderId="0"/>
    <xf numFmtId="171" fontId="21" fillId="0" borderId="0" applyBorder="0" applyProtection="0"/>
    <xf numFmtId="172" fontId="10" fillId="0" borderId="0" applyFill="0" applyBorder="0" applyAlignment="0" applyProtection="0"/>
    <xf numFmtId="0" fontId="26" fillId="0" borderId="0"/>
    <xf numFmtId="0" fontId="27" fillId="0" borderId="0">
      <protection locked="0"/>
    </xf>
    <xf numFmtId="0" fontId="10" fillId="0" borderId="0"/>
    <xf numFmtId="0" fontId="28" fillId="0" borderId="0" applyBorder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43" fontId="31" fillId="0" borderId="0" applyFill="0" applyBorder="0" applyAlignment="0" applyProtection="0"/>
    <xf numFmtId="0" fontId="10" fillId="0" borderId="0"/>
    <xf numFmtId="166" fontId="10" fillId="0" borderId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43" fontId="31" fillId="0" borderId="0" applyFill="0" applyBorder="0" applyAlignment="0" applyProtection="0"/>
    <xf numFmtId="173" fontId="27" fillId="0" borderId="0">
      <protection locked="0"/>
    </xf>
    <xf numFmtId="174" fontId="32" fillId="0" borderId="0">
      <protection locked="0"/>
    </xf>
    <xf numFmtId="175" fontId="32" fillId="0" borderId="0">
      <protection locked="0"/>
    </xf>
    <xf numFmtId="0" fontId="33" fillId="0" borderId="0">
      <alignment horizontal="center" textRotation="90"/>
    </xf>
    <xf numFmtId="0" fontId="33" fillId="0" borderId="0">
      <alignment horizontal="center" textRotation="9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27" fillId="0" borderId="0">
      <protection locked="0"/>
    </xf>
    <xf numFmtId="0" fontId="34" fillId="0" borderId="0"/>
    <xf numFmtId="0" fontId="34" fillId="0" borderId="0"/>
    <xf numFmtId="176" fontId="34" fillId="0" borderId="0"/>
    <xf numFmtId="176" fontId="34" fillId="0" borderId="0"/>
    <xf numFmtId="0" fontId="27" fillId="0" borderId="0">
      <protection locked="0"/>
    </xf>
    <xf numFmtId="43" fontId="1" fillId="0" borderId="0" applyFont="0" applyFill="0" applyBorder="0" applyAlignment="0" applyProtection="0"/>
    <xf numFmtId="0" fontId="27" fillId="0" borderId="0">
      <protection locked="0"/>
    </xf>
  </cellStyleXfs>
  <cellXfs count="261">
    <xf numFmtId="0" fontId="0" fillId="0" borderId="0" xfId="0"/>
    <xf numFmtId="0" fontId="5" fillId="0" borderId="3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/>
    </xf>
    <xf numFmtId="166" fontId="6" fillId="0" borderId="3" xfId="1" applyNumberFormat="1" applyFont="1" applyBorder="1" applyAlignment="1">
      <alignment horizontal="left" vertical="center" wrapText="1"/>
    </xf>
    <xf numFmtId="0" fontId="5" fillId="3" borderId="3" xfId="2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166" fontId="5" fillId="2" borderId="3" xfId="1" applyNumberFormat="1" applyFont="1" applyFill="1" applyBorder="1" applyAlignment="1">
      <alignment horizontal="left"/>
    </xf>
    <xf numFmtId="0" fontId="7" fillId="0" borderId="3" xfId="0" applyFont="1" applyBorder="1"/>
    <xf numFmtId="49" fontId="5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66" fontId="5" fillId="0" borderId="3" xfId="1" applyNumberFormat="1" applyFont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166" fontId="6" fillId="0" borderId="3" xfId="1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166" fontId="6" fillId="0" borderId="3" xfId="1" applyNumberFormat="1" applyFont="1" applyBorder="1" applyAlignment="1" applyProtection="1">
      <alignment horizontal="center" vertical="center" wrapText="1"/>
      <protection locked="0"/>
    </xf>
    <xf numFmtId="166" fontId="6" fillId="0" borderId="3" xfId="9" applyNumberFormat="1" applyFont="1" applyBorder="1" applyAlignment="1" applyProtection="1">
      <alignment horizontal="center" vertical="center"/>
      <protection locked="0"/>
    </xf>
    <xf numFmtId="166" fontId="6" fillId="0" borderId="3" xfId="1" applyNumberFormat="1" applyFont="1" applyBorder="1" applyAlignment="1" applyProtection="1">
      <alignment vertical="center"/>
      <protection locked="0"/>
    </xf>
    <xf numFmtId="166" fontId="5" fillId="0" borderId="3" xfId="0" applyNumberFormat="1" applyFont="1" applyBorder="1" applyAlignment="1" applyProtection="1">
      <alignment vertical="center"/>
      <protection locked="0"/>
    </xf>
    <xf numFmtId="172" fontId="5" fillId="7" borderId="3" xfId="0" applyNumberFormat="1" applyFont="1" applyFill="1" applyBorder="1" applyAlignment="1" applyProtection="1">
      <alignment vertical="center"/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166" fontId="8" fillId="0" borderId="7" xfId="1" applyNumberFormat="1" applyFont="1" applyFill="1" applyBorder="1" applyAlignment="1" applyProtection="1">
      <alignment vertical="center" wrapText="1"/>
      <protection locked="0"/>
    </xf>
    <xf numFmtId="166" fontId="8" fillId="0" borderId="7" xfId="1" applyNumberFormat="1" applyFont="1" applyBorder="1" applyAlignment="1" applyProtection="1">
      <alignment vertical="center" wrapText="1"/>
      <protection locked="0"/>
    </xf>
    <xf numFmtId="166" fontId="6" fillId="0" borderId="3" xfId="1" applyNumberFormat="1" applyFont="1" applyBorder="1" applyAlignment="1" applyProtection="1">
      <alignment vertical="center" wrapText="1"/>
      <protection locked="0"/>
    </xf>
    <xf numFmtId="49" fontId="9" fillId="2" borderId="2" xfId="16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16" applyFont="1" applyBorder="1" applyAlignment="1" applyProtection="1">
      <alignment horizontal="center"/>
      <protection locked="0"/>
    </xf>
    <xf numFmtId="164" fontId="8" fillId="0" borderId="3" xfId="1" applyNumberFormat="1" applyFont="1" applyFill="1" applyBorder="1" applyAlignment="1" applyProtection="1">
      <alignment horizontal="center"/>
    </xf>
    <xf numFmtId="164" fontId="8" fillId="0" borderId="3" xfId="1" applyNumberFormat="1" applyFont="1" applyFill="1" applyBorder="1" applyAlignment="1" applyProtection="1">
      <alignment horizontal="center"/>
      <protection locked="0"/>
    </xf>
    <xf numFmtId="0" fontId="8" fillId="0" borderId="3" xfId="16" applyFont="1" applyBorder="1" applyAlignment="1" applyProtection="1">
      <alignment horizontal="center" vertical="center" wrapText="1"/>
      <protection locked="0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1" applyNumberFormat="1" applyFont="1" applyFill="1" applyBorder="1" applyAlignment="1" applyProtection="1">
      <alignment horizontal="left" vertical="center" wrapText="1"/>
    </xf>
    <xf numFmtId="2" fontId="8" fillId="0" borderId="3" xfId="16" applyNumberFormat="1" applyFont="1" applyBorder="1" applyAlignment="1" applyProtection="1">
      <alignment horizontal="center" vertical="center" wrapText="1"/>
      <protection locked="0"/>
    </xf>
    <xf numFmtId="2" fontId="8" fillId="0" borderId="3" xfId="17" applyNumberFormat="1" applyFont="1" applyBorder="1" applyAlignment="1" applyProtection="1">
      <alignment horizontal="center" vertical="center" wrapText="1"/>
      <protection locked="0"/>
    </xf>
    <xf numFmtId="164" fontId="8" fillId="0" borderId="3" xfId="1" applyNumberFormat="1" applyFont="1" applyFill="1" applyBorder="1" applyAlignment="1" applyProtection="1">
      <alignment horizontal="center" vertical="top"/>
    </xf>
    <xf numFmtId="164" fontId="8" fillId="0" borderId="3" xfId="1" applyNumberFormat="1" applyFont="1" applyFill="1" applyBorder="1" applyAlignment="1" applyProtection="1">
      <alignment horizontal="left" vertical="top"/>
    </xf>
    <xf numFmtId="0" fontId="22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top" wrapText="1"/>
    </xf>
    <xf numFmtId="0" fontId="22" fillId="0" borderId="3" xfId="0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Alignment="1" applyProtection="1">
      <alignment vertical="top" wrapText="1"/>
      <protection locked="0"/>
    </xf>
    <xf numFmtId="0" fontId="6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4" xfId="2" applyFont="1" applyBorder="1" applyAlignment="1">
      <alignment horizontal="left" vertical="center"/>
    </xf>
    <xf numFmtId="165" fontId="5" fillId="0" borderId="6" xfId="2" applyNumberFormat="1" applyFont="1" applyBorder="1" applyAlignment="1">
      <alignment horizontal="left" vertical="center" wrapText="1"/>
    </xf>
    <xf numFmtId="166" fontId="5" fillId="3" borderId="2" xfId="1" applyNumberFormat="1" applyFont="1" applyFill="1" applyBorder="1" applyAlignment="1">
      <alignment horizontal="left" vertical="center"/>
    </xf>
    <xf numFmtId="0" fontId="23" fillId="0" borderId="7" xfId="0" applyFont="1" applyBorder="1"/>
    <xf numFmtId="166" fontId="6" fillId="12" borderId="3" xfId="1" applyNumberFormat="1" applyFont="1" applyFill="1" applyBorder="1" applyAlignment="1" applyProtection="1">
      <alignment horizontal="center" vertical="center"/>
      <protection locked="0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166" fontId="6" fillId="0" borderId="3" xfId="1" applyNumberFormat="1" applyFont="1" applyFill="1" applyBorder="1" applyAlignment="1" applyProtection="1">
      <alignment horizontal="center" vertical="center"/>
      <protection locked="0"/>
    </xf>
    <xf numFmtId="43" fontId="25" fillId="0" borderId="7" xfId="1" applyFont="1" applyFill="1" applyBorder="1" applyAlignment="1" applyProtection="1">
      <alignment horizontal="left" vertical="top" wrapText="1"/>
    </xf>
    <xf numFmtId="43" fontId="24" fillId="0" borderId="7" xfId="1" applyFont="1" applyBorder="1" applyAlignment="1" applyProtection="1">
      <alignment horizontal="left" vertical="top" wrapText="1"/>
    </xf>
    <xf numFmtId="0" fontId="24" fillId="0" borderId="7" xfId="0" applyFont="1" applyBorder="1" applyAlignment="1" applyProtection="1">
      <alignment horizontal="center" vertical="center"/>
      <protection locked="0"/>
    </xf>
    <xf numFmtId="49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 applyProtection="1">
      <alignment horizontal="center" vertical="center"/>
      <protection locked="0"/>
    </xf>
    <xf numFmtId="2" fontId="11" fillId="0" borderId="7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2" fontId="11" fillId="0" borderId="0" xfId="0" applyNumberFormat="1" applyFont="1" applyAlignment="1" applyProtection="1">
      <alignment horizontal="center" vertical="center"/>
      <protection locked="0"/>
    </xf>
    <xf numFmtId="2" fontId="6" fillId="6" borderId="3" xfId="0" applyNumberFormat="1" applyFont="1" applyFill="1" applyBorder="1" applyAlignment="1" applyProtection="1">
      <alignment horizontal="center" vertical="center"/>
      <protection locked="0"/>
    </xf>
    <xf numFmtId="2" fontId="6" fillId="0" borderId="3" xfId="3" applyNumberFormat="1" applyFont="1" applyBorder="1" applyAlignment="1" applyProtection="1">
      <alignment horizontal="center" vertical="center" wrapText="1"/>
      <protection locked="0"/>
    </xf>
    <xf numFmtId="2" fontId="11" fillId="0" borderId="7" xfId="10" applyNumberFormat="1" applyFont="1" applyBorder="1" applyAlignment="1" applyProtection="1">
      <alignment horizontal="center" vertical="center" wrapText="1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2" fontId="8" fillId="0" borderId="7" xfId="11" applyNumberFormat="1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8" fillId="0" borderId="7" xfId="12" applyNumberFormat="1" applyFont="1" applyBorder="1" applyAlignment="1" applyProtection="1">
      <alignment horizontal="center" vertical="center"/>
      <protection locked="0"/>
    </xf>
    <xf numFmtId="2" fontId="8" fillId="0" borderId="7" xfId="13" applyNumberFormat="1" applyFont="1" applyBorder="1" applyAlignment="1" applyProtection="1">
      <alignment horizontal="center" vertical="center"/>
      <protection locked="0"/>
    </xf>
    <xf numFmtId="1" fontId="6" fillId="0" borderId="3" xfId="14" applyNumberFormat="1" applyFont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vertical="center"/>
      <protection locked="0"/>
    </xf>
    <xf numFmtId="0" fontId="20" fillId="0" borderId="3" xfId="21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5" fillId="0" borderId="3" xfId="1" applyNumberFormat="1" applyFont="1" applyBorder="1" applyAlignment="1" applyProtection="1">
      <alignment horizontal="right"/>
    </xf>
    <xf numFmtId="166" fontId="5" fillId="0" borderId="3" xfId="1" applyNumberFormat="1" applyFont="1" applyBorder="1" applyAlignment="1" applyProtection="1">
      <alignment horizontal="center" vertical="center"/>
    </xf>
    <xf numFmtId="0" fontId="6" fillId="0" borderId="3" xfId="1" applyNumberFormat="1" applyFont="1" applyBorder="1" applyAlignment="1" applyProtection="1">
      <alignment horizontal="right"/>
    </xf>
    <xf numFmtId="166" fontId="6" fillId="0" borderId="3" xfId="1" applyNumberFormat="1" applyFont="1" applyBorder="1" applyAlignment="1" applyProtection="1">
      <alignment horizontal="center" vertical="center"/>
    </xf>
    <xf numFmtId="0" fontId="6" fillId="0" borderId="3" xfId="9" applyNumberFormat="1" applyFont="1" applyBorder="1" applyAlignment="1" applyProtection="1">
      <alignment horizontal="right"/>
    </xf>
    <xf numFmtId="0" fontId="6" fillId="0" borderId="3" xfId="9" applyNumberFormat="1" applyFont="1" applyFill="1" applyBorder="1" applyAlignment="1" applyProtection="1">
      <alignment horizontal="right"/>
    </xf>
    <xf numFmtId="0" fontId="6" fillId="12" borderId="3" xfId="9" applyNumberFormat="1" applyFont="1" applyFill="1" applyBorder="1" applyAlignment="1" applyProtection="1">
      <alignment horizontal="right"/>
    </xf>
    <xf numFmtId="0" fontId="6" fillId="0" borderId="3" xfId="1" applyNumberFormat="1" applyFont="1" applyFill="1" applyBorder="1" applyAlignment="1" applyProtection="1">
      <alignment horizontal="right"/>
    </xf>
    <xf numFmtId="0" fontId="6" fillId="0" borderId="3" xfId="1" applyNumberFormat="1" applyFont="1" applyBorder="1" applyAlignment="1" applyProtection="1">
      <alignment horizontal="right" wrapText="1"/>
    </xf>
    <xf numFmtId="0" fontId="6" fillId="12" borderId="3" xfId="1" applyNumberFormat="1" applyFont="1" applyFill="1" applyBorder="1" applyAlignment="1" applyProtection="1">
      <alignment horizontal="right" wrapText="1"/>
    </xf>
    <xf numFmtId="166" fontId="6" fillId="0" borderId="3" xfId="1" applyNumberFormat="1" applyFont="1" applyBorder="1" applyAlignment="1" applyProtection="1">
      <alignment horizontal="center" vertical="center" wrapText="1"/>
    </xf>
    <xf numFmtId="0" fontId="6" fillId="6" borderId="3" xfId="1" applyNumberFormat="1" applyFont="1" applyFill="1" applyBorder="1" applyAlignment="1" applyProtection="1">
      <alignment horizontal="right"/>
    </xf>
    <xf numFmtId="0" fontId="6" fillId="6" borderId="3" xfId="1" applyNumberFormat="1" applyFont="1" applyFill="1" applyBorder="1" applyAlignment="1" applyProtection="1">
      <alignment horizontal="right" wrapText="1"/>
    </xf>
    <xf numFmtId="43" fontId="13" fillId="0" borderId="11" xfId="1" applyFont="1" applyFill="1" applyBorder="1" applyAlignment="1" applyProtection="1">
      <alignment horizontal="center" vertical="center"/>
    </xf>
    <xf numFmtId="0" fontId="5" fillId="0" borderId="3" xfId="9" applyNumberFormat="1" applyFont="1" applyBorder="1" applyAlignment="1" applyProtection="1">
      <alignment horizontal="right"/>
    </xf>
    <xf numFmtId="0" fontId="5" fillId="6" borderId="2" xfId="8" applyNumberFormat="1" applyFont="1" applyFill="1" applyBorder="1" applyAlignment="1" applyProtection="1">
      <alignment horizontal="center" vertical="center" wrapText="1"/>
      <protection locked="0"/>
    </xf>
    <xf numFmtId="0" fontId="5" fillId="6" borderId="2" xfId="8" applyNumberFormat="1" applyFont="1" applyFill="1" applyBorder="1" applyAlignment="1" applyProtection="1">
      <alignment horizontal="left" vertical="center" wrapText="1"/>
      <protection locked="0"/>
    </xf>
    <xf numFmtId="0" fontId="5" fillId="6" borderId="8" xfId="8" applyNumberFormat="1" applyFont="1" applyFill="1" applyBorder="1" applyAlignment="1" applyProtection="1">
      <alignment horizontal="center" vertical="center" wrapText="1"/>
      <protection locked="0"/>
    </xf>
    <xf numFmtId="0" fontId="5" fillId="6" borderId="9" xfId="8" applyNumberFormat="1" applyFont="1" applyFill="1" applyBorder="1" applyAlignment="1" applyProtection="1">
      <alignment horizontal="right" wrapText="1"/>
      <protection locked="0"/>
    </xf>
    <xf numFmtId="166" fontId="8" fillId="0" borderId="7" xfId="1" applyNumberFormat="1" applyFont="1" applyFill="1" applyBorder="1" applyAlignment="1" applyProtection="1">
      <alignment horizontal="center" vertical="center" wrapText="1"/>
    </xf>
    <xf numFmtId="166" fontId="8" fillId="0" borderId="7" xfId="1" applyNumberFormat="1" applyFont="1" applyFill="1" applyBorder="1" applyAlignment="1" applyProtection="1">
      <alignment vertical="center" wrapText="1"/>
    </xf>
    <xf numFmtId="166" fontId="8" fillId="0" borderId="7" xfId="1" applyNumberFormat="1" applyFont="1" applyBorder="1" applyAlignment="1" applyProtection="1">
      <alignment horizontal="center" vertical="center" wrapText="1"/>
    </xf>
    <xf numFmtId="166" fontId="8" fillId="0" borderId="7" xfId="1" applyNumberFormat="1" applyFont="1" applyBorder="1" applyAlignment="1" applyProtection="1">
      <alignment vertical="center" wrapText="1"/>
    </xf>
    <xf numFmtId="166" fontId="5" fillId="7" borderId="3" xfId="1" applyNumberFormat="1" applyFont="1" applyFill="1" applyBorder="1" applyAlignment="1" applyProtection="1">
      <alignment vertical="center" wrapText="1"/>
    </xf>
    <xf numFmtId="166" fontId="6" fillId="0" borderId="0" xfId="1" applyNumberFormat="1" applyFont="1" applyProtection="1"/>
    <xf numFmtId="0" fontId="5" fillId="0" borderId="7" xfId="8" applyNumberFormat="1" applyFont="1" applyBorder="1" applyAlignment="1" applyProtection="1">
      <alignment horizontal="center" vertical="center" wrapText="1"/>
      <protection locked="0"/>
    </xf>
    <xf numFmtId="0" fontId="5" fillId="6" borderId="7" xfId="8" applyNumberFormat="1" applyFont="1" applyFill="1" applyBorder="1" applyAlignment="1" applyProtection="1">
      <alignment horizontal="left" vertical="center" wrapText="1"/>
      <protection locked="0"/>
    </xf>
    <xf numFmtId="0" fontId="5" fillId="6" borderId="7" xfId="8" applyNumberFormat="1" applyFont="1" applyFill="1" applyBorder="1" applyAlignment="1" applyProtection="1">
      <alignment horizontal="center" wrapText="1"/>
      <protection locked="0"/>
    </xf>
    <xf numFmtId="2" fontId="6" fillId="0" borderId="3" xfId="1" applyNumberFormat="1" applyFont="1" applyBorder="1" applyAlignment="1">
      <alignment horizontal="right"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9" fillId="4" borderId="3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left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0" fontId="9" fillId="4" borderId="2" xfId="7" applyFont="1" applyFill="1" applyBorder="1" applyAlignment="1">
      <alignment horizontal="right" wrapText="1"/>
    </xf>
    <xf numFmtId="2" fontId="9" fillId="4" borderId="2" xfId="7" applyNumberFormat="1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right" wrapText="1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8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3" xfId="0" applyFont="1" applyBorder="1" applyAlignment="1">
      <alignment vertical="center"/>
    </xf>
    <xf numFmtId="168" fontId="6" fillId="12" borderId="3" xfId="0" applyNumberFormat="1" applyFont="1" applyFill="1" applyBorder="1" applyAlignment="1">
      <alignment horizontal="center" vertical="center"/>
    </xf>
    <xf numFmtId="2" fontId="5" fillId="12" borderId="3" xfId="0" applyNumberFormat="1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left" vertical="center" wrapText="1"/>
    </xf>
    <xf numFmtId="0" fontId="6" fillId="12" borderId="3" xfId="0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2" fontId="6" fillId="0" borderId="3" xfId="3" applyNumberFormat="1" applyFont="1" applyBorder="1" applyAlignment="1">
      <alignment horizontal="center" vertical="center" wrapText="1"/>
    </xf>
    <xf numFmtId="0" fontId="5" fillId="0" borderId="3" xfId="3" applyFont="1" applyBorder="1" applyAlignment="1">
      <alignment horizontal="left" vertical="center" wrapText="1"/>
    </xf>
    <xf numFmtId="2" fontId="6" fillId="12" borderId="3" xfId="3" applyNumberFormat="1" applyFont="1" applyFill="1" applyBorder="1" applyAlignment="1">
      <alignment horizontal="center" vertical="center" wrapText="1"/>
    </xf>
    <xf numFmtId="0" fontId="5" fillId="12" borderId="3" xfId="3" applyFont="1" applyFill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5" fillId="0" borderId="3" xfId="14" applyNumberFormat="1" applyFont="1" applyBorder="1" applyAlignment="1">
      <alignment horizontal="left" vertical="center"/>
    </xf>
    <xf numFmtId="0" fontId="6" fillId="0" borderId="3" xfId="14" applyFont="1" applyBorder="1" applyAlignment="1">
      <alignment horizontal="left" vertical="center"/>
    </xf>
    <xf numFmtId="0" fontId="6" fillId="0" borderId="3" xfId="14" applyFont="1" applyBorder="1" applyAlignment="1">
      <alignment horizontal="center" vertical="center"/>
    </xf>
    <xf numFmtId="2" fontId="6" fillId="0" borderId="3" xfId="14" applyNumberFormat="1" applyFont="1" applyBorder="1" applyAlignment="1">
      <alignment horizontal="left" vertical="center"/>
    </xf>
    <xf numFmtId="169" fontId="6" fillId="0" borderId="3" xfId="14" applyNumberFormat="1" applyFont="1" applyBorder="1" applyAlignment="1">
      <alignment horizontal="center" vertical="center"/>
    </xf>
    <xf numFmtId="2" fontId="5" fillId="0" borderId="3" xfId="14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2" fontId="6" fillId="0" borderId="3" xfId="14" applyNumberFormat="1" applyFont="1" applyBorder="1" applyAlignment="1">
      <alignment horizontal="center" vertical="center"/>
    </xf>
    <xf numFmtId="0" fontId="6" fillId="0" borderId="3" xfId="14" applyFont="1" applyBorder="1" applyAlignment="1">
      <alignment horizontal="left" vertical="center" wrapText="1"/>
    </xf>
    <xf numFmtId="0" fontId="5" fillId="0" borderId="3" xfId="3" applyFont="1" applyBorder="1" applyAlignment="1">
      <alignment horizontal="left" vertical="center"/>
    </xf>
    <xf numFmtId="0" fontId="6" fillId="0" borderId="3" xfId="6" applyFont="1" applyBorder="1" applyAlignment="1">
      <alignment horizontal="center" vertical="center" wrapText="1"/>
    </xf>
    <xf numFmtId="0" fontId="6" fillId="0" borderId="3" xfId="6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left" vertical="center"/>
    </xf>
    <xf numFmtId="2" fontId="5" fillId="6" borderId="3" xfId="0" applyNumberFormat="1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2" fontId="6" fillId="6" borderId="3" xfId="0" applyNumberFormat="1" applyFont="1" applyFill="1" applyBorder="1" applyAlignment="1">
      <alignment horizontal="left" vertical="center" wrapText="1"/>
    </xf>
    <xf numFmtId="0" fontId="20" fillId="0" borderId="7" xfId="21" applyFont="1" applyBorder="1" applyAlignment="1">
      <alignment horizontal="center"/>
    </xf>
    <xf numFmtId="0" fontId="19" fillId="0" borderId="7" xfId="21" applyFont="1" applyBorder="1" applyAlignment="1">
      <alignment horizontal="left" vertical="center"/>
    </xf>
    <xf numFmtId="0" fontId="20" fillId="0" borderId="7" xfId="21" applyFont="1" applyBorder="1" applyAlignment="1">
      <alignment horizontal="left" vertical="center" wrapText="1"/>
    </xf>
    <xf numFmtId="0" fontId="20" fillId="0" borderId="5" xfId="2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0" fontId="5" fillId="7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vertical="center"/>
    </xf>
    <xf numFmtId="0" fontId="5" fillId="7" borderId="3" xfId="0" applyFont="1" applyFill="1" applyBorder="1" applyAlignment="1">
      <alignment horizontal="right"/>
    </xf>
    <xf numFmtId="172" fontId="5" fillId="7" borderId="3" xfId="0" applyNumberFormat="1" applyFont="1" applyFill="1" applyBorder="1" applyAlignment="1">
      <alignment vertical="center"/>
    </xf>
    <xf numFmtId="0" fontId="15" fillId="8" borderId="0" xfId="0" applyFont="1" applyFill="1" applyAlignment="1">
      <alignment vertical="center"/>
    </xf>
    <xf numFmtId="0" fontId="16" fillId="8" borderId="0" xfId="0" applyFont="1" applyFill="1" applyAlignment="1">
      <alignment horizontal="left" vertical="center"/>
    </xf>
    <xf numFmtId="0" fontId="15" fillId="8" borderId="0" xfId="0" applyFont="1" applyFill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9" fillId="4" borderId="3" xfId="7" applyFont="1" applyFill="1" applyBorder="1" applyAlignment="1">
      <alignment horizontal="center" vertical="center" wrapText="1"/>
    </xf>
    <xf numFmtId="2" fontId="9" fillId="4" borderId="3" xfId="7" applyNumberFormat="1" applyFont="1" applyFill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/>
    <xf numFmtId="16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7" fillId="0" borderId="0" xfId="0" applyFont="1"/>
    <xf numFmtId="16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3" applyFont="1" applyBorder="1" applyAlignment="1">
      <alignment vertical="center" wrapText="1"/>
    </xf>
    <xf numFmtId="2" fontId="5" fillId="0" borderId="3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" fillId="0" borderId="0" xfId="7" applyFont="1" applyAlignment="1">
      <alignment horizontal="center" vertical="center"/>
    </xf>
    <xf numFmtId="0" fontId="8" fillId="0" borderId="0" xfId="16" applyFont="1"/>
    <xf numFmtId="49" fontId="9" fillId="2" borderId="2" xfId="16" applyNumberFormat="1" applyFont="1" applyFill="1" applyBorder="1" applyAlignment="1">
      <alignment horizontal="center" vertical="center" wrapText="1"/>
    </xf>
    <xf numFmtId="0" fontId="8" fillId="0" borderId="3" xfId="16" applyFont="1" applyBorder="1" applyAlignment="1">
      <alignment horizontal="center"/>
    </xf>
    <xf numFmtId="0" fontId="8" fillId="0" borderId="3" xfId="16" applyFont="1" applyBorder="1" applyAlignment="1">
      <alignment horizontal="left" wrapText="1"/>
    </xf>
    <xf numFmtId="2" fontId="8" fillId="0" borderId="3" xfId="16" applyNumberFormat="1" applyFont="1" applyBorder="1" applyAlignment="1">
      <alignment horizontal="center" vertical="center" wrapText="1"/>
    </xf>
    <xf numFmtId="0" fontId="8" fillId="0" borderId="3" xfId="16" applyFont="1" applyBorder="1" applyAlignment="1">
      <alignment horizontal="left" vertical="center" wrapText="1"/>
    </xf>
    <xf numFmtId="0" fontId="8" fillId="0" borderId="3" xfId="16" applyFont="1" applyBorder="1" applyAlignment="1">
      <alignment horizontal="center" vertical="center" wrapText="1"/>
    </xf>
    <xf numFmtId="0" fontId="8" fillId="0" borderId="3" xfId="17" applyFont="1" applyBorder="1" applyAlignment="1">
      <alignment horizontal="left" vertical="center" wrapText="1"/>
    </xf>
    <xf numFmtId="0" fontId="13" fillId="0" borderId="10" xfId="17" applyFont="1" applyBorder="1" applyAlignment="1">
      <alignment horizontal="left" vertical="center" wrapText="1"/>
    </xf>
    <xf numFmtId="0" fontId="19" fillId="0" borderId="3" xfId="7" applyFont="1" applyBorder="1" applyAlignment="1">
      <alignment horizontal="center" vertical="center" wrapText="1"/>
    </xf>
    <xf numFmtId="0" fontId="13" fillId="0" borderId="11" xfId="17" applyFont="1" applyBorder="1" applyAlignment="1">
      <alignment horizontal="left" vertical="center" wrapText="1"/>
    </xf>
    <xf numFmtId="14" fontId="2" fillId="2" borderId="2" xfId="0" applyNumberFormat="1" applyFont="1" applyFill="1" applyBorder="1" applyAlignment="1" applyProtection="1">
      <alignment horizontal="left" vertical="center"/>
      <protection locked="0"/>
    </xf>
    <xf numFmtId="0" fontId="29" fillId="0" borderId="0" xfId="0" applyFont="1"/>
    <xf numFmtId="0" fontId="5" fillId="3" borderId="2" xfId="2" applyFont="1" applyFill="1" applyBorder="1" applyAlignment="1">
      <alignment horizontal="left" vertical="center"/>
    </xf>
    <xf numFmtId="164" fontId="8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16" applyFont="1" applyProtection="1">
      <protection locked="0"/>
    </xf>
    <xf numFmtId="0" fontId="9" fillId="0" borderId="7" xfId="16" applyFont="1" applyBorder="1" applyAlignment="1">
      <alignment horizontal="center" vertical="center" wrapText="1"/>
    </xf>
    <xf numFmtId="0" fontId="8" fillId="0" borderId="7" xfId="16" applyFont="1" applyBorder="1" applyAlignment="1">
      <alignment horizontal="center" vertical="center" wrapText="1"/>
    </xf>
    <xf numFmtId="2" fontId="8" fillId="0" borderId="7" xfId="16" applyNumberFormat="1" applyFont="1" applyBorder="1" applyAlignment="1" applyProtection="1">
      <alignment horizontal="center" vertical="center" wrapText="1"/>
      <protection locked="0"/>
    </xf>
    <xf numFmtId="164" fontId="8" fillId="0" borderId="7" xfId="1" applyNumberFormat="1" applyFont="1" applyFill="1" applyBorder="1" applyAlignment="1" applyProtection="1">
      <alignment horizontal="center" vertical="top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9" fillId="0" borderId="7" xfId="1" applyNumberFormat="1" applyFont="1" applyFill="1" applyBorder="1" applyAlignment="1" applyProtection="1">
      <alignment horizontal="left" vertical="center" wrapText="1"/>
    </xf>
    <xf numFmtId="0" fontId="8" fillId="0" borderId="7" xfId="59" applyFont="1" applyBorder="1" applyAlignment="1" applyProtection="1">
      <alignment horizontal="left" vertical="center" wrapText="1"/>
    </xf>
    <xf numFmtId="164" fontId="8" fillId="0" borderId="7" xfId="1" applyNumberFormat="1" applyFont="1" applyFill="1" applyBorder="1" applyAlignment="1" applyProtection="1">
      <alignment vertical="center" wrapText="1"/>
    </xf>
    <xf numFmtId="164" fontId="8" fillId="0" borderId="7" xfId="1" applyNumberFormat="1" applyFont="1" applyFill="1" applyBorder="1" applyAlignment="1" applyProtection="1">
      <alignment horizontal="left" wrapText="1"/>
    </xf>
    <xf numFmtId="0" fontId="19" fillId="0" borderId="7" xfId="7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43" fontId="14" fillId="0" borderId="7" xfId="1" applyFont="1" applyFill="1" applyBorder="1" applyAlignment="1" applyProtection="1">
      <alignment horizontal="center" vertical="center"/>
    </xf>
    <xf numFmtId="0" fontId="14" fillId="0" borderId="7" xfId="36" applyFont="1" applyBorder="1" applyAlignment="1">
      <alignment horizontal="center" vertical="center" wrapText="1"/>
    </xf>
    <xf numFmtId="43" fontId="14" fillId="0" borderId="9" xfId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/>
    </xf>
    <xf numFmtId="0" fontId="6" fillId="0" borderId="7" xfId="37" applyFont="1" applyBorder="1" applyAlignment="1">
      <alignment horizontal="center" vertical="center"/>
    </xf>
    <xf numFmtId="43" fontId="14" fillId="0" borderId="7" xfId="1" applyFont="1" applyFill="1" applyBorder="1" applyAlignment="1" applyProtection="1">
      <alignment horizontal="center" vertical="center" wrapText="1"/>
    </xf>
    <xf numFmtId="0" fontId="13" fillId="0" borderId="0" xfId="17" applyFont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0" fillId="0" borderId="15" xfId="0" applyBorder="1"/>
    <xf numFmtId="164" fontId="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6" xfId="17" applyFont="1" applyBorder="1" applyAlignment="1">
      <alignment horizontal="left" vertical="center" wrapText="1"/>
    </xf>
    <xf numFmtId="2" fontId="13" fillId="0" borderId="3" xfId="61" applyNumberFormat="1" applyFont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0" fillId="0" borderId="0" xfId="21" applyFont="1" applyProtection="1">
      <protection locked="0"/>
    </xf>
    <xf numFmtId="171" fontId="13" fillId="0" borderId="11" xfId="15" applyNumberFormat="1" applyFont="1" applyBorder="1" applyAlignment="1">
      <alignment horizontal="center" vertical="center" wrapText="1"/>
    </xf>
    <xf numFmtId="2" fontId="6" fillId="0" borderId="3" xfId="21" applyNumberFormat="1" applyFont="1" applyBorder="1" applyAlignment="1">
      <alignment horizontal="center" vertical="center" wrapText="1"/>
    </xf>
    <xf numFmtId="0" fontId="20" fillId="0" borderId="3" xfId="21" applyFont="1" applyBorder="1" applyAlignment="1">
      <alignment vertical="center" wrapText="1"/>
    </xf>
    <xf numFmtId="0" fontId="19" fillId="0" borderId="7" xfId="22" applyFont="1" applyBorder="1" applyAlignment="1" applyProtection="1">
      <alignment horizontal="center" vertical="center" wrapText="1"/>
    </xf>
    <xf numFmtId="0" fontId="20" fillId="0" borderId="7" xfId="22" applyFont="1" applyBorder="1" applyAlignment="1">
      <alignment horizontal="center" vertical="center" wrapText="1"/>
      <protection locked="0"/>
    </xf>
    <xf numFmtId="0" fontId="20" fillId="0" borderId="7" xfId="22" applyFont="1" applyBorder="1" applyAlignment="1" applyProtection="1">
      <alignment horizontal="center" vertical="center" wrapText="1"/>
    </xf>
    <xf numFmtId="0" fontId="0" fillId="0" borderId="7" xfId="0" applyBorder="1"/>
    <xf numFmtId="0" fontId="20" fillId="0" borderId="7" xfId="59" applyFont="1" applyBorder="1" applyAlignment="1" applyProtection="1">
      <alignment horizontal="left" vertical="center" wrapText="1"/>
    </xf>
    <xf numFmtId="0" fontId="0" fillId="0" borderId="7" xfId="0" applyBorder="1" applyAlignment="1">
      <alignment horizontal="center"/>
    </xf>
    <xf numFmtId="0" fontId="20" fillId="0" borderId="3" xfId="21" applyFont="1" applyBorder="1" applyAlignment="1">
      <alignment horizontal="center" vertical="center" wrapText="1"/>
    </xf>
    <xf numFmtId="171" fontId="13" fillId="0" borderId="11" xfId="15" applyNumberFormat="1" applyFont="1" applyBorder="1" applyAlignment="1" applyProtection="1">
      <alignment vertical="center" wrapText="1"/>
      <protection locked="0"/>
    </xf>
    <xf numFmtId="2" fontId="19" fillId="0" borderId="3" xfId="21" applyNumberFormat="1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3" fillId="11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7" borderId="7" xfId="8" applyNumberFormat="1" applyFont="1" applyFill="1" applyBorder="1" applyAlignment="1">
      <alignment horizontal="center" vertical="center" wrapText="1"/>
    </xf>
    <xf numFmtId="14" fontId="5" fillId="6" borderId="9" xfId="8" applyNumberFormat="1" applyFont="1" applyFill="1" applyBorder="1" applyAlignment="1" applyProtection="1">
      <alignment horizontal="center" vertical="center" wrapText="1"/>
      <protection locked="0"/>
    </xf>
    <xf numFmtId="14" fontId="5" fillId="6" borderId="7" xfId="8" applyNumberFormat="1" applyFont="1" applyFill="1" applyBorder="1" applyAlignment="1" applyProtection="1">
      <alignment horizontal="center" wrapText="1"/>
      <protection locked="0"/>
    </xf>
    <xf numFmtId="0" fontId="5" fillId="7" borderId="3" xfId="0" applyFont="1" applyFill="1" applyBorder="1" applyAlignment="1">
      <alignment horizontal="center" vertical="center" wrapText="1"/>
    </xf>
    <xf numFmtId="0" fontId="9" fillId="9" borderId="3" xfId="8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wrapText="1"/>
    </xf>
    <xf numFmtId="0" fontId="2" fillId="10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left" vertical="center" wrapText="1"/>
    </xf>
  </cellXfs>
  <cellStyles count="62">
    <cellStyle name="0,0_x000a__x000a_NA_x000a__x000a_ 3" xfId="32"/>
    <cellStyle name="Accent3 - 60% 2" xfId="7"/>
    <cellStyle name="Accent3 - 60% 2 2" xfId="22"/>
    <cellStyle name="Accent3 4 2" xfId="23"/>
    <cellStyle name="Accent3 4 2 3" xfId="24"/>
    <cellStyle name="Comma" xfId="1" builtinId="3"/>
    <cellStyle name="Comma 10" xfId="33"/>
    <cellStyle name="Comma 2" xfId="9"/>
    <cellStyle name="Comma 2 2" xfId="44"/>
    <cellStyle name="Comma 2 3" xfId="20"/>
    <cellStyle name="Comma 3" xfId="31"/>
    <cellStyle name="Comma 3 2" xfId="43"/>
    <cellStyle name="Comma 4" xfId="25"/>
    <cellStyle name="Comma 4 2" xfId="45"/>
    <cellStyle name="Comma 5" xfId="39"/>
    <cellStyle name="Comma 6" xfId="38"/>
    <cellStyle name="Comma 7" xfId="60"/>
    <cellStyle name="Comma_tender bill" xfId="8"/>
    <cellStyle name="Excel Built-in Comma" xfId="15"/>
    <cellStyle name="Excel Built-in Comma 1" xfId="46"/>
    <cellStyle name="Excel_BuiltIn_Comma" xfId="19"/>
    <cellStyle name="Heading1 1" xfId="47"/>
    <cellStyle name="Heading1 2" xfId="48"/>
    <cellStyle name="Normal" xfId="0" builtinId="0"/>
    <cellStyle name="Normal 10" xfId="2"/>
    <cellStyle name="Normal 10 2" xfId="6"/>
    <cellStyle name="Normal 10 2 2" xfId="49"/>
    <cellStyle name="Normal 10 2 3" xfId="36"/>
    <cellStyle name="Normal 10 3" xfId="50"/>
    <cellStyle name="Normal 2" xfId="34"/>
    <cellStyle name="Normal 2 2" xfId="14"/>
    <cellStyle name="Normal 2 2 2" xfId="51"/>
    <cellStyle name="Normal 2_2nd RA Bill For Civil Interior Work 090110" xfId="18"/>
    <cellStyle name="Normal 22" xfId="29"/>
    <cellStyle name="Normal 3" xfId="5"/>
    <cellStyle name="Normal 36" xfId="30"/>
    <cellStyle name="Normal 38" xfId="26"/>
    <cellStyle name="Normal 38 2" xfId="11"/>
    <cellStyle name="Normal 38 3" xfId="52"/>
    <cellStyle name="Normal 38 4" xfId="40"/>
    <cellStyle name="Normal 39" xfId="27"/>
    <cellStyle name="Normal 39 2" xfId="12"/>
    <cellStyle name="Normal 39 3" xfId="53"/>
    <cellStyle name="Normal 39 4" xfId="41"/>
    <cellStyle name="Normal 4" xfId="21"/>
    <cellStyle name="Normal 40" xfId="28"/>
    <cellStyle name="Normal 40 2" xfId="13"/>
    <cellStyle name="Normal 40 3" xfId="54"/>
    <cellStyle name="Normal 40 4" xfId="42"/>
    <cellStyle name="Normal 8" xfId="37"/>
    <cellStyle name="Normal_costing sheet" xfId="3"/>
    <cellStyle name="Normal_costing sheet 2" xfId="10"/>
    <cellStyle name="Normal_costing sheet 2 2" xfId="61"/>
    <cellStyle name="Normal_KFC MYSORE -FIRE SPRINKLER BOQ-22-06-08-R1" xfId="17"/>
    <cellStyle name="Result 1" xfId="55"/>
    <cellStyle name="Result 2" xfId="56"/>
    <cellStyle name="Result2 1" xfId="57"/>
    <cellStyle name="Result2 2" xfId="58"/>
    <cellStyle name="Style 1" xfId="4"/>
    <cellStyle name="쉼표 [0]_ML_Maintenance_Quo_060628" xfId="16"/>
    <cellStyle name="쉼표 [0]_ML_Maintenance_Quo_060628 2" xfId="59"/>
    <cellStyle name="표준_0N-HANDLING " xfId="35"/>
  </cellStyles>
  <dxfs count="0"/>
  <tableStyles count="0" defaultTableStyle="TableStyleMedium2" defaultPivotStyle="PivotStyleMedium9"/>
  <colors>
    <mruColors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showZeros="0" view="pageBreakPreview" zoomScale="70" zoomScaleNormal="70" zoomScaleSheetLayoutView="70" workbookViewId="0">
      <selection activeCell="F6" sqref="F6"/>
    </sheetView>
  </sheetViews>
  <sheetFormatPr defaultColWidth="8.69140625" defaultRowHeight="14.6"/>
  <cols>
    <col min="2" max="2" width="40.4609375" customWidth="1"/>
    <col min="3" max="3" width="39.84375" customWidth="1"/>
  </cols>
  <sheetData>
    <row r="1" spans="1:4" ht="16.3" thickBot="1">
      <c r="A1" s="249" t="s">
        <v>346</v>
      </c>
      <c r="B1" s="249"/>
      <c r="C1" s="249"/>
    </row>
    <row r="2" spans="1:4" ht="15.9">
      <c r="A2" s="250" t="s">
        <v>338</v>
      </c>
      <c r="B2" s="250"/>
      <c r="C2" s="204" t="s">
        <v>337</v>
      </c>
    </row>
    <row r="3" spans="1:4" ht="15.9">
      <c r="A3" s="251" t="s">
        <v>0</v>
      </c>
      <c r="B3" s="251"/>
      <c r="C3" s="251"/>
    </row>
    <row r="4" spans="1:4" ht="20.399999999999999" customHeight="1">
      <c r="A4" s="252" t="s">
        <v>1</v>
      </c>
      <c r="B4" s="252"/>
      <c r="C4" s="252"/>
    </row>
    <row r="5" spans="1:4" ht="19.95" customHeight="1">
      <c r="A5" s="1" t="s">
        <v>2</v>
      </c>
      <c r="B5" s="1" t="s">
        <v>3</v>
      </c>
      <c r="C5" s="49" t="s">
        <v>291</v>
      </c>
    </row>
    <row r="6" spans="1:4" ht="15.9">
      <c r="A6" s="2">
        <v>1</v>
      </c>
      <c r="B6" s="48" t="s">
        <v>4</v>
      </c>
      <c r="C6" s="51">
        <f>Plumbing!G186</f>
        <v>0</v>
      </c>
    </row>
    <row r="7" spans="1:4" ht="15.9">
      <c r="A7" s="2">
        <f>A6+1</f>
        <v>2</v>
      </c>
      <c r="B7" s="48" t="s">
        <v>5</v>
      </c>
      <c r="C7" s="51">
        <f>RO!G24</f>
        <v>0</v>
      </c>
    </row>
    <row r="8" spans="1:4" ht="15.9">
      <c r="A8" s="2">
        <f t="shared" ref="A8" si="0">A7+1</f>
        <v>3</v>
      </c>
      <c r="B8" s="48" t="s">
        <v>6</v>
      </c>
      <c r="C8" s="51">
        <f>Sprinkler!F30</f>
        <v>0</v>
      </c>
      <c r="D8" s="205"/>
    </row>
    <row r="9" spans="1:4" ht="15.9">
      <c r="A9" s="4"/>
      <c r="B9" s="206" t="s">
        <v>7</v>
      </c>
      <c r="C9" s="50"/>
    </row>
    <row r="10" spans="1:4" ht="15.9">
      <c r="A10" s="5"/>
      <c r="B10" s="5" t="s">
        <v>8</v>
      </c>
      <c r="C10" s="3">
        <f>C9*9%</f>
        <v>0</v>
      </c>
    </row>
    <row r="11" spans="1:4" ht="15.9">
      <c r="A11" s="5"/>
      <c r="B11" s="5" t="s">
        <v>9</v>
      </c>
      <c r="C11" s="3">
        <f>C9*9%</f>
        <v>0</v>
      </c>
    </row>
    <row r="12" spans="1:4" ht="15.9">
      <c r="A12" s="6"/>
      <c r="B12" s="7" t="s">
        <v>10</v>
      </c>
      <c r="C12" s="8">
        <f>C9+C10+C11</f>
        <v>0</v>
      </c>
    </row>
    <row r="14" spans="1:4" ht="15.9">
      <c r="A14" s="9"/>
      <c r="B14" s="9" t="s">
        <v>11</v>
      </c>
      <c r="C14" s="3">
        <v>740</v>
      </c>
    </row>
    <row r="15" spans="1:4" ht="15.9">
      <c r="A15" s="9"/>
      <c r="B15" s="9" t="s">
        <v>12</v>
      </c>
      <c r="C15" s="104">
        <f>C12/C14</f>
        <v>0</v>
      </c>
    </row>
  </sheetData>
  <mergeCells count="4">
    <mergeCell ref="A1:C1"/>
    <mergeCell ref="A2:B2"/>
    <mergeCell ref="A3:C3"/>
    <mergeCell ref="A4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0"/>
  <sheetViews>
    <sheetView showZeros="0" zoomScaleNormal="100" zoomScaleSheetLayoutView="62" workbookViewId="0">
      <pane xSplit="2" ySplit="3" topLeftCell="C91" activePane="bottomRight" state="frozen"/>
      <selection activeCell="K16" sqref="K16"/>
      <selection pane="topRight" activeCell="K16" sqref="K16"/>
      <selection pane="bottomLeft" activeCell="K16" sqref="K16"/>
      <selection pane="bottomRight" activeCell="F194" sqref="F194"/>
    </sheetView>
  </sheetViews>
  <sheetFormatPr defaultColWidth="9.07421875" defaultRowHeight="15.9"/>
  <cols>
    <col min="1" max="1" width="9.07421875" style="107"/>
    <col min="2" max="2" width="21.07421875" style="175" customWidth="1"/>
    <col min="3" max="3" width="72.4609375" style="107" customWidth="1"/>
    <col min="4" max="4" width="5.69140625" style="107" bestFit="1" customWidth="1"/>
    <col min="5" max="5" width="12.07421875" style="107" customWidth="1"/>
    <col min="6" max="6" width="10.07421875" style="176" customWidth="1"/>
    <col min="7" max="7" width="18.4609375" style="107" customWidth="1"/>
    <col min="8" max="8" width="25.23046875" style="107" customWidth="1"/>
    <col min="9" max="16384" width="9.07421875" style="107"/>
  </cols>
  <sheetData>
    <row r="1" spans="1:9">
      <c r="A1" s="253" t="s">
        <v>28</v>
      </c>
      <c r="B1" s="253"/>
      <c r="C1" s="253"/>
      <c r="D1" s="253"/>
      <c r="E1" s="253"/>
      <c r="F1" s="253"/>
      <c r="G1" s="253"/>
      <c r="H1" s="253"/>
    </row>
    <row r="2" spans="1:9" s="11" customFormat="1">
      <c r="A2" s="91"/>
      <c r="B2" s="91"/>
      <c r="C2" s="92" t="s">
        <v>339</v>
      </c>
      <c r="D2" s="91"/>
      <c r="E2" s="93"/>
      <c r="F2" s="94"/>
      <c r="G2" s="254"/>
      <c r="H2" s="254"/>
    </row>
    <row r="3" spans="1:9">
      <c r="A3" s="108" t="s">
        <v>13</v>
      </c>
      <c r="B3" s="109" t="s">
        <v>29</v>
      </c>
      <c r="C3" s="110" t="s">
        <v>30</v>
      </c>
      <c r="D3" s="110" t="s">
        <v>14</v>
      </c>
      <c r="E3" s="58" t="s">
        <v>15</v>
      </c>
      <c r="F3" s="111" t="s">
        <v>16</v>
      </c>
      <c r="G3" s="112" t="s">
        <v>17</v>
      </c>
      <c r="H3" s="10" t="s">
        <v>31</v>
      </c>
    </row>
    <row r="4" spans="1:9">
      <c r="A4" s="114"/>
      <c r="B4" s="115"/>
      <c r="C4" s="116"/>
      <c r="D4" s="117"/>
      <c r="E4" s="59"/>
      <c r="F4" s="76"/>
      <c r="G4" s="77"/>
      <c r="H4" s="12"/>
    </row>
    <row r="5" spans="1:9">
      <c r="A5" s="118" t="s">
        <v>32</v>
      </c>
      <c r="B5" s="119"/>
      <c r="C5" s="119" t="s">
        <v>33</v>
      </c>
      <c r="D5" s="119"/>
      <c r="E5" s="13"/>
      <c r="F5" s="120"/>
      <c r="G5" s="119"/>
      <c r="H5" s="13"/>
    </row>
    <row r="6" spans="1:9" ht="79.3">
      <c r="A6" s="121">
        <v>1</v>
      </c>
      <c r="B6" s="115" t="s">
        <v>34</v>
      </c>
      <c r="C6" s="122" t="s">
        <v>35</v>
      </c>
      <c r="D6" s="123"/>
      <c r="E6" s="60"/>
      <c r="F6" s="78"/>
      <c r="G6" s="79"/>
      <c r="H6" s="14"/>
      <c r="I6" s="124"/>
    </row>
    <row r="7" spans="1:9">
      <c r="A7" s="125" t="s">
        <v>20</v>
      </c>
      <c r="B7" s="115"/>
      <c r="C7" s="122" t="s">
        <v>36</v>
      </c>
      <c r="D7" s="123" t="s">
        <v>37</v>
      </c>
      <c r="E7" s="61"/>
      <c r="F7" s="80"/>
      <c r="G7" s="79">
        <f>E7*F7</f>
        <v>0</v>
      </c>
      <c r="H7" s="14"/>
    </row>
    <row r="8" spans="1:9">
      <c r="A8" s="125" t="s">
        <v>21</v>
      </c>
      <c r="B8" s="115"/>
      <c r="C8" s="122" t="s">
        <v>38</v>
      </c>
      <c r="D8" s="123" t="s">
        <v>37</v>
      </c>
      <c r="E8" s="61">
        <v>50</v>
      </c>
      <c r="F8" s="80"/>
      <c r="G8" s="79">
        <f t="shared" ref="G8:G71" si="0">E8*F8</f>
        <v>0</v>
      </c>
      <c r="H8" s="14"/>
    </row>
    <row r="9" spans="1:9">
      <c r="A9" s="125" t="s">
        <v>22</v>
      </c>
      <c r="B9" s="115"/>
      <c r="C9" s="122" t="s">
        <v>39</v>
      </c>
      <c r="D9" s="123" t="s">
        <v>37</v>
      </c>
      <c r="E9" s="61">
        <v>25</v>
      </c>
      <c r="F9" s="80"/>
      <c r="G9" s="79">
        <f t="shared" si="0"/>
        <v>0</v>
      </c>
      <c r="H9" s="14"/>
    </row>
    <row r="10" spans="1:9">
      <c r="A10" s="125" t="s">
        <v>23</v>
      </c>
      <c r="B10" s="115"/>
      <c r="C10" s="122" t="s">
        <v>40</v>
      </c>
      <c r="D10" s="123" t="s">
        <v>37</v>
      </c>
      <c r="E10" s="61">
        <v>5</v>
      </c>
      <c r="F10" s="80"/>
      <c r="G10" s="79">
        <f t="shared" si="0"/>
        <v>0</v>
      </c>
      <c r="H10" s="14"/>
    </row>
    <row r="11" spans="1:9">
      <c r="A11" s="125" t="s">
        <v>24</v>
      </c>
      <c r="B11" s="115"/>
      <c r="C11" s="122" t="s">
        <v>41</v>
      </c>
      <c r="D11" s="123" t="s">
        <v>37</v>
      </c>
      <c r="E11" s="61"/>
      <c r="F11" s="80"/>
      <c r="G11" s="79">
        <f t="shared" si="0"/>
        <v>0</v>
      </c>
      <c r="H11" s="14"/>
    </row>
    <row r="12" spans="1:9">
      <c r="A12" s="125"/>
      <c r="B12" s="115"/>
      <c r="C12" s="122"/>
      <c r="D12" s="123"/>
      <c r="E12" s="60"/>
      <c r="F12" s="126"/>
      <c r="G12" s="79">
        <f t="shared" si="0"/>
        <v>0</v>
      </c>
      <c r="H12" s="15"/>
    </row>
    <row r="13" spans="1:9" ht="142.75">
      <c r="A13" s="121">
        <v>2</v>
      </c>
      <c r="B13" s="115" t="s">
        <v>42</v>
      </c>
      <c r="C13" s="122" t="s">
        <v>43</v>
      </c>
      <c r="D13" s="123"/>
      <c r="E13" s="60"/>
      <c r="F13" s="78"/>
      <c r="G13" s="79">
        <f t="shared" si="0"/>
        <v>0</v>
      </c>
      <c r="H13" s="14"/>
    </row>
    <row r="14" spans="1:9">
      <c r="A14" s="125" t="s">
        <v>20</v>
      </c>
      <c r="B14" s="115"/>
      <c r="C14" s="122" t="s">
        <v>36</v>
      </c>
      <c r="D14" s="123" t="s">
        <v>37</v>
      </c>
      <c r="E14" s="61"/>
      <c r="F14" s="80"/>
      <c r="G14" s="79">
        <f t="shared" si="0"/>
        <v>0</v>
      </c>
      <c r="H14" s="14"/>
    </row>
    <row r="15" spans="1:9">
      <c r="A15" s="125" t="s">
        <v>21</v>
      </c>
      <c r="B15" s="115"/>
      <c r="C15" s="122" t="s">
        <v>38</v>
      </c>
      <c r="D15" s="123" t="s">
        <v>37</v>
      </c>
      <c r="E15" s="61">
        <v>28</v>
      </c>
      <c r="F15" s="80"/>
      <c r="G15" s="79">
        <f t="shared" si="0"/>
        <v>0</v>
      </c>
      <c r="H15" s="14"/>
    </row>
    <row r="16" spans="1:9">
      <c r="A16" s="125" t="s">
        <v>22</v>
      </c>
      <c r="B16" s="115"/>
      <c r="C16" s="122" t="s">
        <v>39</v>
      </c>
      <c r="D16" s="123" t="s">
        <v>37</v>
      </c>
      <c r="E16" s="61"/>
      <c r="F16" s="80"/>
      <c r="G16" s="79">
        <f t="shared" si="0"/>
        <v>0</v>
      </c>
      <c r="H16" s="14"/>
    </row>
    <row r="17" spans="1:8">
      <c r="A17" s="125" t="s">
        <v>23</v>
      </c>
      <c r="B17" s="115"/>
      <c r="C17" s="122" t="s">
        <v>40</v>
      </c>
      <c r="D17" s="123" t="s">
        <v>37</v>
      </c>
      <c r="E17" s="61"/>
      <c r="F17" s="80"/>
      <c r="G17" s="79">
        <f t="shared" si="0"/>
        <v>0</v>
      </c>
      <c r="H17" s="14"/>
    </row>
    <row r="18" spans="1:8">
      <c r="A18" s="125" t="s">
        <v>24</v>
      </c>
      <c r="B18" s="115"/>
      <c r="C18" s="122" t="s">
        <v>41</v>
      </c>
      <c r="D18" s="123" t="s">
        <v>37</v>
      </c>
      <c r="E18" s="61"/>
      <c r="F18" s="80"/>
      <c r="G18" s="79">
        <f t="shared" si="0"/>
        <v>0</v>
      </c>
      <c r="H18" s="14"/>
    </row>
    <row r="19" spans="1:8">
      <c r="A19" s="125"/>
      <c r="B19" s="115"/>
      <c r="C19" s="122"/>
      <c r="D19" s="123"/>
      <c r="E19" s="62"/>
      <c r="F19" s="78"/>
      <c r="G19" s="79">
        <f t="shared" si="0"/>
        <v>0</v>
      </c>
      <c r="H19" s="14"/>
    </row>
    <row r="20" spans="1:8" ht="63.45">
      <c r="A20" s="121">
        <v>4</v>
      </c>
      <c r="B20" s="115" t="s">
        <v>44</v>
      </c>
      <c r="C20" s="122" t="s">
        <v>45</v>
      </c>
      <c r="D20" s="123"/>
      <c r="E20" s="60"/>
      <c r="F20" s="78"/>
      <c r="G20" s="79">
        <f t="shared" si="0"/>
        <v>0</v>
      </c>
      <c r="H20" s="14"/>
    </row>
    <row r="21" spans="1:8">
      <c r="A21" s="125"/>
      <c r="B21" s="115"/>
      <c r="C21" s="122" t="s">
        <v>298</v>
      </c>
      <c r="D21" s="123" t="s">
        <v>47</v>
      </c>
      <c r="E21" s="61">
        <v>2</v>
      </c>
      <c r="F21" s="81"/>
      <c r="G21" s="79">
        <f t="shared" si="0"/>
        <v>0</v>
      </c>
      <c r="H21" s="54"/>
    </row>
    <row r="22" spans="1:8">
      <c r="A22" s="125"/>
      <c r="B22" s="115"/>
      <c r="C22" s="122" t="s">
        <v>46</v>
      </c>
      <c r="D22" s="123" t="s">
        <v>47</v>
      </c>
      <c r="E22" s="61"/>
      <c r="F22" s="80"/>
      <c r="G22" s="79">
        <f t="shared" si="0"/>
        <v>0</v>
      </c>
      <c r="H22" s="14"/>
    </row>
    <row r="23" spans="1:8">
      <c r="A23" s="125"/>
      <c r="B23" s="115"/>
      <c r="C23" s="122" t="s">
        <v>48</v>
      </c>
      <c r="D23" s="123" t="s">
        <v>47</v>
      </c>
      <c r="E23" s="61"/>
      <c r="F23" s="80"/>
      <c r="G23" s="79">
        <f t="shared" si="0"/>
        <v>0</v>
      </c>
      <c r="H23" s="14"/>
    </row>
    <row r="24" spans="1:8">
      <c r="A24" s="128"/>
      <c r="B24" s="129"/>
      <c r="C24" s="130" t="s">
        <v>304</v>
      </c>
      <c r="D24" s="131" t="s">
        <v>47</v>
      </c>
      <c r="E24" s="61"/>
      <c r="F24" s="82"/>
      <c r="G24" s="79">
        <f t="shared" si="0"/>
        <v>0</v>
      </c>
      <c r="H24" s="52"/>
    </row>
    <row r="25" spans="1:8" ht="31.75">
      <c r="A25" s="121">
        <v>4</v>
      </c>
      <c r="B25" s="115" t="s">
        <v>299</v>
      </c>
      <c r="C25" s="122" t="s">
        <v>300</v>
      </c>
      <c r="D25" s="123"/>
      <c r="E25" s="61"/>
      <c r="F25" s="83"/>
      <c r="G25" s="79">
        <f t="shared" si="0"/>
        <v>0</v>
      </c>
      <c r="H25" s="54"/>
    </row>
    <row r="26" spans="1:8">
      <c r="A26" s="125"/>
      <c r="B26" s="115"/>
      <c r="C26" s="122" t="s">
        <v>301</v>
      </c>
      <c r="D26" s="123" t="s">
        <v>47</v>
      </c>
      <c r="E26" s="61"/>
      <c r="F26" s="80"/>
      <c r="G26" s="79">
        <f t="shared" si="0"/>
        <v>0</v>
      </c>
      <c r="H26" s="14"/>
    </row>
    <row r="27" spans="1:8">
      <c r="A27" s="125"/>
      <c r="B27" s="115"/>
      <c r="C27" s="122"/>
      <c r="D27" s="123"/>
      <c r="E27" s="63"/>
      <c r="F27" s="80"/>
      <c r="G27" s="79">
        <f t="shared" si="0"/>
        <v>0</v>
      </c>
      <c r="H27" s="14"/>
    </row>
    <row r="28" spans="1:8">
      <c r="A28" s="118" t="s">
        <v>49</v>
      </c>
      <c r="B28" s="119"/>
      <c r="C28" s="119" t="s">
        <v>50</v>
      </c>
      <c r="D28" s="119"/>
      <c r="E28" s="13"/>
      <c r="F28" s="120"/>
      <c r="G28" s="79">
        <f t="shared" si="0"/>
        <v>0</v>
      </c>
      <c r="H28" s="13"/>
    </row>
    <row r="29" spans="1:8" ht="63.45">
      <c r="A29" s="121">
        <v>1</v>
      </c>
      <c r="B29" s="115" t="s">
        <v>51</v>
      </c>
      <c r="C29" s="122" t="s">
        <v>52</v>
      </c>
      <c r="D29" s="123"/>
      <c r="E29" s="64"/>
      <c r="F29" s="78"/>
      <c r="G29" s="79">
        <f t="shared" si="0"/>
        <v>0</v>
      </c>
      <c r="H29" s="14"/>
    </row>
    <row r="30" spans="1:8">
      <c r="A30" s="121" t="s">
        <v>20</v>
      </c>
      <c r="B30" s="115"/>
      <c r="C30" s="122" t="s">
        <v>53</v>
      </c>
      <c r="D30" s="123" t="s">
        <v>37</v>
      </c>
      <c r="E30" s="64"/>
      <c r="F30" s="80"/>
      <c r="G30" s="79">
        <f t="shared" si="0"/>
        <v>0</v>
      </c>
      <c r="H30" s="14"/>
    </row>
    <row r="31" spans="1:8">
      <c r="A31" s="125" t="s">
        <v>21</v>
      </c>
      <c r="B31" s="115"/>
      <c r="C31" s="122" t="s">
        <v>54</v>
      </c>
      <c r="D31" s="123" t="s">
        <v>37</v>
      </c>
      <c r="E31" s="64">
        <v>15</v>
      </c>
      <c r="F31" s="80"/>
      <c r="G31" s="79">
        <f t="shared" si="0"/>
        <v>0</v>
      </c>
      <c r="H31" s="14"/>
    </row>
    <row r="32" spans="1:8">
      <c r="A32" s="125" t="s">
        <v>22</v>
      </c>
      <c r="B32" s="115"/>
      <c r="C32" s="122" t="s">
        <v>55</v>
      </c>
      <c r="D32" s="123" t="s">
        <v>37</v>
      </c>
      <c r="E32" s="64">
        <v>20</v>
      </c>
      <c r="F32" s="80"/>
      <c r="G32" s="79">
        <f t="shared" si="0"/>
        <v>0</v>
      </c>
      <c r="H32" s="14"/>
    </row>
    <row r="33" spans="1:8">
      <c r="A33" s="125"/>
      <c r="B33" s="115"/>
      <c r="C33" s="122"/>
      <c r="D33" s="123"/>
      <c r="E33" s="60"/>
      <c r="F33" s="78"/>
      <c r="G33" s="79">
        <f t="shared" si="0"/>
        <v>0</v>
      </c>
      <c r="H33" s="14"/>
    </row>
    <row r="34" spans="1:8" ht="79.3">
      <c r="A34" s="133">
        <v>2</v>
      </c>
      <c r="B34" s="115" t="s">
        <v>56</v>
      </c>
      <c r="C34" s="122" t="s">
        <v>312</v>
      </c>
      <c r="D34" s="123"/>
      <c r="E34" s="65"/>
      <c r="F34" s="84"/>
      <c r="G34" s="79">
        <f t="shared" si="0"/>
        <v>0</v>
      </c>
      <c r="H34" s="14"/>
    </row>
    <row r="35" spans="1:8">
      <c r="A35" s="133" t="s">
        <v>20</v>
      </c>
      <c r="B35" s="115" t="s">
        <v>313</v>
      </c>
      <c r="C35" s="122" t="s">
        <v>314</v>
      </c>
      <c r="D35" s="123" t="s">
        <v>37</v>
      </c>
      <c r="E35" s="66"/>
      <c r="F35" s="84"/>
      <c r="G35" s="79">
        <f t="shared" si="0"/>
        <v>0</v>
      </c>
      <c r="H35" s="14"/>
    </row>
    <row r="36" spans="1:8">
      <c r="A36" s="133" t="s">
        <v>21</v>
      </c>
      <c r="B36" s="134" t="s">
        <v>58</v>
      </c>
      <c r="C36" s="122" t="s">
        <v>59</v>
      </c>
      <c r="D36" s="123" t="s">
        <v>37</v>
      </c>
      <c r="E36" s="66"/>
      <c r="F36" s="80"/>
      <c r="G36" s="79">
        <f t="shared" si="0"/>
        <v>0</v>
      </c>
      <c r="H36" s="14"/>
    </row>
    <row r="37" spans="1:8">
      <c r="A37" s="133" t="s">
        <v>22</v>
      </c>
      <c r="B37" s="134" t="s">
        <v>60</v>
      </c>
      <c r="C37" s="122" t="s">
        <v>59</v>
      </c>
      <c r="D37" s="123" t="s">
        <v>37</v>
      </c>
      <c r="E37" s="66"/>
      <c r="F37" s="80"/>
      <c r="G37" s="79">
        <f t="shared" si="0"/>
        <v>0</v>
      </c>
      <c r="H37" s="14"/>
    </row>
    <row r="38" spans="1:8">
      <c r="A38" s="133" t="s">
        <v>23</v>
      </c>
      <c r="B38" s="134" t="s">
        <v>61</v>
      </c>
      <c r="C38" s="122" t="s">
        <v>59</v>
      </c>
      <c r="D38" s="123" t="s">
        <v>37</v>
      </c>
      <c r="E38" s="66"/>
      <c r="F38" s="80"/>
      <c r="G38" s="79">
        <f t="shared" si="0"/>
        <v>0</v>
      </c>
      <c r="H38" s="14"/>
    </row>
    <row r="39" spans="1:8">
      <c r="A39" s="133" t="s">
        <v>24</v>
      </c>
      <c r="B39" s="134" t="s">
        <v>62</v>
      </c>
      <c r="C39" s="122" t="s">
        <v>63</v>
      </c>
      <c r="D39" s="123" t="s">
        <v>37</v>
      </c>
      <c r="E39" s="66"/>
      <c r="F39" s="80"/>
      <c r="G39" s="79">
        <f t="shared" si="0"/>
        <v>0</v>
      </c>
      <c r="H39" s="14"/>
    </row>
    <row r="40" spans="1:8" ht="31.75">
      <c r="A40" s="133" t="s">
        <v>25</v>
      </c>
      <c r="B40" s="134" t="s">
        <v>64</v>
      </c>
      <c r="C40" s="122" t="s">
        <v>65</v>
      </c>
      <c r="D40" s="123" t="s">
        <v>37</v>
      </c>
      <c r="E40" s="66"/>
      <c r="F40" s="80"/>
      <c r="G40" s="79">
        <f t="shared" si="0"/>
        <v>0</v>
      </c>
      <c r="H40" s="14"/>
    </row>
    <row r="41" spans="1:8">
      <c r="A41" s="133"/>
      <c r="B41" s="134"/>
      <c r="C41" s="122"/>
      <c r="D41" s="123"/>
      <c r="E41" s="61"/>
      <c r="F41" s="80"/>
      <c r="G41" s="79">
        <f t="shared" si="0"/>
        <v>0</v>
      </c>
      <c r="H41" s="14"/>
    </row>
    <row r="42" spans="1:8" ht="31.75">
      <c r="A42" s="133">
        <v>3</v>
      </c>
      <c r="B42" s="115" t="s">
        <v>66</v>
      </c>
      <c r="C42" s="122" t="s">
        <v>67</v>
      </c>
      <c r="D42" s="123"/>
      <c r="E42" s="65"/>
      <c r="F42" s="84"/>
      <c r="G42" s="79">
        <f t="shared" si="0"/>
        <v>0</v>
      </c>
      <c r="H42" s="14"/>
    </row>
    <row r="43" spans="1:8">
      <c r="A43" s="133" t="s">
        <v>20</v>
      </c>
      <c r="B43" s="115" t="s">
        <v>68</v>
      </c>
      <c r="C43" s="122" t="s">
        <v>59</v>
      </c>
      <c r="D43" s="123" t="s">
        <v>37</v>
      </c>
      <c r="E43" s="66"/>
      <c r="F43" s="84"/>
      <c r="G43" s="79">
        <f t="shared" si="0"/>
        <v>0</v>
      </c>
      <c r="H43" s="14"/>
    </row>
    <row r="44" spans="1:8">
      <c r="A44" s="135" t="s">
        <v>21</v>
      </c>
      <c r="B44" s="136" t="s">
        <v>58</v>
      </c>
      <c r="C44" s="130" t="s">
        <v>59</v>
      </c>
      <c r="D44" s="131" t="s">
        <v>37</v>
      </c>
      <c r="E44" s="66"/>
      <c r="F44" s="85"/>
      <c r="G44" s="79">
        <f t="shared" si="0"/>
        <v>0</v>
      </c>
      <c r="H44" s="52"/>
    </row>
    <row r="45" spans="1:8">
      <c r="A45" s="133" t="s">
        <v>22</v>
      </c>
      <c r="B45" s="134" t="s">
        <v>60</v>
      </c>
      <c r="C45" s="122" t="s">
        <v>59</v>
      </c>
      <c r="D45" s="123" t="s">
        <v>37</v>
      </c>
      <c r="E45" s="66"/>
      <c r="F45" s="80"/>
      <c r="G45" s="79">
        <f t="shared" si="0"/>
        <v>0</v>
      </c>
      <c r="H45" s="14"/>
    </row>
    <row r="46" spans="1:8">
      <c r="A46" s="133" t="s">
        <v>23</v>
      </c>
      <c r="B46" s="134" t="s">
        <v>61</v>
      </c>
      <c r="C46" s="122" t="s">
        <v>59</v>
      </c>
      <c r="D46" s="123" t="s">
        <v>37</v>
      </c>
      <c r="E46" s="66"/>
      <c r="F46" s="80"/>
      <c r="G46" s="79">
        <f t="shared" si="0"/>
        <v>0</v>
      </c>
      <c r="H46" s="14"/>
    </row>
    <row r="47" spans="1:8">
      <c r="A47" s="133" t="s">
        <v>24</v>
      </c>
      <c r="B47" s="134" t="s">
        <v>62</v>
      </c>
      <c r="C47" s="122" t="s">
        <v>59</v>
      </c>
      <c r="D47" s="123" t="s">
        <v>37</v>
      </c>
      <c r="E47" s="66"/>
      <c r="F47" s="81"/>
      <c r="G47" s="79">
        <f t="shared" si="0"/>
        <v>0</v>
      </c>
      <c r="H47" s="54"/>
    </row>
    <row r="48" spans="1:8">
      <c r="A48" s="118" t="s">
        <v>26</v>
      </c>
      <c r="B48" s="119"/>
      <c r="C48" s="119" t="s">
        <v>69</v>
      </c>
      <c r="D48" s="119"/>
      <c r="E48" s="13"/>
      <c r="F48" s="120"/>
      <c r="G48" s="79">
        <f t="shared" si="0"/>
        <v>0</v>
      </c>
      <c r="H48" s="13"/>
    </row>
    <row r="49" spans="1:8" ht="31.75">
      <c r="A49" s="121">
        <v>1</v>
      </c>
      <c r="B49" s="134" t="s">
        <v>70</v>
      </c>
      <c r="C49" s="122" t="s">
        <v>71</v>
      </c>
      <c r="D49" s="123"/>
      <c r="E49" s="60"/>
      <c r="F49" s="78"/>
      <c r="G49" s="79">
        <f t="shared" si="0"/>
        <v>0</v>
      </c>
      <c r="H49" s="14"/>
    </row>
    <row r="50" spans="1:8">
      <c r="A50" s="121" t="s">
        <v>20</v>
      </c>
      <c r="B50" s="115" t="s">
        <v>72</v>
      </c>
      <c r="C50" s="122" t="s">
        <v>308</v>
      </c>
      <c r="D50" s="123" t="s">
        <v>47</v>
      </c>
      <c r="E50" s="61"/>
      <c r="F50" s="78"/>
      <c r="G50" s="79">
        <f t="shared" si="0"/>
        <v>0</v>
      </c>
      <c r="H50" s="14"/>
    </row>
    <row r="51" spans="1:8">
      <c r="A51" s="121" t="s">
        <v>21</v>
      </c>
      <c r="B51" s="115" t="s">
        <v>72</v>
      </c>
      <c r="C51" s="122" t="s">
        <v>309</v>
      </c>
      <c r="D51" s="123" t="s">
        <v>47</v>
      </c>
      <c r="E51" s="61"/>
      <c r="F51" s="78"/>
      <c r="G51" s="79">
        <f t="shared" si="0"/>
        <v>0</v>
      </c>
      <c r="H51" s="14"/>
    </row>
    <row r="52" spans="1:8">
      <c r="A52" s="121" t="s">
        <v>22</v>
      </c>
      <c r="B52" s="115" t="s">
        <v>74</v>
      </c>
      <c r="C52" s="122" t="s">
        <v>75</v>
      </c>
      <c r="D52" s="123" t="s">
        <v>47</v>
      </c>
      <c r="E52" s="61"/>
      <c r="F52" s="78"/>
      <c r="G52" s="79">
        <f t="shared" si="0"/>
        <v>0</v>
      </c>
      <c r="H52" s="14"/>
    </row>
    <row r="53" spans="1:8">
      <c r="A53" s="121"/>
      <c r="B53" s="115"/>
      <c r="C53" s="122"/>
      <c r="D53" s="123"/>
      <c r="E53" s="60"/>
      <c r="F53" s="78"/>
      <c r="G53" s="79">
        <f t="shared" si="0"/>
        <v>0</v>
      </c>
      <c r="H53" s="14"/>
    </row>
    <row r="54" spans="1:8">
      <c r="A54" s="121">
        <v>2</v>
      </c>
      <c r="B54" s="115" t="s">
        <v>76</v>
      </c>
      <c r="C54" s="122" t="s">
        <v>77</v>
      </c>
      <c r="D54" s="123"/>
      <c r="E54" s="60"/>
      <c r="F54" s="78"/>
      <c r="G54" s="79">
        <f t="shared" si="0"/>
        <v>0</v>
      </c>
      <c r="H54" s="14"/>
    </row>
    <row r="55" spans="1:8">
      <c r="A55" s="121" t="s">
        <v>20</v>
      </c>
      <c r="B55" s="137" t="s">
        <v>76</v>
      </c>
      <c r="C55" s="122" t="s">
        <v>73</v>
      </c>
      <c r="D55" s="123" t="s">
        <v>47</v>
      </c>
      <c r="E55" s="64"/>
      <c r="F55" s="78"/>
      <c r="G55" s="79">
        <f t="shared" si="0"/>
        <v>0</v>
      </c>
      <c r="H55" s="14"/>
    </row>
    <row r="56" spans="1:8">
      <c r="A56" s="121"/>
      <c r="B56" s="115"/>
      <c r="C56" s="122"/>
      <c r="D56" s="123"/>
      <c r="E56" s="60"/>
      <c r="F56" s="78"/>
      <c r="G56" s="79">
        <f t="shared" si="0"/>
        <v>0</v>
      </c>
      <c r="H56" s="14"/>
    </row>
    <row r="57" spans="1:8" ht="47.6">
      <c r="A57" s="121">
        <v>3</v>
      </c>
      <c r="B57" s="115" t="s">
        <v>78</v>
      </c>
      <c r="C57" s="122" t="s">
        <v>302</v>
      </c>
      <c r="D57" s="123"/>
      <c r="E57" s="60"/>
      <c r="F57" s="78"/>
      <c r="G57" s="79">
        <f t="shared" si="0"/>
        <v>0</v>
      </c>
      <c r="H57" s="14"/>
    </row>
    <row r="58" spans="1:8">
      <c r="A58" s="121">
        <v>3.01</v>
      </c>
      <c r="B58" s="115"/>
      <c r="C58" s="116" t="s">
        <v>79</v>
      </c>
      <c r="D58" s="123"/>
      <c r="E58" s="60"/>
      <c r="F58" s="78"/>
      <c r="G58" s="79">
        <f t="shared" si="0"/>
        <v>0</v>
      </c>
      <c r="H58" s="14"/>
    </row>
    <row r="59" spans="1:8">
      <c r="A59" s="121" t="s">
        <v>20</v>
      </c>
      <c r="B59" s="115"/>
      <c r="C59" s="122" t="s">
        <v>179</v>
      </c>
      <c r="D59" s="123" t="s">
        <v>47</v>
      </c>
      <c r="E59" s="60">
        <v>2</v>
      </c>
      <c r="F59" s="83"/>
      <c r="G59" s="79">
        <f t="shared" si="0"/>
        <v>0</v>
      </c>
      <c r="H59" s="54"/>
    </row>
    <row r="60" spans="1:8">
      <c r="A60" s="133" t="s">
        <v>21</v>
      </c>
      <c r="B60" s="115"/>
      <c r="C60" s="122" t="s">
        <v>80</v>
      </c>
      <c r="D60" s="123" t="s">
        <v>47</v>
      </c>
      <c r="E60" s="60"/>
      <c r="F60" s="78"/>
      <c r="G60" s="79">
        <f t="shared" si="0"/>
        <v>0</v>
      </c>
      <c r="H60" s="14"/>
    </row>
    <row r="61" spans="1:8">
      <c r="A61" s="133" t="s">
        <v>22</v>
      </c>
      <c r="B61" s="115"/>
      <c r="C61" s="122" t="s">
        <v>81</v>
      </c>
      <c r="D61" s="123" t="s">
        <v>47</v>
      </c>
      <c r="E61" s="60"/>
      <c r="F61" s="78"/>
      <c r="G61" s="79">
        <f t="shared" si="0"/>
        <v>0</v>
      </c>
      <c r="H61" s="14"/>
    </row>
    <row r="62" spans="1:8">
      <c r="A62" s="133" t="s">
        <v>23</v>
      </c>
      <c r="B62" s="115"/>
      <c r="C62" s="122" t="s">
        <v>82</v>
      </c>
      <c r="D62" s="123" t="s">
        <v>47</v>
      </c>
      <c r="E62" s="60"/>
      <c r="F62" s="78"/>
      <c r="G62" s="79">
        <f t="shared" si="0"/>
        <v>0</v>
      </c>
      <c r="H62" s="14"/>
    </row>
    <row r="63" spans="1:8">
      <c r="A63" s="133" t="s">
        <v>24</v>
      </c>
      <c r="B63" s="115"/>
      <c r="C63" s="122" t="s">
        <v>83</v>
      </c>
      <c r="D63" s="123" t="s">
        <v>47</v>
      </c>
      <c r="E63" s="60">
        <v>8</v>
      </c>
      <c r="F63" s="78"/>
      <c r="G63" s="79">
        <f t="shared" si="0"/>
        <v>0</v>
      </c>
      <c r="H63" s="14"/>
    </row>
    <row r="64" spans="1:8">
      <c r="A64" s="121">
        <v>3.02</v>
      </c>
      <c r="B64" s="115"/>
      <c r="C64" s="116" t="s">
        <v>84</v>
      </c>
      <c r="D64" s="123"/>
      <c r="E64" s="60"/>
      <c r="F64" s="78"/>
      <c r="G64" s="79">
        <f t="shared" si="0"/>
        <v>0</v>
      </c>
      <c r="H64" s="14"/>
    </row>
    <row r="65" spans="1:8" ht="12.65" customHeight="1">
      <c r="A65" s="121" t="s">
        <v>20</v>
      </c>
      <c r="B65" s="115"/>
      <c r="C65" s="122" t="s">
        <v>180</v>
      </c>
      <c r="D65" s="123"/>
      <c r="E65" s="67"/>
      <c r="F65" s="83"/>
      <c r="G65" s="79">
        <f t="shared" si="0"/>
        <v>0</v>
      </c>
      <c r="H65" s="54"/>
    </row>
    <row r="66" spans="1:8">
      <c r="A66" s="121" t="s">
        <v>21</v>
      </c>
      <c r="B66" s="115"/>
      <c r="C66" s="122" t="s">
        <v>85</v>
      </c>
      <c r="D66" s="123" t="s">
        <v>47</v>
      </c>
      <c r="E66" s="68"/>
      <c r="F66" s="78"/>
      <c r="G66" s="79">
        <f t="shared" si="0"/>
        <v>0</v>
      </c>
      <c r="H66" s="14"/>
    </row>
    <row r="67" spans="1:8">
      <c r="A67" s="121" t="s">
        <v>22</v>
      </c>
      <c r="B67" s="115"/>
      <c r="C67" s="122" t="s">
        <v>86</v>
      </c>
      <c r="D67" s="123" t="s">
        <v>47</v>
      </c>
      <c r="E67" s="68"/>
      <c r="F67" s="78"/>
      <c r="G67" s="79">
        <f t="shared" si="0"/>
        <v>0</v>
      </c>
      <c r="H67" s="14"/>
    </row>
    <row r="68" spans="1:8">
      <c r="A68" s="121" t="s">
        <v>23</v>
      </c>
      <c r="B68" s="115"/>
      <c r="C68" s="122" t="s">
        <v>87</v>
      </c>
      <c r="D68" s="123" t="s">
        <v>47</v>
      </c>
      <c r="E68" s="68">
        <v>3</v>
      </c>
      <c r="F68" s="78"/>
      <c r="G68" s="79">
        <f t="shared" si="0"/>
        <v>0</v>
      </c>
      <c r="H68" s="14"/>
    </row>
    <row r="69" spans="1:8">
      <c r="A69" s="121" t="s">
        <v>24</v>
      </c>
      <c r="B69" s="115"/>
      <c r="C69" s="122" t="s">
        <v>88</v>
      </c>
      <c r="D69" s="123" t="s">
        <v>47</v>
      </c>
      <c r="E69" s="68"/>
      <c r="F69" s="78"/>
      <c r="G69" s="79">
        <f t="shared" si="0"/>
        <v>0</v>
      </c>
      <c r="H69" s="14"/>
    </row>
    <row r="70" spans="1:8">
      <c r="A70" s="121">
        <v>3.03</v>
      </c>
      <c r="B70" s="115"/>
      <c r="C70" s="116" t="s">
        <v>89</v>
      </c>
      <c r="D70" s="123"/>
      <c r="E70" s="68"/>
      <c r="F70" s="78"/>
      <c r="G70" s="79">
        <f t="shared" si="0"/>
        <v>0</v>
      </c>
      <c r="H70" s="14"/>
    </row>
    <row r="71" spans="1:8">
      <c r="A71" s="121" t="s">
        <v>20</v>
      </c>
      <c r="B71" s="115"/>
      <c r="C71" s="122" t="s">
        <v>294</v>
      </c>
      <c r="D71" s="123" t="s">
        <v>47</v>
      </c>
      <c r="E71" s="68"/>
      <c r="F71" s="83"/>
      <c r="G71" s="79">
        <f t="shared" si="0"/>
        <v>0</v>
      </c>
      <c r="H71" s="54"/>
    </row>
    <row r="72" spans="1:8">
      <c r="A72" s="121" t="s">
        <v>21</v>
      </c>
      <c r="B72" s="115"/>
      <c r="C72" s="122" t="s">
        <v>90</v>
      </c>
      <c r="D72" s="123" t="s">
        <v>47</v>
      </c>
      <c r="E72" s="68"/>
      <c r="F72" s="78"/>
      <c r="G72" s="79">
        <f t="shared" ref="G72:G135" si="1">E72*F72</f>
        <v>0</v>
      </c>
      <c r="H72" s="14"/>
    </row>
    <row r="73" spans="1:8">
      <c r="A73" s="121" t="s">
        <v>22</v>
      </c>
      <c r="B73" s="115"/>
      <c r="C73" s="122" t="s">
        <v>91</v>
      </c>
      <c r="D73" s="123" t="s">
        <v>47</v>
      </c>
      <c r="E73" s="68">
        <v>1</v>
      </c>
      <c r="F73" s="78"/>
      <c r="G73" s="79">
        <f t="shared" si="1"/>
        <v>0</v>
      </c>
      <c r="H73" s="14"/>
    </row>
    <row r="74" spans="1:8">
      <c r="A74" s="121" t="s">
        <v>23</v>
      </c>
      <c r="B74" s="115"/>
      <c r="C74" s="122" t="s">
        <v>92</v>
      </c>
      <c r="D74" s="123" t="s">
        <v>47</v>
      </c>
      <c r="E74" s="68"/>
      <c r="F74" s="78"/>
      <c r="G74" s="79">
        <f t="shared" si="1"/>
        <v>0</v>
      </c>
      <c r="H74" s="14"/>
    </row>
    <row r="75" spans="1:8">
      <c r="A75" s="121" t="s">
        <v>24</v>
      </c>
      <c r="B75" s="115"/>
      <c r="C75" s="122" t="s">
        <v>93</v>
      </c>
      <c r="D75" s="123" t="s">
        <v>47</v>
      </c>
      <c r="E75" s="68"/>
      <c r="F75" s="78"/>
      <c r="G75" s="79">
        <f t="shared" si="1"/>
        <v>0</v>
      </c>
      <c r="H75" s="14"/>
    </row>
    <row r="76" spans="1:8">
      <c r="A76" s="121"/>
      <c r="B76" s="115"/>
      <c r="C76" s="122"/>
      <c r="D76" s="123"/>
      <c r="E76" s="60"/>
      <c r="F76" s="78"/>
      <c r="G76" s="79">
        <f t="shared" si="1"/>
        <v>0</v>
      </c>
      <c r="H76" s="14"/>
    </row>
    <row r="77" spans="1:8">
      <c r="A77" s="121">
        <v>4</v>
      </c>
      <c r="B77" s="55" t="s">
        <v>295</v>
      </c>
      <c r="C77" s="105" t="s">
        <v>297</v>
      </c>
      <c r="D77" s="106"/>
      <c r="E77" s="57"/>
      <c r="F77" s="83"/>
      <c r="G77" s="79">
        <f t="shared" si="1"/>
        <v>0</v>
      </c>
      <c r="H77" s="54"/>
    </row>
    <row r="78" spans="1:8">
      <c r="A78" s="121" t="s">
        <v>20</v>
      </c>
      <c r="B78" s="56"/>
      <c r="C78" s="105" t="s">
        <v>296</v>
      </c>
      <c r="D78" s="106" t="s">
        <v>19</v>
      </c>
      <c r="E78" s="57"/>
      <c r="F78" s="106"/>
      <c r="G78" s="79">
        <f t="shared" si="1"/>
        <v>0</v>
      </c>
      <c r="H78" s="14"/>
    </row>
    <row r="79" spans="1:8">
      <c r="A79" s="121" t="s">
        <v>21</v>
      </c>
      <c r="B79" s="56"/>
      <c r="C79" s="105" t="s">
        <v>57</v>
      </c>
      <c r="D79" s="106" t="s">
        <v>19</v>
      </c>
      <c r="E79" s="57">
        <v>4</v>
      </c>
      <c r="F79" s="106"/>
      <c r="G79" s="79">
        <f t="shared" si="1"/>
        <v>0</v>
      </c>
      <c r="H79" s="14"/>
    </row>
    <row r="80" spans="1:8">
      <c r="A80" s="121" t="s">
        <v>22</v>
      </c>
      <c r="B80" s="56"/>
      <c r="C80" s="105" t="s">
        <v>146</v>
      </c>
      <c r="D80" s="106" t="s">
        <v>19</v>
      </c>
      <c r="E80" s="57">
        <v>4</v>
      </c>
      <c r="F80" s="106"/>
      <c r="G80" s="79">
        <f t="shared" si="1"/>
        <v>0</v>
      </c>
      <c r="H80" s="14"/>
    </row>
    <row r="81" spans="1:8">
      <c r="A81" s="121" t="s">
        <v>23</v>
      </c>
      <c r="B81" s="56"/>
      <c r="C81" s="105" t="s">
        <v>68</v>
      </c>
      <c r="D81" s="106" t="s">
        <v>19</v>
      </c>
      <c r="E81" s="57"/>
      <c r="F81" s="106"/>
      <c r="G81" s="79">
        <f t="shared" si="1"/>
        <v>0</v>
      </c>
      <c r="H81" s="14"/>
    </row>
    <row r="82" spans="1:8">
      <c r="A82" s="121"/>
      <c r="B82" s="115"/>
      <c r="C82" s="122"/>
      <c r="D82" s="123"/>
      <c r="E82" s="60"/>
      <c r="F82" s="78"/>
      <c r="G82" s="79">
        <f t="shared" si="1"/>
        <v>0</v>
      </c>
      <c r="H82" s="14"/>
    </row>
    <row r="83" spans="1:8" ht="31.75">
      <c r="A83" s="121">
        <v>6</v>
      </c>
      <c r="B83" s="115" t="s">
        <v>94</v>
      </c>
      <c r="C83" s="138" t="s">
        <v>315</v>
      </c>
      <c r="D83" s="123" t="s">
        <v>47</v>
      </c>
      <c r="E83" s="60">
        <v>1</v>
      </c>
      <c r="F83" s="78"/>
      <c r="G83" s="79">
        <f t="shared" si="1"/>
        <v>0</v>
      </c>
      <c r="H83" s="14"/>
    </row>
    <row r="84" spans="1:8">
      <c r="A84" s="121"/>
      <c r="B84" s="115"/>
      <c r="C84" s="122"/>
      <c r="D84" s="123"/>
      <c r="E84" s="60"/>
      <c r="F84" s="76"/>
      <c r="G84" s="79">
        <f t="shared" si="1"/>
        <v>0</v>
      </c>
      <c r="H84" s="12"/>
    </row>
    <row r="85" spans="1:8" ht="95.15">
      <c r="A85" s="121">
        <v>7</v>
      </c>
      <c r="B85" s="115" t="s">
        <v>95</v>
      </c>
      <c r="C85" s="122" t="s">
        <v>306</v>
      </c>
      <c r="D85" s="123" t="s">
        <v>47</v>
      </c>
      <c r="E85" s="60"/>
      <c r="F85" s="78"/>
      <c r="G85" s="79">
        <f t="shared" si="1"/>
        <v>0</v>
      </c>
      <c r="H85" s="14"/>
    </row>
    <row r="86" spans="1:8">
      <c r="A86" s="121"/>
      <c r="B86" s="115"/>
      <c r="C86" s="122"/>
      <c r="D86" s="123"/>
      <c r="E86" s="60"/>
      <c r="F86" s="76"/>
      <c r="G86" s="79">
        <f t="shared" si="1"/>
        <v>0</v>
      </c>
      <c r="H86" s="12"/>
    </row>
    <row r="87" spans="1:8" ht="95.15">
      <c r="A87" s="121">
        <v>8</v>
      </c>
      <c r="B87" s="115" t="s">
        <v>96</v>
      </c>
      <c r="C87" s="122" t="s">
        <v>307</v>
      </c>
      <c r="D87" s="123" t="s">
        <v>47</v>
      </c>
      <c r="E87" s="60"/>
      <c r="F87" s="78"/>
      <c r="G87" s="79">
        <f t="shared" si="1"/>
        <v>0</v>
      </c>
      <c r="H87" s="14"/>
    </row>
    <row r="88" spans="1:8">
      <c r="A88" s="121"/>
      <c r="B88" s="115"/>
      <c r="C88" s="122"/>
      <c r="D88" s="123"/>
      <c r="E88" s="60"/>
      <c r="F88" s="76"/>
      <c r="G88" s="79">
        <f t="shared" si="1"/>
        <v>0</v>
      </c>
      <c r="H88" s="12"/>
    </row>
    <row r="89" spans="1:8">
      <c r="A89" s="118" t="s">
        <v>97</v>
      </c>
      <c r="B89" s="119"/>
      <c r="C89" s="119" t="s">
        <v>98</v>
      </c>
      <c r="D89" s="119"/>
      <c r="E89" s="13"/>
      <c r="F89" s="120"/>
      <c r="G89" s="79">
        <f t="shared" si="1"/>
        <v>0</v>
      </c>
      <c r="H89" s="13"/>
    </row>
    <row r="90" spans="1:8" ht="47.6">
      <c r="A90" s="121">
        <v>1</v>
      </c>
      <c r="B90" s="115" t="s">
        <v>99</v>
      </c>
      <c r="C90" s="122" t="s">
        <v>100</v>
      </c>
      <c r="D90" s="123" t="s">
        <v>47</v>
      </c>
      <c r="E90" s="64"/>
      <c r="F90" s="78"/>
      <c r="G90" s="79">
        <f t="shared" si="1"/>
        <v>0</v>
      </c>
      <c r="H90" s="14"/>
    </row>
    <row r="91" spans="1:8">
      <c r="A91" s="139"/>
      <c r="B91" s="115"/>
      <c r="C91" s="122"/>
      <c r="D91" s="123"/>
      <c r="E91" s="69"/>
      <c r="F91" s="84"/>
      <c r="G91" s="79">
        <f t="shared" si="1"/>
        <v>0</v>
      </c>
      <c r="H91" s="16"/>
    </row>
    <row r="92" spans="1:8" ht="47.6">
      <c r="A92" s="121">
        <v>2</v>
      </c>
      <c r="B92" s="115" t="s">
        <v>101</v>
      </c>
      <c r="C92" s="122" t="s">
        <v>102</v>
      </c>
      <c r="D92" s="123" t="s">
        <v>47</v>
      </c>
      <c r="E92" s="70"/>
      <c r="F92" s="78"/>
      <c r="G92" s="79">
        <f t="shared" si="1"/>
        <v>0</v>
      </c>
      <c r="H92" s="14"/>
    </row>
    <row r="93" spans="1:8">
      <c r="A93" s="121"/>
      <c r="B93" s="115"/>
      <c r="C93" s="122"/>
      <c r="D93" s="123"/>
      <c r="E93" s="60"/>
      <c r="F93" s="76"/>
      <c r="G93" s="79">
        <f t="shared" si="1"/>
        <v>0</v>
      </c>
      <c r="H93" s="12"/>
    </row>
    <row r="94" spans="1:8">
      <c r="A94" s="118" t="s">
        <v>103</v>
      </c>
      <c r="B94" s="119"/>
      <c r="C94" s="119" t="s">
        <v>104</v>
      </c>
      <c r="D94" s="119"/>
      <c r="E94" s="13"/>
      <c r="F94" s="120"/>
      <c r="G94" s="79">
        <f t="shared" si="1"/>
        <v>0</v>
      </c>
      <c r="H94" s="13"/>
    </row>
    <row r="95" spans="1:8">
      <c r="A95" s="132"/>
      <c r="B95" s="115"/>
      <c r="C95" s="122"/>
      <c r="D95" s="123"/>
      <c r="E95" s="60"/>
      <c r="F95" s="80"/>
      <c r="G95" s="79">
        <f t="shared" si="1"/>
        <v>0</v>
      </c>
      <c r="H95" s="14"/>
    </row>
    <row r="96" spans="1:8">
      <c r="A96" s="132">
        <v>1</v>
      </c>
      <c r="B96" s="115" t="s">
        <v>105</v>
      </c>
      <c r="C96" s="122" t="s">
        <v>106</v>
      </c>
      <c r="D96" s="123" t="s">
        <v>47</v>
      </c>
      <c r="E96" s="71">
        <v>22</v>
      </c>
      <c r="F96" s="80"/>
      <c r="G96" s="79">
        <f t="shared" si="1"/>
        <v>0</v>
      </c>
      <c r="H96" s="14"/>
    </row>
    <row r="97" spans="1:8">
      <c r="A97" s="132"/>
      <c r="B97" s="115"/>
      <c r="C97" s="122"/>
      <c r="D97" s="123"/>
      <c r="E97" s="71"/>
      <c r="F97" s="80"/>
      <c r="G97" s="79">
        <f t="shared" si="1"/>
        <v>0</v>
      </c>
      <c r="H97" s="14"/>
    </row>
    <row r="98" spans="1:8" ht="31.75">
      <c r="A98" s="132">
        <v>2</v>
      </c>
      <c r="B98" s="115" t="s">
        <v>107</v>
      </c>
      <c r="C98" s="122" t="s">
        <v>108</v>
      </c>
      <c r="D98" s="123" t="s">
        <v>47</v>
      </c>
      <c r="E98" s="71">
        <v>4</v>
      </c>
      <c r="F98" s="78"/>
      <c r="G98" s="79">
        <f t="shared" si="1"/>
        <v>0</v>
      </c>
      <c r="H98" s="14"/>
    </row>
    <row r="99" spans="1:8">
      <c r="A99" s="132"/>
      <c r="B99" s="115"/>
      <c r="C99" s="122"/>
      <c r="D99" s="123"/>
      <c r="E99" s="71"/>
      <c r="F99" s="80"/>
      <c r="G99" s="79">
        <f t="shared" si="1"/>
        <v>0</v>
      </c>
      <c r="H99" s="14"/>
    </row>
    <row r="100" spans="1:8" ht="31.75">
      <c r="A100" s="121">
        <v>3</v>
      </c>
      <c r="B100" s="115" t="s">
        <v>109</v>
      </c>
      <c r="C100" s="122" t="s">
        <v>110</v>
      </c>
      <c r="D100" s="123" t="s">
        <v>47</v>
      </c>
      <c r="E100" s="71">
        <v>3</v>
      </c>
      <c r="F100" s="78"/>
      <c r="G100" s="79">
        <f t="shared" si="1"/>
        <v>0</v>
      </c>
      <c r="H100" s="14"/>
    </row>
    <row r="101" spans="1:8">
      <c r="A101" s="121"/>
      <c r="B101" s="115"/>
      <c r="C101" s="122"/>
      <c r="D101" s="123"/>
      <c r="E101" s="71"/>
      <c r="F101" s="80"/>
      <c r="G101" s="79">
        <f t="shared" si="1"/>
        <v>0</v>
      </c>
      <c r="H101" s="14"/>
    </row>
    <row r="102" spans="1:8">
      <c r="A102" s="121">
        <v>4</v>
      </c>
      <c r="B102" s="115" t="s">
        <v>111</v>
      </c>
      <c r="C102" s="122" t="s">
        <v>112</v>
      </c>
      <c r="D102" s="123" t="s">
        <v>47</v>
      </c>
      <c r="E102" s="71">
        <v>5</v>
      </c>
      <c r="F102" s="80"/>
      <c r="G102" s="79">
        <f t="shared" si="1"/>
        <v>0</v>
      </c>
      <c r="H102" s="14"/>
    </row>
    <row r="103" spans="1:8">
      <c r="A103" s="132"/>
      <c r="B103" s="115"/>
      <c r="C103" s="122"/>
      <c r="D103" s="123"/>
      <c r="E103" s="71"/>
      <c r="F103" s="80"/>
      <c r="G103" s="79">
        <f t="shared" si="1"/>
        <v>0</v>
      </c>
      <c r="H103" s="14"/>
    </row>
    <row r="104" spans="1:8">
      <c r="A104" s="132">
        <v>5</v>
      </c>
      <c r="B104" s="115" t="s">
        <v>113</v>
      </c>
      <c r="C104" s="122" t="s">
        <v>114</v>
      </c>
      <c r="D104" s="123" t="s">
        <v>47</v>
      </c>
      <c r="E104" s="71">
        <v>4</v>
      </c>
      <c r="F104" s="80"/>
      <c r="G104" s="79">
        <f t="shared" si="1"/>
        <v>0</v>
      </c>
      <c r="H104" s="14"/>
    </row>
    <row r="105" spans="1:8">
      <c r="A105" s="121"/>
      <c r="B105" s="115"/>
      <c r="C105" s="122"/>
      <c r="D105" s="123"/>
      <c r="E105" s="71"/>
      <c r="F105" s="80"/>
      <c r="G105" s="79">
        <f t="shared" si="1"/>
        <v>0</v>
      </c>
      <c r="H105" s="14"/>
    </row>
    <row r="106" spans="1:8">
      <c r="A106" s="121">
        <v>6</v>
      </c>
      <c r="B106" s="115" t="s">
        <v>115</v>
      </c>
      <c r="C106" s="122" t="s">
        <v>116</v>
      </c>
      <c r="D106" s="123" t="s">
        <v>47</v>
      </c>
      <c r="E106" s="71">
        <v>4</v>
      </c>
      <c r="F106" s="80"/>
      <c r="G106" s="79">
        <f t="shared" si="1"/>
        <v>0</v>
      </c>
      <c r="H106" s="14"/>
    </row>
    <row r="107" spans="1:8">
      <c r="A107" s="121"/>
      <c r="B107" s="115"/>
      <c r="C107" s="122"/>
      <c r="D107" s="123"/>
      <c r="E107" s="71"/>
      <c r="F107" s="80"/>
      <c r="G107" s="79">
        <f t="shared" si="1"/>
        <v>0</v>
      </c>
      <c r="H107" s="14"/>
    </row>
    <row r="108" spans="1:8">
      <c r="A108" s="121">
        <v>7</v>
      </c>
      <c r="B108" s="115" t="s">
        <v>117</v>
      </c>
      <c r="C108" s="122" t="s">
        <v>118</v>
      </c>
      <c r="D108" s="123" t="s">
        <v>47</v>
      </c>
      <c r="E108" s="71">
        <v>3</v>
      </c>
      <c r="F108" s="80"/>
      <c r="G108" s="79">
        <f t="shared" si="1"/>
        <v>0</v>
      </c>
      <c r="H108" s="14"/>
    </row>
    <row r="109" spans="1:8">
      <c r="A109" s="121"/>
      <c r="B109" s="115"/>
      <c r="C109" s="122"/>
      <c r="D109" s="123"/>
      <c r="E109" s="71"/>
      <c r="F109" s="80"/>
      <c r="G109" s="79">
        <f t="shared" si="1"/>
        <v>0</v>
      </c>
      <c r="H109" s="14"/>
    </row>
    <row r="110" spans="1:8">
      <c r="A110" s="121">
        <v>8</v>
      </c>
      <c r="B110" s="115" t="s">
        <v>119</v>
      </c>
      <c r="C110" s="140" t="s">
        <v>120</v>
      </c>
      <c r="D110" s="123" t="s">
        <v>47</v>
      </c>
      <c r="E110" s="71">
        <v>3</v>
      </c>
      <c r="F110" s="80"/>
      <c r="G110" s="79">
        <f t="shared" si="1"/>
        <v>0</v>
      </c>
      <c r="H110" s="14"/>
    </row>
    <row r="111" spans="1:8">
      <c r="A111" s="121"/>
      <c r="B111" s="115"/>
      <c r="C111" s="140"/>
      <c r="D111" s="123"/>
      <c r="E111" s="71"/>
      <c r="F111" s="80"/>
      <c r="G111" s="79">
        <f t="shared" si="1"/>
        <v>0</v>
      </c>
      <c r="H111" s="14"/>
    </row>
    <row r="112" spans="1:8">
      <c r="A112" s="121">
        <v>9</v>
      </c>
      <c r="B112" s="115" t="s">
        <v>305</v>
      </c>
      <c r="C112" s="140" t="s">
        <v>310</v>
      </c>
      <c r="D112" s="123" t="s">
        <v>47</v>
      </c>
      <c r="E112" s="71">
        <v>1</v>
      </c>
      <c r="F112" s="81"/>
      <c r="G112" s="79">
        <f t="shared" si="1"/>
        <v>0</v>
      </c>
      <c r="H112" s="54"/>
    </row>
    <row r="113" spans="1:8">
      <c r="A113" s="121"/>
      <c r="B113" s="115"/>
      <c r="C113" s="122"/>
      <c r="D113" s="123"/>
      <c r="E113" s="71"/>
      <c r="F113" s="80"/>
      <c r="G113" s="79">
        <f t="shared" si="1"/>
        <v>0</v>
      </c>
      <c r="H113" s="14"/>
    </row>
    <row r="114" spans="1:8">
      <c r="A114" s="121">
        <v>10</v>
      </c>
      <c r="B114" s="141" t="s">
        <v>121</v>
      </c>
      <c r="C114" s="127" t="s">
        <v>122</v>
      </c>
      <c r="D114" s="123" t="s">
        <v>47</v>
      </c>
      <c r="E114" s="71">
        <v>2</v>
      </c>
      <c r="F114" s="80"/>
      <c r="G114" s="79">
        <f t="shared" si="1"/>
        <v>0</v>
      </c>
      <c r="H114" s="14"/>
    </row>
    <row r="115" spans="1:8">
      <c r="A115" s="121"/>
      <c r="B115" s="115"/>
      <c r="C115" s="122"/>
      <c r="D115" s="123"/>
      <c r="E115" s="71"/>
      <c r="F115" s="80"/>
      <c r="G115" s="79">
        <f t="shared" si="1"/>
        <v>0</v>
      </c>
      <c r="H115" s="14"/>
    </row>
    <row r="116" spans="1:8" ht="31.75">
      <c r="A116" s="121">
        <v>11</v>
      </c>
      <c r="B116" s="134" t="s">
        <v>123</v>
      </c>
      <c r="C116" s="122" t="s">
        <v>124</v>
      </c>
      <c r="D116" s="123" t="s">
        <v>47</v>
      </c>
      <c r="E116" s="71">
        <v>2</v>
      </c>
      <c r="F116" s="80"/>
      <c r="G116" s="79">
        <f t="shared" si="1"/>
        <v>0</v>
      </c>
      <c r="H116" s="14" t="s">
        <v>318</v>
      </c>
    </row>
    <row r="117" spans="1:8">
      <c r="A117" s="121"/>
      <c r="B117" s="134"/>
      <c r="C117" s="140"/>
      <c r="D117" s="123"/>
      <c r="E117" s="71"/>
      <c r="F117" s="80"/>
      <c r="G117" s="79">
        <f t="shared" si="1"/>
        <v>0</v>
      </c>
      <c r="H117" s="14"/>
    </row>
    <row r="118" spans="1:8">
      <c r="A118" s="121">
        <v>12</v>
      </c>
      <c r="B118" s="142" t="s">
        <v>125</v>
      </c>
      <c r="C118" s="143" t="s">
        <v>126</v>
      </c>
      <c r="D118" s="144"/>
      <c r="E118" s="71"/>
      <c r="F118" s="80"/>
      <c r="G118" s="79">
        <f t="shared" si="1"/>
        <v>0</v>
      </c>
      <c r="H118" s="14"/>
    </row>
    <row r="119" spans="1:8">
      <c r="A119" s="121" t="s">
        <v>20</v>
      </c>
      <c r="B119" s="142"/>
      <c r="C119" s="143" t="s">
        <v>127</v>
      </c>
      <c r="D119" s="144" t="s">
        <v>47</v>
      </c>
      <c r="E119" s="71"/>
      <c r="F119" s="80"/>
      <c r="G119" s="79">
        <f t="shared" si="1"/>
        <v>0</v>
      </c>
      <c r="H119" s="14"/>
    </row>
    <row r="120" spans="1:8">
      <c r="A120" s="121" t="s">
        <v>21</v>
      </c>
      <c r="B120" s="115"/>
      <c r="C120" s="145" t="s">
        <v>128</v>
      </c>
      <c r="D120" s="144" t="s">
        <v>47</v>
      </c>
      <c r="E120" s="71"/>
      <c r="F120" s="80"/>
      <c r="G120" s="79">
        <f t="shared" si="1"/>
        <v>0</v>
      </c>
      <c r="H120" s="14"/>
    </row>
    <row r="121" spans="1:8" ht="31.75">
      <c r="A121" s="146" t="s">
        <v>22</v>
      </c>
      <c r="B121" s="147" t="s">
        <v>303</v>
      </c>
      <c r="C121" s="148" t="s">
        <v>316</v>
      </c>
      <c r="D121" s="144" t="s">
        <v>47</v>
      </c>
      <c r="E121" s="71"/>
      <c r="F121" s="81"/>
      <c r="G121" s="79">
        <f t="shared" si="1"/>
        <v>0</v>
      </c>
      <c r="H121" s="54"/>
    </row>
    <row r="122" spans="1:8" ht="31.75">
      <c r="A122" s="149">
        <v>12</v>
      </c>
      <c r="B122" s="142" t="s">
        <v>129</v>
      </c>
      <c r="C122" s="150" t="s">
        <v>130</v>
      </c>
      <c r="D122" s="144" t="s">
        <v>47</v>
      </c>
      <c r="E122" s="71"/>
      <c r="F122" s="80"/>
      <c r="G122" s="79">
        <f t="shared" si="1"/>
        <v>0</v>
      </c>
      <c r="H122" s="17"/>
    </row>
    <row r="123" spans="1:8">
      <c r="A123" s="121"/>
      <c r="B123" s="115"/>
      <c r="C123" s="122"/>
      <c r="D123" s="123"/>
      <c r="E123" s="71"/>
      <c r="F123" s="80"/>
      <c r="G123" s="79">
        <f t="shared" si="1"/>
        <v>0</v>
      </c>
      <c r="H123" s="14"/>
    </row>
    <row r="124" spans="1:8" ht="31.75">
      <c r="A124" s="121">
        <v>13</v>
      </c>
      <c r="B124" s="115" t="s">
        <v>131</v>
      </c>
      <c r="C124" s="122" t="s">
        <v>132</v>
      </c>
      <c r="D124" s="144" t="s">
        <v>47</v>
      </c>
      <c r="E124" s="71"/>
      <c r="F124" s="80"/>
      <c r="G124" s="79">
        <f t="shared" si="1"/>
        <v>0</v>
      </c>
      <c r="H124" s="17"/>
    </row>
    <row r="125" spans="1:8">
      <c r="A125" s="121"/>
      <c r="B125" s="115"/>
      <c r="C125" s="122"/>
      <c r="D125" s="123"/>
      <c r="E125" s="71"/>
      <c r="F125" s="80"/>
      <c r="G125" s="79">
        <f t="shared" si="1"/>
        <v>0</v>
      </c>
      <c r="H125" s="14"/>
    </row>
    <row r="126" spans="1:8">
      <c r="A126" s="149">
        <v>14</v>
      </c>
      <c r="B126" s="151" t="s">
        <v>133</v>
      </c>
      <c r="C126" s="150" t="s">
        <v>134</v>
      </c>
      <c r="D126" s="144" t="s">
        <v>47</v>
      </c>
      <c r="E126" s="71">
        <v>10</v>
      </c>
      <c r="F126" s="80"/>
      <c r="G126" s="79">
        <f t="shared" si="1"/>
        <v>0</v>
      </c>
      <c r="H126" s="17"/>
    </row>
    <row r="127" spans="1:8">
      <c r="A127" s="149"/>
      <c r="B127" s="142"/>
      <c r="C127" s="143"/>
      <c r="D127" s="144"/>
      <c r="E127" s="71"/>
      <c r="F127" s="80"/>
      <c r="G127" s="79">
        <f t="shared" si="1"/>
        <v>0</v>
      </c>
      <c r="H127" s="17"/>
    </row>
    <row r="128" spans="1:8" ht="31.75">
      <c r="A128" s="149">
        <v>15</v>
      </c>
      <c r="B128" s="142" t="s">
        <v>135</v>
      </c>
      <c r="C128" s="150" t="s">
        <v>136</v>
      </c>
      <c r="D128" s="144" t="s">
        <v>47</v>
      </c>
      <c r="E128" s="71">
        <v>10</v>
      </c>
      <c r="F128" s="80"/>
      <c r="G128" s="79">
        <f t="shared" si="1"/>
        <v>0</v>
      </c>
      <c r="H128" s="17"/>
    </row>
    <row r="129" spans="1:8">
      <c r="A129" s="121"/>
      <c r="B129" s="115"/>
      <c r="C129" s="122"/>
      <c r="D129" s="123"/>
      <c r="E129" s="71"/>
      <c r="F129" s="80"/>
      <c r="G129" s="79">
        <f t="shared" si="1"/>
        <v>0</v>
      </c>
      <c r="H129" s="14"/>
    </row>
    <row r="130" spans="1:8" ht="31.75">
      <c r="A130" s="121">
        <v>16</v>
      </c>
      <c r="B130" s="115" t="s">
        <v>137</v>
      </c>
      <c r="C130" s="122" t="s">
        <v>138</v>
      </c>
      <c r="D130" s="123"/>
      <c r="E130" s="71"/>
      <c r="F130" s="80"/>
      <c r="G130" s="79">
        <f t="shared" si="1"/>
        <v>0</v>
      </c>
      <c r="H130" s="14"/>
    </row>
    <row r="131" spans="1:8">
      <c r="A131" s="121" t="s">
        <v>20</v>
      </c>
      <c r="B131" s="115"/>
      <c r="C131" s="140" t="s">
        <v>139</v>
      </c>
      <c r="D131" s="123" t="s">
        <v>47</v>
      </c>
      <c r="E131" s="71"/>
      <c r="F131" s="80"/>
      <c r="G131" s="79">
        <f t="shared" si="1"/>
        <v>0</v>
      </c>
      <c r="H131" s="14"/>
    </row>
    <row r="132" spans="1:8">
      <c r="A132" s="121" t="s">
        <v>21</v>
      </c>
      <c r="B132" s="115"/>
      <c r="C132" s="140" t="s">
        <v>140</v>
      </c>
      <c r="D132" s="123" t="s">
        <v>47</v>
      </c>
      <c r="E132" s="71"/>
      <c r="F132" s="80"/>
      <c r="G132" s="79">
        <f t="shared" si="1"/>
        <v>0</v>
      </c>
      <c r="H132" s="14"/>
    </row>
    <row r="133" spans="1:8">
      <c r="A133" s="121" t="s">
        <v>22</v>
      </c>
      <c r="B133" s="115"/>
      <c r="C133" s="140" t="s">
        <v>39</v>
      </c>
      <c r="D133" s="123" t="s">
        <v>47</v>
      </c>
      <c r="E133" s="71">
        <v>2</v>
      </c>
      <c r="F133" s="80"/>
      <c r="G133" s="79">
        <f t="shared" si="1"/>
        <v>0</v>
      </c>
      <c r="H133" s="14"/>
    </row>
    <row r="134" spans="1:8">
      <c r="A134" s="121" t="s">
        <v>23</v>
      </c>
      <c r="B134" s="115"/>
      <c r="C134" s="140" t="s">
        <v>40</v>
      </c>
      <c r="D134" s="123" t="s">
        <v>47</v>
      </c>
      <c r="E134" s="71">
        <v>2</v>
      </c>
      <c r="F134" s="80"/>
      <c r="G134" s="79">
        <f t="shared" si="1"/>
        <v>0</v>
      </c>
      <c r="H134" s="14"/>
    </row>
    <row r="135" spans="1:8">
      <c r="A135" s="121" t="s">
        <v>24</v>
      </c>
      <c r="B135" s="115"/>
      <c r="C135" s="140" t="s">
        <v>41</v>
      </c>
      <c r="D135" s="123" t="s">
        <v>47</v>
      </c>
      <c r="E135" s="71"/>
      <c r="F135" s="80"/>
      <c r="G135" s="79">
        <f t="shared" si="1"/>
        <v>0</v>
      </c>
      <c r="H135" s="14"/>
    </row>
    <row r="136" spans="1:8">
      <c r="A136" s="123"/>
      <c r="B136" s="115"/>
      <c r="C136" s="122"/>
      <c r="D136" s="123"/>
      <c r="E136" s="71"/>
      <c r="F136" s="80"/>
      <c r="G136" s="79">
        <f t="shared" ref="G136:G183" si="2">E136*F136</f>
        <v>0</v>
      </c>
      <c r="H136" s="14"/>
    </row>
    <row r="137" spans="1:8" ht="31.75">
      <c r="A137" s="121" t="s">
        <v>141</v>
      </c>
      <c r="B137" s="115" t="s">
        <v>142</v>
      </c>
      <c r="C137" s="122" t="s">
        <v>143</v>
      </c>
      <c r="D137" s="123"/>
      <c r="E137" s="71"/>
      <c r="F137" s="80"/>
      <c r="G137" s="79">
        <f t="shared" si="2"/>
        <v>0</v>
      </c>
      <c r="H137" s="14"/>
    </row>
    <row r="138" spans="1:8">
      <c r="A138" s="121" t="s">
        <v>20</v>
      </c>
      <c r="B138" s="115"/>
      <c r="C138" s="140" t="s">
        <v>139</v>
      </c>
      <c r="D138" s="123" t="s">
        <v>47</v>
      </c>
      <c r="E138" s="71"/>
      <c r="F138" s="80"/>
      <c r="G138" s="79">
        <f t="shared" si="2"/>
        <v>0</v>
      </c>
      <c r="H138" s="14"/>
    </row>
    <row r="139" spans="1:8">
      <c r="A139" s="121" t="s">
        <v>21</v>
      </c>
      <c r="B139" s="115"/>
      <c r="C139" s="140" t="s">
        <v>140</v>
      </c>
      <c r="D139" s="123" t="s">
        <v>47</v>
      </c>
      <c r="E139" s="71"/>
      <c r="F139" s="80"/>
      <c r="G139" s="79">
        <f t="shared" si="2"/>
        <v>0</v>
      </c>
      <c r="H139" s="14"/>
    </row>
    <row r="140" spans="1:8">
      <c r="A140" s="121" t="s">
        <v>22</v>
      </c>
      <c r="B140" s="115"/>
      <c r="C140" s="140" t="s">
        <v>39</v>
      </c>
      <c r="D140" s="123" t="s">
        <v>47</v>
      </c>
      <c r="E140" s="71"/>
      <c r="F140" s="80"/>
      <c r="G140" s="79">
        <f t="shared" si="2"/>
        <v>0</v>
      </c>
      <c r="H140" s="14"/>
    </row>
    <row r="141" spans="1:8">
      <c r="A141" s="121" t="s">
        <v>23</v>
      </c>
      <c r="B141" s="115"/>
      <c r="C141" s="140" t="s">
        <v>40</v>
      </c>
      <c r="D141" s="123" t="s">
        <v>47</v>
      </c>
      <c r="E141" s="71"/>
      <c r="F141" s="80"/>
      <c r="G141" s="79">
        <f t="shared" si="2"/>
        <v>0</v>
      </c>
      <c r="H141" s="14"/>
    </row>
    <row r="142" spans="1:8">
      <c r="A142" s="121" t="s">
        <v>24</v>
      </c>
      <c r="B142" s="115"/>
      <c r="C142" s="140" t="s">
        <v>41</v>
      </c>
      <c r="D142" s="123" t="s">
        <v>47</v>
      </c>
      <c r="E142" s="71"/>
      <c r="F142" s="80"/>
      <c r="G142" s="79">
        <f t="shared" si="2"/>
        <v>0</v>
      </c>
      <c r="H142" s="14"/>
    </row>
    <row r="143" spans="1:8">
      <c r="A143" s="121"/>
      <c r="B143" s="115"/>
      <c r="C143" s="140"/>
      <c r="D143" s="123"/>
      <c r="E143" s="71"/>
      <c r="F143" s="80"/>
      <c r="G143" s="79">
        <f t="shared" si="2"/>
        <v>0</v>
      </c>
      <c r="H143" s="14"/>
    </row>
    <row r="144" spans="1:8" ht="31.75">
      <c r="A144" s="121">
        <v>17</v>
      </c>
      <c r="B144" s="115" t="s">
        <v>144</v>
      </c>
      <c r="C144" s="122" t="s">
        <v>145</v>
      </c>
      <c r="D144" s="152"/>
      <c r="E144" s="71"/>
      <c r="F144" s="78"/>
      <c r="G144" s="79">
        <f t="shared" si="2"/>
        <v>0</v>
      </c>
      <c r="H144" s="18"/>
    </row>
    <row r="145" spans="1:8">
      <c r="A145" s="123" t="s">
        <v>20</v>
      </c>
      <c r="B145" s="115"/>
      <c r="C145" s="153" t="s">
        <v>57</v>
      </c>
      <c r="D145" s="152" t="s">
        <v>19</v>
      </c>
      <c r="E145" s="71"/>
      <c r="F145" s="78"/>
      <c r="G145" s="79">
        <f t="shared" si="2"/>
        <v>0</v>
      </c>
      <c r="H145" s="18"/>
    </row>
    <row r="146" spans="1:8">
      <c r="A146" s="123" t="s">
        <v>21</v>
      </c>
      <c r="B146" s="115"/>
      <c r="C146" s="153" t="s">
        <v>146</v>
      </c>
      <c r="D146" s="152" t="s">
        <v>19</v>
      </c>
      <c r="E146" s="71"/>
      <c r="F146" s="78"/>
      <c r="G146" s="79">
        <f t="shared" si="2"/>
        <v>0</v>
      </c>
      <c r="H146" s="18"/>
    </row>
    <row r="147" spans="1:8">
      <c r="A147" s="123" t="s">
        <v>22</v>
      </c>
      <c r="B147" s="115"/>
      <c r="C147" s="153" t="s">
        <v>147</v>
      </c>
      <c r="D147" s="152" t="s">
        <v>47</v>
      </c>
      <c r="E147" s="71"/>
      <c r="F147" s="78"/>
      <c r="G147" s="79">
        <f t="shared" si="2"/>
        <v>0</v>
      </c>
      <c r="H147" s="18"/>
    </row>
    <row r="148" spans="1:8">
      <c r="A148" s="123"/>
      <c r="B148" s="115"/>
      <c r="C148" s="122"/>
      <c r="D148" s="123"/>
      <c r="E148" s="71"/>
      <c r="F148" s="80"/>
      <c r="G148" s="79">
        <f t="shared" si="2"/>
        <v>0</v>
      </c>
      <c r="H148" s="14"/>
    </row>
    <row r="149" spans="1:8">
      <c r="A149" s="121">
        <v>18</v>
      </c>
      <c r="B149" s="134" t="s">
        <v>292</v>
      </c>
      <c r="C149" s="122" t="s">
        <v>293</v>
      </c>
      <c r="D149" s="123" t="s">
        <v>47</v>
      </c>
      <c r="E149" s="71">
        <v>1</v>
      </c>
      <c r="F149" s="81"/>
      <c r="G149" s="79">
        <f t="shared" si="2"/>
        <v>0</v>
      </c>
      <c r="H149" s="54"/>
    </row>
    <row r="150" spans="1:8">
      <c r="A150" s="121"/>
      <c r="B150" s="134"/>
      <c r="C150" s="122"/>
      <c r="D150" s="123"/>
      <c r="E150" s="71"/>
      <c r="F150" s="80"/>
      <c r="G150" s="79">
        <f t="shared" si="2"/>
        <v>0</v>
      </c>
      <c r="H150" s="14"/>
    </row>
    <row r="151" spans="1:8">
      <c r="A151" s="118" t="s">
        <v>103</v>
      </c>
      <c r="B151" s="119"/>
      <c r="C151" s="119" t="s">
        <v>148</v>
      </c>
      <c r="D151" s="119"/>
      <c r="E151" s="71"/>
      <c r="F151" s="120"/>
      <c r="G151" s="79">
        <f t="shared" si="2"/>
        <v>0</v>
      </c>
      <c r="H151" s="13"/>
    </row>
    <row r="152" spans="1:8">
      <c r="A152" s="121"/>
      <c r="B152" s="154"/>
      <c r="C152" s="122"/>
      <c r="D152" s="123"/>
      <c r="E152" s="71"/>
      <c r="F152" s="78"/>
      <c r="G152" s="79">
        <f t="shared" si="2"/>
        <v>0</v>
      </c>
      <c r="H152" s="14"/>
    </row>
    <row r="153" spans="1:8">
      <c r="A153" s="121">
        <v>1</v>
      </c>
      <c r="B153" s="155" t="s">
        <v>149</v>
      </c>
      <c r="C153" s="156" t="s">
        <v>150</v>
      </c>
      <c r="D153" s="123" t="s">
        <v>47</v>
      </c>
      <c r="E153" s="71">
        <v>22</v>
      </c>
      <c r="F153" s="84"/>
      <c r="G153" s="79">
        <f t="shared" si="2"/>
        <v>0</v>
      </c>
      <c r="H153" s="14"/>
    </row>
    <row r="154" spans="1:8">
      <c r="A154" s="133"/>
      <c r="B154" s="154"/>
      <c r="C154" s="122"/>
      <c r="D154" s="123"/>
      <c r="E154" s="71"/>
      <c r="F154" s="78"/>
      <c r="G154" s="79">
        <f t="shared" si="2"/>
        <v>0</v>
      </c>
      <c r="H154" s="14"/>
    </row>
    <row r="155" spans="1:8" ht="31.75">
      <c r="A155" s="121">
        <v>2</v>
      </c>
      <c r="B155" s="134" t="s">
        <v>151</v>
      </c>
      <c r="C155" s="122" t="s">
        <v>152</v>
      </c>
      <c r="D155" s="123" t="s">
        <v>47</v>
      </c>
      <c r="E155" s="71">
        <v>1</v>
      </c>
      <c r="F155" s="87"/>
      <c r="G155" s="79">
        <f t="shared" si="2"/>
        <v>0</v>
      </c>
      <c r="H155" s="14"/>
    </row>
    <row r="156" spans="1:8">
      <c r="A156" s="121"/>
      <c r="B156" s="115"/>
      <c r="C156" s="122"/>
      <c r="D156" s="123"/>
      <c r="E156" s="71"/>
      <c r="F156" s="84"/>
      <c r="G156" s="79">
        <f t="shared" si="2"/>
        <v>0</v>
      </c>
      <c r="H156" s="14"/>
    </row>
    <row r="157" spans="1:8" ht="31.75">
      <c r="A157" s="121">
        <v>3</v>
      </c>
      <c r="B157" s="134" t="s">
        <v>151</v>
      </c>
      <c r="C157" s="122" t="s">
        <v>153</v>
      </c>
      <c r="D157" s="123" t="s">
        <v>47</v>
      </c>
      <c r="E157" s="71"/>
      <c r="F157" s="78"/>
      <c r="G157" s="79">
        <f t="shared" si="2"/>
        <v>0</v>
      </c>
      <c r="H157" s="14"/>
    </row>
    <row r="158" spans="1:8">
      <c r="A158" s="127"/>
      <c r="B158" s="157"/>
      <c r="C158" s="127"/>
      <c r="D158" s="127"/>
      <c r="E158" s="71"/>
      <c r="F158" s="126"/>
      <c r="G158" s="79">
        <f t="shared" si="2"/>
        <v>0</v>
      </c>
      <c r="H158" s="15"/>
    </row>
    <row r="159" spans="1:8">
      <c r="A159" s="121">
        <v>4</v>
      </c>
      <c r="B159" s="134" t="s">
        <v>154</v>
      </c>
      <c r="C159" s="122" t="s">
        <v>155</v>
      </c>
      <c r="D159" s="123" t="s">
        <v>47</v>
      </c>
      <c r="E159" s="71">
        <v>12</v>
      </c>
      <c r="F159" s="78"/>
      <c r="G159" s="79">
        <f t="shared" si="2"/>
        <v>0</v>
      </c>
      <c r="H159" s="14"/>
    </row>
    <row r="160" spans="1:8">
      <c r="A160" s="127"/>
      <c r="B160" s="157"/>
      <c r="C160" s="127"/>
      <c r="D160" s="127"/>
      <c r="E160" s="71"/>
      <c r="F160" s="126"/>
      <c r="G160" s="79">
        <f t="shared" si="2"/>
        <v>0</v>
      </c>
      <c r="H160" s="15"/>
    </row>
    <row r="161" spans="1:8" ht="47.6">
      <c r="A161" s="121">
        <v>5</v>
      </c>
      <c r="B161" s="116" t="s">
        <v>156</v>
      </c>
      <c r="C161" s="140" t="s">
        <v>157</v>
      </c>
      <c r="D161" s="123" t="s">
        <v>18</v>
      </c>
      <c r="E161" s="71">
        <v>1</v>
      </c>
      <c r="F161" s="78"/>
      <c r="G161" s="79">
        <f t="shared" si="2"/>
        <v>0</v>
      </c>
      <c r="H161" s="14"/>
    </row>
    <row r="162" spans="1:8">
      <c r="A162" s="149"/>
      <c r="B162" s="151"/>
      <c r="C162" s="143"/>
      <c r="D162" s="144"/>
      <c r="E162" s="71"/>
      <c r="F162" s="80"/>
      <c r="G162" s="79">
        <f t="shared" si="2"/>
        <v>0</v>
      </c>
      <c r="H162" s="17"/>
    </row>
    <row r="163" spans="1:8">
      <c r="A163" s="118" t="s">
        <v>158</v>
      </c>
      <c r="B163" s="119"/>
      <c r="C163" s="119" t="s">
        <v>159</v>
      </c>
      <c r="D163" s="119"/>
      <c r="E163" s="71"/>
      <c r="F163" s="120"/>
      <c r="G163" s="79">
        <f t="shared" si="2"/>
        <v>0</v>
      </c>
      <c r="H163" s="13"/>
    </row>
    <row r="164" spans="1:8">
      <c r="A164" s="127"/>
      <c r="B164" s="157"/>
      <c r="C164" s="127"/>
      <c r="D164" s="127"/>
      <c r="E164" s="71"/>
      <c r="F164" s="126"/>
      <c r="G164" s="79">
        <f t="shared" si="2"/>
        <v>0</v>
      </c>
      <c r="H164" s="15"/>
    </row>
    <row r="165" spans="1:8">
      <c r="A165" s="121">
        <v>1</v>
      </c>
      <c r="B165" s="115" t="s">
        <v>160</v>
      </c>
      <c r="C165" s="122" t="s">
        <v>161</v>
      </c>
      <c r="D165" s="123"/>
      <c r="E165" s="71"/>
      <c r="F165" s="88"/>
      <c r="G165" s="79">
        <f t="shared" si="2"/>
        <v>0</v>
      </c>
      <c r="H165" s="14"/>
    </row>
    <row r="166" spans="1:8">
      <c r="A166" s="121" t="s">
        <v>20</v>
      </c>
      <c r="B166" s="115"/>
      <c r="C166" s="122" t="s">
        <v>162</v>
      </c>
      <c r="D166" s="123" t="s">
        <v>47</v>
      </c>
      <c r="E166" s="71">
        <v>1</v>
      </c>
      <c r="F166" s="88"/>
      <c r="G166" s="79">
        <f t="shared" si="2"/>
        <v>0</v>
      </c>
      <c r="H166" s="14"/>
    </row>
    <row r="167" spans="1:8">
      <c r="A167" s="121" t="s">
        <v>21</v>
      </c>
      <c r="B167" s="115"/>
      <c r="C167" s="122" t="s">
        <v>163</v>
      </c>
      <c r="D167" s="123" t="s">
        <v>47</v>
      </c>
      <c r="E167" s="71"/>
      <c r="F167" s="88"/>
      <c r="G167" s="79">
        <f t="shared" si="2"/>
        <v>0</v>
      </c>
      <c r="H167" s="14"/>
    </row>
    <row r="168" spans="1:8">
      <c r="A168" s="121"/>
      <c r="B168" s="115"/>
      <c r="C168" s="122"/>
      <c r="D168" s="123"/>
      <c r="E168" s="71"/>
      <c r="F168" s="84"/>
      <c r="G168" s="79">
        <f t="shared" si="2"/>
        <v>0</v>
      </c>
      <c r="H168" s="14"/>
    </row>
    <row r="169" spans="1:8">
      <c r="A169" s="121">
        <v>2</v>
      </c>
      <c r="B169" s="115" t="s">
        <v>164</v>
      </c>
      <c r="C169" s="158"/>
      <c r="D169" s="123"/>
      <c r="E169" s="71"/>
      <c r="F169" s="84"/>
      <c r="G169" s="79">
        <f t="shared" si="2"/>
        <v>0</v>
      </c>
      <c r="H169" s="14"/>
    </row>
    <row r="170" spans="1:8">
      <c r="A170" s="121" t="s">
        <v>21</v>
      </c>
      <c r="B170" s="115"/>
      <c r="C170" s="122" t="s">
        <v>165</v>
      </c>
      <c r="D170" s="123" t="s">
        <v>47</v>
      </c>
      <c r="E170" s="71">
        <v>2</v>
      </c>
      <c r="F170" s="84"/>
      <c r="G170" s="79">
        <f t="shared" si="2"/>
        <v>0</v>
      </c>
      <c r="H170" s="14"/>
    </row>
    <row r="171" spans="1:8">
      <c r="A171" s="127"/>
      <c r="B171" s="157"/>
      <c r="C171" s="127"/>
      <c r="D171" s="127"/>
      <c r="E171" s="71"/>
      <c r="F171" s="126"/>
      <c r="G171" s="79">
        <f t="shared" si="2"/>
        <v>0</v>
      </c>
      <c r="H171" s="15"/>
    </row>
    <row r="172" spans="1:8">
      <c r="A172" s="118" t="s">
        <v>166</v>
      </c>
      <c r="B172" s="119"/>
      <c r="C172" s="119" t="s">
        <v>167</v>
      </c>
      <c r="D172" s="119"/>
      <c r="E172" s="71"/>
      <c r="F172" s="120"/>
      <c r="G172" s="79">
        <f t="shared" si="2"/>
        <v>0</v>
      </c>
      <c r="H172" s="13"/>
    </row>
    <row r="173" spans="1:8">
      <c r="A173" s="127"/>
      <c r="B173" s="157"/>
      <c r="C173" s="127"/>
      <c r="D173" s="127"/>
      <c r="E173" s="71"/>
      <c r="F173" s="126"/>
      <c r="G173" s="79">
        <f t="shared" si="2"/>
        <v>0</v>
      </c>
      <c r="H173" s="15"/>
    </row>
    <row r="174" spans="1:8">
      <c r="A174" s="121">
        <v>1</v>
      </c>
      <c r="B174" s="134" t="s">
        <v>168</v>
      </c>
      <c r="C174" s="156" t="s">
        <v>169</v>
      </c>
      <c r="D174" s="123"/>
      <c r="E174" s="71"/>
      <c r="F174" s="78"/>
      <c r="G174" s="79">
        <f t="shared" si="2"/>
        <v>0</v>
      </c>
      <c r="H174" s="14"/>
    </row>
    <row r="175" spans="1:8">
      <c r="A175" s="121" t="s">
        <v>20</v>
      </c>
      <c r="B175" s="134"/>
      <c r="C175" s="156" t="s">
        <v>170</v>
      </c>
      <c r="D175" s="123" t="s">
        <v>47</v>
      </c>
      <c r="E175" s="71"/>
      <c r="F175" s="78"/>
      <c r="G175" s="79">
        <f t="shared" si="2"/>
        <v>0</v>
      </c>
      <c r="H175" s="14"/>
    </row>
    <row r="176" spans="1:8">
      <c r="A176" s="121" t="s">
        <v>21</v>
      </c>
      <c r="B176" s="134"/>
      <c r="C176" s="156" t="s">
        <v>171</v>
      </c>
      <c r="D176" s="123" t="s">
        <v>47</v>
      </c>
      <c r="E176" s="71"/>
      <c r="F176" s="78"/>
      <c r="G176" s="79">
        <f t="shared" si="2"/>
        <v>0</v>
      </c>
      <c r="H176" s="14"/>
    </row>
    <row r="177" spans="1:8">
      <c r="A177" s="121" t="s">
        <v>22</v>
      </c>
      <c r="B177" s="134"/>
      <c r="C177" s="156" t="s">
        <v>172</v>
      </c>
      <c r="D177" s="123" t="s">
        <v>47</v>
      </c>
      <c r="E177" s="71"/>
      <c r="F177" s="78"/>
      <c r="G177" s="79">
        <f t="shared" si="2"/>
        <v>0</v>
      </c>
      <c r="H177" s="14" t="s">
        <v>319</v>
      </c>
    </row>
    <row r="178" spans="1:8" ht="31.75">
      <c r="A178" s="159" t="s">
        <v>23</v>
      </c>
      <c r="B178" s="160"/>
      <c r="C178" s="161" t="s">
        <v>311</v>
      </c>
      <c r="D178" s="162" t="s">
        <v>47</v>
      </c>
      <c r="E178" s="71"/>
      <c r="F178" s="89"/>
      <c r="G178" s="79">
        <f t="shared" si="2"/>
        <v>0</v>
      </c>
      <c r="H178" s="74" t="s">
        <v>326</v>
      </c>
    </row>
    <row r="179" spans="1:8">
      <c r="A179" s="121"/>
      <c r="B179" s="134"/>
      <c r="C179" s="156"/>
      <c r="D179" s="123"/>
      <c r="E179" s="71"/>
      <c r="F179" s="78"/>
      <c r="G179" s="79">
        <f t="shared" si="2"/>
        <v>0</v>
      </c>
      <c r="H179" s="14"/>
    </row>
    <row r="180" spans="1:8">
      <c r="A180" s="146">
        <v>2</v>
      </c>
      <c r="B180" s="134" t="s">
        <v>173</v>
      </c>
      <c r="C180" s="150" t="s">
        <v>174</v>
      </c>
      <c r="D180" s="144" t="s">
        <v>47</v>
      </c>
      <c r="E180" s="71"/>
      <c r="F180" s="80"/>
      <c r="G180" s="79">
        <f t="shared" si="2"/>
        <v>0</v>
      </c>
      <c r="H180" s="14"/>
    </row>
    <row r="181" spans="1:8">
      <c r="A181" s="146"/>
      <c r="B181" s="134"/>
      <c r="C181" s="150"/>
      <c r="D181" s="144"/>
      <c r="E181" s="71"/>
      <c r="F181" s="80"/>
      <c r="G181" s="79">
        <f t="shared" si="2"/>
        <v>0</v>
      </c>
      <c r="H181" s="14"/>
    </row>
    <row r="182" spans="1:8" ht="31.75">
      <c r="A182" s="146">
        <v>3</v>
      </c>
      <c r="B182" s="134" t="s">
        <v>175</v>
      </c>
      <c r="C182" s="150" t="s">
        <v>176</v>
      </c>
      <c r="D182" s="144" t="s">
        <v>47</v>
      </c>
      <c r="E182" s="71"/>
      <c r="F182" s="80"/>
      <c r="G182" s="79">
        <f t="shared" si="2"/>
        <v>0</v>
      </c>
      <c r="H182" s="14"/>
    </row>
    <row r="183" spans="1:8" ht="31.75">
      <c r="A183" s="146">
        <v>4</v>
      </c>
      <c r="B183" s="134" t="s">
        <v>177</v>
      </c>
      <c r="C183" s="150" t="s">
        <v>178</v>
      </c>
      <c r="D183" s="144" t="s">
        <v>47</v>
      </c>
      <c r="E183" s="71"/>
      <c r="F183" s="80"/>
      <c r="G183" s="79">
        <f t="shared" si="2"/>
        <v>0</v>
      </c>
      <c r="H183" s="14"/>
    </row>
    <row r="184" spans="1:8">
      <c r="A184" s="146"/>
      <c r="B184" s="134"/>
      <c r="C184" s="150"/>
      <c r="D184" s="144"/>
      <c r="E184" s="72"/>
      <c r="F184" s="80"/>
      <c r="G184" s="79"/>
      <c r="H184" s="14"/>
    </row>
    <row r="185" spans="1:8">
      <c r="A185" s="163"/>
      <c r="B185" s="164"/>
      <c r="C185" s="165"/>
      <c r="D185" s="166"/>
      <c r="E185" s="15"/>
      <c r="F185" s="90"/>
      <c r="G185" s="79">
        <f t="shared" ref="G185" si="3">F185*E185</f>
        <v>0</v>
      </c>
      <c r="H185" s="19"/>
    </row>
    <row r="186" spans="1:8">
      <c r="A186" s="167"/>
      <c r="B186" s="168"/>
      <c r="C186" s="169" t="s">
        <v>181</v>
      </c>
      <c r="D186" s="167"/>
      <c r="E186" s="73"/>
      <c r="F186" s="170"/>
      <c r="G186" s="171">
        <f>SUM(G6:G185)</f>
        <v>0</v>
      </c>
      <c r="H186" s="20"/>
    </row>
    <row r="188" spans="1:8">
      <c r="A188" s="172"/>
      <c r="B188" s="173"/>
      <c r="C188" s="172"/>
      <c r="D188" s="172"/>
      <c r="E188" s="172"/>
      <c r="F188" s="174"/>
      <c r="G188" s="172"/>
      <c r="H188" s="172"/>
    </row>
    <row r="189" spans="1:8">
      <c r="A189" s="172"/>
      <c r="B189" s="173"/>
      <c r="C189" s="172"/>
      <c r="D189" s="172"/>
      <c r="E189" s="172"/>
      <c r="F189" s="174"/>
      <c r="G189" s="172"/>
      <c r="H189" s="172"/>
    </row>
    <row r="190" spans="1:8">
      <c r="A190" s="172"/>
      <c r="B190" s="173"/>
      <c r="C190" s="172"/>
      <c r="D190" s="172"/>
      <c r="E190" s="172"/>
      <c r="F190" s="174"/>
      <c r="G190" s="172"/>
      <c r="H190" s="172"/>
    </row>
    <row r="191" spans="1:8">
      <c r="A191" s="172"/>
      <c r="B191" s="173"/>
      <c r="C191" s="172"/>
      <c r="D191" s="172"/>
      <c r="E191" s="172"/>
      <c r="F191" s="174"/>
      <c r="G191" s="172"/>
      <c r="H191" s="172"/>
    </row>
    <row r="192" spans="1:8">
      <c r="A192" s="172"/>
      <c r="B192" s="173"/>
      <c r="C192" s="172"/>
      <c r="D192" s="172"/>
      <c r="E192" s="172"/>
      <c r="F192" s="174"/>
      <c r="G192" s="172"/>
      <c r="H192" s="172"/>
    </row>
    <row r="193" spans="1:8">
      <c r="A193" s="172"/>
      <c r="B193" s="173"/>
      <c r="C193" s="172"/>
      <c r="D193" s="172"/>
      <c r="E193" s="172"/>
      <c r="F193" s="174"/>
      <c r="G193" s="172"/>
      <c r="H193" s="172"/>
    </row>
    <row r="194" spans="1:8">
      <c r="A194" s="172"/>
      <c r="B194" s="173"/>
      <c r="C194" s="172"/>
      <c r="D194" s="172"/>
      <c r="E194" s="172"/>
      <c r="F194" s="174"/>
      <c r="G194" s="172"/>
      <c r="H194" s="172"/>
    </row>
    <row r="195" spans="1:8">
      <c r="A195" s="172"/>
      <c r="B195" s="173"/>
      <c r="C195" s="172"/>
      <c r="D195" s="172"/>
      <c r="E195" s="172"/>
      <c r="F195" s="174"/>
      <c r="G195" s="172"/>
      <c r="H195" s="172"/>
    </row>
    <row r="196" spans="1:8">
      <c r="A196" s="172"/>
      <c r="B196" s="173"/>
      <c r="C196" s="172"/>
      <c r="D196" s="172"/>
      <c r="E196" s="172"/>
      <c r="F196" s="174"/>
      <c r="G196" s="172"/>
      <c r="H196" s="172"/>
    </row>
    <row r="197" spans="1:8">
      <c r="A197" s="172"/>
      <c r="B197" s="173"/>
      <c r="C197" s="172"/>
      <c r="D197" s="172"/>
      <c r="E197" s="172"/>
      <c r="F197" s="174"/>
      <c r="G197" s="172"/>
      <c r="H197" s="172"/>
    </row>
    <row r="198" spans="1:8">
      <c r="A198" s="172"/>
      <c r="B198" s="173"/>
      <c r="C198" s="172"/>
      <c r="D198" s="172"/>
      <c r="E198" s="172"/>
      <c r="F198" s="174"/>
      <c r="G198" s="172"/>
      <c r="H198" s="172"/>
    </row>
    <row r="199" spans="1:8">
      <c r="A199" s="172"/>
      <c r="B199" s="173"/>
      <c r="C199" s="172"/>
      <c r="D199" s="172"/>
      <c r="E199" s="172"/>
      <c r="F199" s="174"/>
      <c r="G199" s="172"/>
      <c r="H199" s="172"/>
    </row>
    <row r="200" spans="1:8">
      <c r="A200" s="172"/>
      <c r="B200" s="173"/>
      <c r="C200" s="172"/>
      <c r="D200" s="172"/>
      <c r="E200" s="172"/>
      <c r="F200" s="174"/>
      <c r="G200" s="172"/>
      <c r="H200" s="172"/>
    </row>
    <row r="201" spans="1:8">
      <c r="A201" s="172"/>
      <c r="B201" s="173"/>
      <c r="C201" s="172"/>
      <c r="D201" s="172"/>
      <c r="E201" s="172"/>
      <c r="F201" s="174"/>
      <c r="G201" s="172"/>
      <c r="H201" s="172"/>
    </row>
    <row r="202" spans="1:8">
      <c r="A202" s="172"/>
      <c r="B202" s="173"/>
      <c r="C202" s="172"/>
      <c r="D202" s="172"/>
      <c r="E202" s="172"/>
      <c r="F202" s="174"/>
      <c r="G202" s="172"/>
      <c r="H202" s="172"/>
    </row>
    <row r="203" spans="1:8">
      <c r="A203" s="172"/>
      <c r="B203" s="173"/>
      <c r="C203" s="172"/>
      <c r="D203" s="172"/>
      <c r="E203" s="172"/>
      <c r="F203" s="174"/>
      <c r="G203" s="172"/>
      <c r="H203" s="172"/>
    </row>
    <row r="204" spans="1:8">
      <c r="A204" s="172"/>
      <c r="B204" s="173"/>
      <c r="C204" s="172"/>
      <c r="D204" s="172"/>
      <c r="E204" s="172"/>
      <c r="F204" s="174"/>
      <c r="G204" s="172"/>
      <c r="H204" s="172"/>
    </row>
    <row r="205" spans="1:8">
      <c r="A205" s="172"/>
      <c r="B205" s="173"/>
      <c r="C205" s="172"/>
      <c r="D205" s="172"/>
      <c r="E205" s="172"/>
      <c r="F205" s="174"/>
      <c r="G205" s="172"/>
      <c r="H205" s="172"/>
    </row>
    <row r="206" spans="1:8">
      <c r="A206" s="172"/>
      <c r="B206" s="173"/>
      <c r="C206" s="172"/>
      <c r="D206" s="172"/>
      <c r="E206" s="172"/>
      <c r="F206" s="174"/>
      <c r="G206" s="172"/>
      <c r="H206" s="172"/>
    </row>
    <row r="207" spans="1:8">
      <c r="A207" s="172"/>
      <c r="B207" s="173"/>
      <c r="C207" s="172"/>
      <c r="D207" s="172"/>
      <c r="E207" s="172"/>
      <c r="F207" s="174"/>
      <c r="G207" s="172"/>
      <c r="H207" s="172"/>
    </row>
    <row r="208" spans="1:8">
      <c r="A208" s="172"/>
      <c r="B208" s="173"/>
      <c r="C208" s="172"/>
      <c r="D208" s="172"/>
      <c r="E208" s="172"/>
      <c r="F208" s="174"/>
      <c r="G208" s="172"/>
      <c r="H208" s="172"/>
    </row>
    <row r="209" spans="1:8">
      <c r="A209" s="172"/>
      <c r="B209" s="173"/>
      <c r="C209" s="172"/>
      <c r="D209" s="172"/>
      <c r="E209" s="172"/>
      <c r="F209" s="174"/>
      <c r="G209" s="172"/>
      <c r="H209" s="172"/>
    </row>
    <row r="210" spans="1:8">
      <c r="A210" s="172"/>
      <c r="B210" s="173"/>
      <c r="C210" s="172"/>
      <c r="D210" s="172"/>
      <c r="E210" s="172"/>
      <c r="F210" s="174"/>
      <c r="G210" s="172"/>
      <c r="H210" s="172"/>
    </row>
    <row r="211" spans="1:8">
      <c r="A211" s="172"/>
      <c r="B211" s="173"/>
      <c r="C211" s="172"/>
      <c r="D211" s="172"/>
      <c r="E211" s="172"/>
      <c r="F211" s="174"/>
      <c r="G211" s="172"/>
      <c r="H211" s="172"/>
    </row>
    <row r="212" spans="1:8">
      <c r="A212" s="172"/>
      <c r="B212" s="173"/>
      <c r="C212" s="172"/>
      <c r="D212" s="172"/>
      <c r="E212" s="172"/>
      <c r="F212" s="174"/>
      <c r="G212" s="172"/>
      <c r="H212" s="172"/>
    </row>
    <row r="213" spans="1:8">
      <c r="A213" s="172"/>
      <c r="B213" s="173"/>
      <c r="C213" s="172"/>
      <c r="D213" s="172"/>
      <c r="E213" s="172"/>
      <c r="F213" s="174"/>
      <c r="G213" s="172"/>
      <c r="H213" s="172"/>
    </row>
    <row r="214" spans="1:8">
      <c r="A214" s="172"/>
      <c r="B214" s="173"/>
      <c r="C214" s="172"/>
      <c r="D214" s="172"/>
      <c r="E214" s="172"/>
      <c r="F214" s="174"/>
      <c r="G214" s="172"/>
      <c r="H214" s="172"/>
    </row>
    <row r="215" spans="1:8">
      <c r="A215" s="172"/>
      <c r="B215" s="173"/>
      <c r="C215" s="172"/>
      <c r="D215" s="172"/>
      <c r="E215" s="172"/>
      <c r="F215" s="174"/>
      <c r="G215" s="172"/>
      <c r="H215" s="172"/>
    </row>
    <row r="216" spans="1:8">
      <c r="A216" s="172"/>
      <c r="B216" s="173"/>
      <c r="C216" s="172"/>
      <c r="D216" s="172"/>
      <c r="E216" s="172"/>
      <c r="F216" s="174"/>
      <c r="G216" s="172"/>
      <c r="H216" s="172"/>
    </row>
    <row r="217" spans="1:8">
      <c r="A217" s="172"/>
      <c r="B217" s="173"/>
      <c r="C217" s="172"/>
      <c r="D217" s="172"/>
      <c r="E217" s="172"/>
      <c r="F217" s="174"/>
      <c r="G217" s="172"/>
      <c r="H217" s="172"/>
    </row>
    <row r="218" spans="1:8">
      <c r="A218" s="172"/>
      <c r="B218" s="173"/>
      <c r="C218" s="172"/>
      <c r="D218" s="172"/>
      <c r="E218" s="172"/>
      <c r="F218" s="174"/>
      <c r="G218" s="172"/>
      <c r="H218" s="172"/>
    </row>
    <row r="219" spans="1:8">
      <c r="A219" s="172"/>
      <c r="B219" s="173"/>
      <c r="C219" s="172"/>
      <c r="D219" s="172"/>
      <c r="E219" s="172"/>
      <c r="F219" s="174"/>
      <c r="G219" s="172"/>
      <c r="H219" s="172"/>
    </row>
    <row r="220" spans="1:8">
      <c r="A220" s="172"/>
      <c r="B220" s="173"/>
      <c r="C220" s="172"/>
      <c r="D220" s="172"/>
      <c r="E220" s="172"/>
      <c r="F220" s="174"/>
      <c r="G220" s="172"/>
      <c r="H220" s="172"/>
    </row>
    <row r="221" spans="1:8">
      <c r="A221" s="172"/>
      <c r="B221" s="173"/>
      <c r="C221" s="172"/>
      <c r="D221" s="172"/>
      <c r="E221" s="172"/>
      <c r="F221" s="174"/>
      <c r="G221" s="172"/>
      <c r="H221" s="172"/>
    </row>
    <row r="222" spans="1:8">
      <c r="A222" s="172"/>
      <c r="B222" s="173"/>
      <c r="C222" s="172"/>
      <c r="D222" s="172"/>
      <c r="E222" s="172"/>
      <c r="F222" s="174"/>
      <c r="G222" s="172"/>
      <c r="H222" s="172"/>
    </row>
    <row r="223" spans="1:8">
      <c r="A223" s="172"/>
      <c r="B223" s="173"/>
      <c r="C223" s="172"/>
      <c r="D223" s="172"/>
      <c r="E223" s="172"/>
      <c r="F223" s="174"/>
      <c r="G223" s="172"/>
      <c r="H223" s="172"/>
    </row>
    <row r="224" spans="1:8">
      <c r="A224" s="172"/>
      <c r="B224" s="173"/>
      <c r="C224" s="172"/>
      <c r="D224" s="172"/>
      <c r="E224" s="172"/>
      <c r="F224" s="174"/>
      <c r="G224" s="172"/>
      <c r="H224" s="172"/>
    </row>
    <row r="225" spans="1:8">
      <c r="A225" s="172"/>
      <c r="B225" s="173"/>
      <c r="C225" s="172"/>
      <c r="D225" s="172"/>
      <c r="E225" s="172"/>
      <c r="F225" s="174"/>
      <c r="G225" s="172"/>
      <c r="H225" s="172"/>
    </row>
    <row r="226" spans="1:8">
      <c r="A226" s="172"/>
      <c r="B226" s="173"/>
      <c r="C226" s="172"/>
      <c r="D226" s="172"/>
      <c r="E226" s="172"/>
      <c r="F226" s="174"/>
      <c r="G226" s="172"/>
      <c r="H226" s="172"/>
    </row>
    <row r="227" spans="1:8">
      <c r="A227" s="172"/>
      <c r="B227" s="173"/>
      <c r="C227" s="172"/>
      <c r="D227" s="172"/>
      <c r="E227" s="172"/>
      <c r="F227" s="174"/>
      <c r="G227" s="172"/>
      <c r="H227" s="172"/>
    </row>
    <row r="228" spans="1:8">
      <c r="A228" s="172"/>
      <c r="B228" s="173"/>
      <c r="C228" s="172"/>
      <c r="D228" s="172"/>
      <c r="E228" s="172"/>
      <c r="F228" s="174"/>
      <c r="G228" s="172"/>
      <c r="H228" s="172"/>
    </row>
    <row r="229" spans="1:8">
      <c r="A229" s="172"/>
      <c r="B229" s="173"/>
      <c r="C229" s="172"/>
      <c r="D229" s="172"/>
      <c r="E229" s="172"/>
      <c r="F229" s="174"/>
      <c r="G229" s="172"/>
      <c r="H229" s="172"/>
    </row>
    <row r="230" spans="1:8">
      <c r="A230" s="172"/>
      <c r="B230" s="173"/>
      <c r="C230" s="172"/>
      <c r="D230" s="172"/>
      <c r="E230" s="172"/>
      <c r="F230" s="174"/>
      <c r="G230" s="172"/>
      <c r="H230" s="172"/>
    </row>
    <row r="231" spans="1:8">
      <c r="A231" s="172"/>
      <c r="B231" s="173"/>
      <c r="C231" s="172"/>
      <c r="D231" s="172"/>
      <c r="E231" s="172"/>
      <c r="F231" s="174"/>
      <c r="G231" s="172"/>
      <c r="H231" s="172"/>
    </row>
    <row r="232" spans="1:8">
      <c r="A232" s="172"/>
      <c r="B232" s="173"/>
      <c r="C232" s="172"/>
      <c r="D232" s="172"/>
      <c r="E232" s="172"/>
      <c r="F232" s="174"/>
      <c r="G232" s="172"/>
      <c r="H232" s="172"/>
    </row>
    <row r="233" spans="1:8">
      <c r="A233" s="172"/>
      <c r="B233" s="173"/>
      <c r="C233" s="172"/>
      <c r="D233" s="172"/>
      <c r="E233" s="172"/>
      <c r="F233" s="174"/>
      <c r="G233" s="172"/>
      <c r="H233" s="172"/>
    </row>
    <row r="234" spans="1:8">
      <c r="A234" s="172"/>
      <c r="B234" s="173"/>
      <c r="C234" s="172"/>
      <c r="D234" s="172"/>
      <c r="E234" s="172"/>
      <c r="F234" s="174"/>
      <c r="G234" s="172"/>
      <c r="H234" s="172"/>
    </row>
    <row r="235" spans="1:8">
      <c r="A235" s="172"/>
      <c r="B235" s="173"/>
      <c r="C235" s="172"/>
      <c r="D235" s="172"/>
      <c r="E235" s="172"/>
      <c r="F235" s="174"/>
      <c r="G235" s="172"/>
      <c r="H235" s="172"/>
    </row>
    <row r="236" spans="1:8">
      <c r="A236" s="172"/>
      <c r="B236" s="173"/>
      <c r="C236" s="172"/>
      <c r="D236" s="172"/>
      <c r="E236" s="172"/>
      <c r="F236" s="174"/>
      <c r="G236" s="172"/>
      <c r="H236" s="172"/>
    </row>
    <row r="237" spans="1:8">
      <c r="A237" s="172"/>
      <c r="B237" s="173"/>
      <c r="C237" s="172"/>
      <c r="D237" s="172"/>
      <c r="E237" s="172"/>
      <c r="F237" s="174"/>
      <c r="G237" s="172"/>
      <c r="H237" s="172"/>
    </row>
    <row r="238" spans="1:8">
      <c r="A238" s="172"/>
      <c r="B238" s="173"/>
      <c r="C238" s="172"/>
      <c r="D238" s="172"/>
      <c r="E238" s="172"/>
      <c r="F238" s="174"/>
      <c r="G238" s="172"/>
      <c r="H238" s="172"/>
    </row>
    <row r="239" spans="1:8">
      <c r="A239" s="172"/>
      <c r="B239" s="173"/>
      <c r="C239" s="172"/>
      <c r="D239" s="172"/>
      <c r="E239" s="172"/>
      <c r="F239" s="174"/>
      <c r="G239" s="172"/>
      <c r="H239" s="172"/>
    </row>
    <row r="240" spans="1:8">
      <c r="A240" s="172"/>
      <c r="B240" s="173"/>
      <c r="C240" s="172"/>
      <c r="D240" s="172"/>
      <c r="E240" s="172"/>
      <c r="F240" s="174"/>
      <c r="G240" s="172"/>
      <c r="H240" s="172"/>
    </row>
    <row r="241" spans="1:8">
      <c r="A241" s="172"/>
      <c r="B241" s="173"/>
      <c r="C241" s="172"/>
      <c r="D241" s="172"/>
      <c r="E241" s="172"/>
      <c r="F241" s="174"/>
      <c r="G241" s="172"/>
      <c r="H241" s="172"/>
    </row>
    <row r="242" spans="1:8">
      <c r="A242" s="172"/>
      <c r="B242" s="173"/>
      <c r="C242" s="172"/>
      <c r="D242" s="172"/>
      <c r="E242" s="172"/>
      <c r="F242" s="174"/>
      <c r="G242" s="172"/>
      <c r="H242" s="172"/>
    </row>
    <row r="243" spans="1:8">
      <c r="A243" s="172"/>
      <c r="B243" s="173"/>
      <c r="C243" s="172"/>
      <c r="D243" s="172"/>
      <c r="E243" s="172"/>
      <c r="F243" s="174"/>
      <c r="G243" s="172"/>
      <c r="H243" s="172"/>
    </row>
    <row r="244" spans="1:8">
      <c r="A244" s="172"/>
      <c r="B244" s="173"/>
      <c r="C244" s="172"/>
      <c r="D244" s="172"/>
      <c r="E244" s="172"/>
      <c r="F244" s="174"/>
      <c r="G244" s="172"/>
      <c r="H244" s="172"/>
    </row>
    <row r="245" spans="1:8">
      <c r="A245" s="172"/>
      <c r="B245" s="173"/>
      <c r="C245" s="172"/>
      <c r="D245" s="172"/>
      <c r="E245" s="172"/>
      <c r="F245" s="174"/>
      <c r="G245" s="172"/>
      <c r="H245" s="172"/>
    </row>
    <row r="246" spans="1:8">
      <c r="A246" s="172"/>
      <c r="B246" s="173"/>
      <c r="C246" s="172"/>
      <c r="D246" s="172"/>
      <c r="E246" s="172"/>
      <c r="F246" s="174"/>
      <c r="G246" s="172"/>
      <c r="H246" s="172"/>
    </row>
    <row r="247" spans="1:8">
      <c r="A247" s="172"/>
      <c r="B247" s="173"/>
      <c r="C247" s="172"/>
      <c r="D247" s="172"/>
      <c r="E247" s="172"/>
      <c r="F247" s="174"/>
      <c r="G247" s="172"/>
      <c r="H247" s="172"/>
    </row>
    <row r="248" spans="1:8">
      <c r="A248" s="172"/>
      <c r="B248" s="173"/>
      <c r="C248" s="172"/>
      <c r="D248" s="172"/>
      <c r="E248" s="172"/>
      <c r="F248" s="174"/>
      <c r="G248" s="172"/>
      <c r="H248" s="172"/>
    </row>
    <row r="249" spans="1:8">
      <c r="A249" s="172"/>
      <c r="B249" s="173"/>
      <c r="C249" s="172"/>
      <c r="D249" s="172"/>
      <c r="E249" s="172"/>
      <c r="F249" s="174"/>
      <c r="G249" s="172"/>
      <c r="H249" s="172"/>
    </row>
    <row r="250" spans="1:8">
      <c r="A250" s="172"/>
      <c r="B250" s="173"/>
      <c r="C250" s="172"/>
      <c r="D250" s="172"/>
      <c r="E250" s="172"/>
      <c r="F250" s="174"/>
      <c r="G250" s="172"/>
      <c r="H250" s="172"/>
    </row>
    <row r="251" spans="1:8">
      <c r="A251" s="172"/>
      <c r="B251" s="173"/>
      <c r="C251" s="172"/>
      <c r="D251" s="172"/>
      <c r="E251" s="172"/>
      <c r="F251" s="174"/>
      <c r="G251" s="172"/>
      <c r="H251" s="172"/>
    </row>
    <row r="252" spans="1:8">
      <c r="A252" s="172"/>
      <c r="B252" s="173"/>
      <c r="C252" s="172"/>
      <c r="D252" s="172"/>
      <c r="E252" s="172"/>
      <c r="F252" s="174"/>
      <c r="G252" s="172"/>
      <c r="H252" s="172"/>
    </row>
    <row r="253" spans="1:8">
      <c r="A253" s="172"/>
      <c r="B253" s="173"/>
      <c r="C253" s="172"/>
      <c r="D253" s="172"/>
      <c r="E253" s="172"/>
      <c r="F253" s="174"/>
      <c r="G253" s="172"/>
      <c r="H253" s="172"/>
    </row>
    <row r="254" spans="1:8">
      <c r="A254" s="172"/>
      <c r="B254" s="173"/>
      <c r="C254" s="172"/>
      <c r="D254" s="172"/>
      <c r="E254" s="172"/>
      <c r="F254" s="174"/>
      <c r="G254" s="172"/>
      <c r="H254" s="172"/>
    </row>
    <row r="255" spans="1:8">
      <c r="A255" s="172"/>
      <c r="B255" s="173"/>
      <c r="C255" s="172"/>
      <c r="D255" s="172"/>
      <c r="E255" s="172"/>
      <c r="F255" s="174"/>
      <c r="G255" s="172"/>
      <c r="H255" s="172"/>
    </row>
    <row r="256" spans="1:8">
      <c r="A256" s="172"/>
      <c r="B256" s="173"/>
      <c r="C256" s="172"/>
      <c r="D256" s="172"/>
      <c r="E256" s="172"/>
      <c r="F256" s="174"/>
      <c r="G256" s="172"/>
      <c r="H256" s="172"/>
    </row>
    <row r="257" spans="1:8">
      <c r="A257" s="172"/>
      <c r="B257" s="173"/>
      <c r="C257" s="172"/>
      <c r="D257" s="172"/>
      <c r="E257" s="172"/>
      <c r="F257" s="174"/>
      <c r="G257" s="172"/>
      <c r="H257" s="172"/>
    </row>
    <row r="258" spans="1:8">
      <c r="A258" s="172"/>
      <c r="B258" s="173"/>
      <c r="C258" s="172"/>
      <c r="D258" s="172"/>
      <c r="E258" s="172"/>
      <c r="F258" s="174"/>
      <c r="G258" s="172"/>
      <c r="H258" s="172"/>
    </row>
    <row r="259" spans="1:8">
      <c r="A259" s="172"/>
      <c r="B259" s="173"/>
      <c r="C259" s="172"/>
      <c r="D259" s="172"/>
      <c r="E259" s="172"/>
      <c r="F259" s="174"/>
      <c r="G259" s="172"/>
      <c r="H259" s="172"/>
    </row>
    <row r="260" spans="1:8">
      <c r="A260" s="172"/>
      <c r="B260" s="173"/>
      <c r="C260" s="172"/>
      <c r="D260" s="172"/>
      <c r="E260" s="172"/>
      <c r="F260" s="174"/>
      <c r="G260" s="172"/>
      <c r="H260" s="172"/>
    </row>
    <row r="261" spans="1:8">
      <c r="A261" s="172"/>
      <c r="B261" s="173"/>
      <c r="C261" s="172"/>
      <c r="D261" s="172"/>
      <c r="E261" s="172"/>
      <c r="F261" s="174"/>
      <c r="G261" s="172"/>
      <c r="H261" s="172"/>
    </row>
    <row r="262" spans="1:8">
      <c r="A262" s="172"/>
      <c r="B262" s="173"/>
      <c r="C262" s="172"/>
      <c r="D262" s="172"/>
      <c r="E262" s="172"/>
      <c r="F262" s="174"/>
      <c r="G262" s="172"/>
      <c r="H262" s="172"/>
    </row>
    <row r="263" spans="1:8">
      <c r="A263" s="172"/>
      <c r="B263" s="173"/>
      <c r="C263" s="172"/>
      <c r="D263" s="172"/>
      <c r="E263" s="172"/>
      <c r="F263" s="174"/>
      <c r="G263" s="172"/>
      <c r="H263" s="172"/>
    </row>
    <row r="264" spans="1:8">
      <c r="A264" s="172"/>
      <c r="B264" s="173"/>
      <c r="C264" s="172"/>
      <c r="D264" s="172"/>
      <c r="E264" s="172"/>
      <c r="F264" s="174"/>
      <c r="G264" s="172"/>
      <c r="H264" s="172"/>
    </row>
    <row r="265" spans="1:8">
      <c r="A265" s="172"/>
      <c r="B265" s="173"/>
      <c r="C265" s="172"/>
      <c r="D265" s="172"/>
      <c r="E265" s="172"/>
      <c r="F265" s="174"/>
      <c r="G265" s="172"/>
      <c r="H265" s="172"/>
    </row>
    <row r="266" spans="1:8">
      <c r="A266" s="172"/>
      <c r="B266" s="173"/>
      <c r="C266" s="172"/>
      <c r="D266" s="172"/>
      <c r="E266" s="172"/>
      <c r="F266" s="174"/>
      <c r="G266" s="172"/>
      <c r="H266" s="172"/>
    </row>
    <row r="267" spans="1:8">
      <c r="A267" s="172"/>
      <c r="B267" s="173"/>
      <c r="C267" s="172"/>
      <c r="D267" s="172"/>
      <c r="E267" s="172"/>
      <c r="F267" s="174"/>
      <c r="G267" s="172"/>
      <c r="H267" s="172"/>
    </row>
    <row r="268" spans="1:8">
      <c r="A268" s="172"/>
      <c r="B268" s="173"/>
      <c r="C268" s="172"/>
      <c r="D268" s="172"/>
      <c r="E268" s="172"/>
      <c r="F268" s="174"/>
      <c r="G268" s="172"/>
      <c r="H268" s="172"/>
    </row>
    <row r="269" spans="1:8">
      <c r="A269" s="172"/>
      <c r="B269" s="173"/>
      <c r="C269" s="172"/>
      <c r="D269" s="172"/>
      <c r="E269" s="172"/>
      <c r="F269" s="174"/>
      <c r="G269" s="172"/>
      <c r="H269" s="172"/>
    </row>
    <row r="270" spans="1:8">
      <c r="A270" s="172"/>
      <c r="B270" s="173"/>
      <c r="C270" s="172"/>
      <c r="D270" s="172"/>
      <c r="E270" s="172"/>
      <c r="F270" s="174"/>
      <c r="G270" s="172"/>
      <c r="H270" s="172"/>
    </row>
    <row r="271" spans="1:8">
      <c r="A271" s="172"/>
      <c r="B271" s="173"/>
      <c r="C271" s="172"/>
      <c r="D271" s="172"/>
      <c r="E271" s="172"/>
      <c r="F271" s="174"/>
      <c r="G271" s="172"/>
      <c r="H271" s="172"/>
    </row>
    <row r="272" spans="1:8">
      <c r="A272" s="172"/>
      <c r="B272" s="173"/>
      <c r="C272" s="172"/>
      <c r="D272" s="172"/>
      <c r="E272" s="172"/>
      <c r="F272" s="174"/>
      <c r="G272" s="172"/>
      <c r="H272" s="172"/>
    </row>
    <row r="273" spans="1:8">
      <c r="A273" s="172"/>
      <c r="B273" s="173"/>
      <c r="C273" s="172"/>
      <c r="D273" s="172"/>
      <c r="E273" s="172"/>
      <c r="F273" s="174"/>
      <c r="G273" s="172"/>
      <c r="H273" s="172"/>
    </row>
    <row r="274" spans="1:8">
      <c r="A274" s="172"/>
      <c r="B274" s="173"/>
      <c r="C274" s="172"/>
      <c r="D274" s="172"/>
      <c r="E274" s="172"/>
      <c r="F274" s="174"/>
      <c r="G274" s="172"/>
      <c r="H274" s="172"/>
    </row>
    <row r="275" spans="1:8">
      <c r="A275" s="172"/>
      <c r="B275" s="173"/>
      <c r="C275" s="172"/>
      <c r="D275" s="172"/>
      <c r="E275" s="172"/>
      <c r="F275" s="174"/>
      <c r="G275" s="172"/>
      <c r="H275" s="172"/>
    </row>
    <row r="276" spans="1:8">
      <c r="A276" s="172"/>
      <c r="B276" s="173"/>
      <c r="C276" s="172"/>
      <c r="D276" s="172"/>
      <c r="E276" s="172"/>
      <c r="F276" s="174"/>
      <c r="G276" s="172"/>
      <c r="H276" s="172"/>
    </row>
    <row r="277" spans="1:8">
      <c r="A277" s="172"/>
      <c r="B277" s="173"/>
      <c r="C277" s="172"/>
      <c r="D277" s="172"/>
      <c r="E277" s="172"/>
      <c r="F277" s="174"/>
      <c r="G277" s="172"/>
      <c r="H277" s="172"/>
    </row>
    <row r="278" spans="1:8">
      <c r="A278" s="172"/>
      <c r="B278" s="173"/>
      <c r="C278" s="172"/>
      <c r="D278" s="172"/>
      <c r="E278" s="172"/>
      <c r="F278" s="174"/>
      <c r="G278" s="172"/>
      <c r="H278" s="172"/>
    </row>
    <row r="279" spans="1:8">
      <c r="A279" s="172"/>
      <c r="B279" s="173"/>
      <c r="C279" s="172"/>
      <c r="D279" s="172"/>
      <c r="E279" s="172"/>
      <c r="F279" s="174"/>
      <c r="G279" s="172"/>
      <c r="H279" s="172"/>
    </row>
    <row r="280" spans="1:8">
      <c r="A280" s="172"/>
      <c r="B280" s="173"/>
      <c r="C280" s="172"/>
      <c r="D280" s="172"/>
      <c r="E280" s="172"/>
      <c r="F280" s="174"/>
      <c r="G280" s="172"/>
      <c r="H280" s="172"/>
    </row>
    <row r="281" spans="1:8">
      <c r="A281" s="172"/>
      <c r="B281" s="173"/>
      <c r="C281" s="172"/>
      <c r="D281" s="172"/>
      <c r="E281" s="172"/>
      <c r="F281" s="174"/>
      <c r="G281" s="172"/>
      <c r="H281" s="172"/>
    </row>
    <row r="282" spans="1:8">
      <c r="A282" s="172"/>
      <c r="B282" s="173"/>
      <c r="C282" s="172"/>
      <c r="D282" s="172"/>
      <c r="E282" s="172"/>
      <c r="F282" s="174"/>
      <c r="G282" s="172"/>
      <c r="H282" s="172"/>
    </row>
    <row r="283" spans="1:8">
      <c r="A283" s="172"/>
      <c r="B283" s="173"/>
      <c r="C283" s="172"/>
      <c r="D283" s="172"/>
      <c r="E283" s="172"/>
      <c r="F283" s="174"/>
      <c r="G283" s="172"/>
      <c r="H283" s="172"/>
    </row>
    <row r="284" spans="1:8">
      <c r="A284" s="172"/>
      <c r="B284" s="173"/>
      <c r="C284" s="172"/>
      <c r="D284" s="172"/>
      <c r="E284" s="172"/>
      <c r="F284" s="174"/>
      <c r="G284" s="172"/>
      <c r="H284" s="172"/>
    </row>
    <row r="285" spans="1:8">
      <c r="A285" s="172"/>
      <c r="B285" s="173"/>
      <c r="C285" s="172"/>
      <c r="D285" s="172"/>
      <c r="E285" s="172"/>
      <c r="F285" s="174"/>
      <c r="G285" s="172"/>
      <c r="H285" s="172"/>
    </row>
    <row r="286" spans="1:8">
      <c r="A286" s="172"/>
      <c r="B286" s="173"/>
      <c r="C286" s="172"/>
      <c r="D286" s="172"/>
      <c r="E286" s="172"/>
      <c r="F286" s="174"/>
      <c r="G286" s="172"/>
      <c r="H286" s="172"/>
    </row>
    <row r="287" spans="1:8">
      <c r="A287" s="172"/>
      <c r="B287" s="173"/>
      <c r="C287" s="172"/>
      <c r="D287" s="172"/>
      <c r="E287" s="172"/>
      <c r="F287" s="174"/>
      <c r="G287" s="172"/>
      <c r="H287" s="172"/>
    </row>
    <row r="288" spans="1:8">
      <c r="A288" s="172"/>
      <c r="B288" s="173"/>
      <c r="C288" s="172"/>
      <c r="D288" s="172"/>
      <c r="E288" s="172"/>
      <c r="F288" s="174"/>
      <c r="G288" s="172"/>
      <c r="H288" s="172"/>
    </row>
    <row r="289" spans="1:8">
      <c r="A289" s="172"/>
      <c r="B289" s="173"/>
      <c r="C289" s="172"/>
      <c r="D289" s="172"/>
      <c r="E289" s="172"/>
      <c r="F289" s="174"/>
      <c r="G289" s="172"/>
      <c r="H289" s="172"/>
    </row>
    <row r="290" spans="1:8">
      <c r="A290" s="172"/>
      <c r="B290" s="173"/>
      <c r="C290" s="172"/>
      <c r="D290" s="172"/>
      <c r="E290" s="172"/>
      <c r="F290" s="174"/>
      <c r="G290" s="172"/>
      <c r="H290" s="172"/>
    </row>
    <row r="291" spans="1:8">
      <c r="A291" s="172"/>
      <c r="B291" s="173"/>
      <c r="C291" s="172"/>
      <c r="D291" s="172"/>
      <c r="E291" s="172"/>
      <c r="F291" s="174"/>
      <c r="G291" s="172"/>
      <c r="H291" s="172"/>
    </row>
    <row r="292" spans="1:8">
      <c r="A292" s="172"/>
      <c r="B292" s="173"/>
      <c r="C292" s="172"/>
      <c r="D292" s="172"/>
      <c r="E292" s="172"/>
      <c r="F292" s="174"/>
      <c r="G292" s="172"/>
      <c r="H292" s="172"/>
    </row>
    <row r="293" spans="1:8">
      <c r="A293" s="172"/>
      <c r="B293" s="173"/>
      <c r="C293" s="172"/>
      <c r="D293" s="172"/>
      <c r="E293" s="172"/>
      <c r="F293" s="174"/>
      <c r="G293" s="172"/>
      <c r="H293" s="172"/>
    </row>
    <row r="294" spans="1:8">
      <c r="A294" s="172"/>
      <c r="B294" s="173"/>
      <c r="C294" s="172"/>
      <c r="D294" s="172"/>
      <c r="E294" s="172"/>
      <c r="F294" s="174"/>
      <c r="G294" s="172"/>
      <c r="H294" s="172"/>
    </row>
    <row r="295" spans="1:8">
      <c r="A295" s="172"/>
      <c r="B295" s="173"/>
      <c r="C295" s="172"/>
      <c r="D295" s="172"/>
      <c r="E295" s="172"/>
      <c r="F295" s="174"/>
      <c r="G295" s="172"/>
      <c r="H295" s="172"/>
    </row>
    <row r="296" spans="1:8">
      <c r="A296" s="172"/>
      <c r="B296" s="173"/>
      <c r="C296" s="172"/>
      <c r="D296" s="172"/>
      <c r="E296" s="172"/>
      <c r="F296" s="174"/>
      <c r="G296" s="172"/>
      <c r="H296" s="172"/>
    </row>
    <row r="297" spans="1:8">
      <c r="A297" s="172"/>
      <c r="B297" s="173"/>
      <c r="C297" s="172"/>
      <c r="D297" s="172"/>
      <c r="E297" s="172"/>
      <c r="F297" s="174"/>
      <c r="G297" s="172"/>
      <c r="H297" s="172"/>
    </row>
    <row r="298" spans="1:8">
      <c r="A298" s="172"/>
      <c r="B298" s="173"/>
      <c r="C298" s="172"/>
      <c r="D298" s="172"/>
      <c r="E298" s="172"/>
      <c r="F298" s="174"/>
      <c r="G298" s="172"/>
      <c r="H298" s="172"/>
    </row>
    <row r="299" spans="1:8">
      <c r="A299" s="172"/>
      <c r="B299" s="173"/>
      <c r="C299" s="172"/>
      <c r="D299" s="172"/>
      <c r="E299" s="172"/>
      <c r="F299" s="174"/>
      <c r="G299" s="172"/>
      <c r="H299" s="172"/>
    </row>
    <row r="300" spans="1:8">
      <c r="A300" s="172"/>
      <c r="B300" s="173"/>
      <c r="C300" s="172"/>
      <c r="D300" s="172"/>
      <c r="E300" s="172"/>
      <c r="F300" s="174"/>
      <c r="G300" s="172"/>
      <c r="H300" s="172"/>
    </row>
    <row r="301" spans="1:8">
      <c r="A301" s="172"/>
      <c r="B301" s="173"/>
      <c r="C301" s="172"/>
      <c r="D301" s="172"/>
      <c r="E301" s="172"/>
      <c r="F301" s="174"/>
      <c r="G301" s="172"/>
      <c r="H301" s="172"/>
    </row>
    <row r="302" spans="1:8">
      <c r="A302" s="172"/>
      <c r="B302" s="173"/>
      <c r="C302" s="172"/>
      <c r="D302" s="172"/>
      <c r="E302" s="172"/>
      <c r="F302" s="174"/>
      <c r="G302" s="172"/>
      <c r="H302" s="172"/>
    </row>
    <row r="303" spans="1:8">
      <c r="A303" s="172"/>
      <c r="B303" s="173"/>
      <c r="C303" s="172"/>
      <c r="D303" s="172"/>
      <c r="E303" s="172"/>
      <c r="F303" s="174"/>
      <c r="G303" s="172"/>
      <c r="H303" s="172"/>
    </row>
    <row r="304" spans="1:8">
      <c r="A304" s="172"/>
      <c r="B304" s="173"/>
      <c r="C304" s="172"/>
      <c r="D304" s="172"/>
      <c r="E304" s="172"/>
      <c r="F304" s="174"/>
      <c r="G304" s="172"/>
      <c r="H304" s="172"/>
    </row>
    <row r="305" spans="1:8">
      <c r="A305" s="172"/>
      <c r="B305" s="173"/>
      <c r="C305" s="172"/>
      <c r="D305" s="172"/>
      <c r="E305" s="172"/>
      <c r="F305" s="174"/>
      <c r="G305" s="172"/>
      <c r="H305" s="172"/>
    </row>
    <row r="306" spans="1:8">
      <c r="A306" s="172"/>
      <c r="B306" s="173"/>
      <c r="C306" s="172"/>
      <c r="D306" s="172"/>
      <c r="E306" s="172"/>
      <c r="F306" s="174"/>
      <c r="G306" s="172"/>
      <c r="H306" s="172"/>
    </row>
    <row r="307" spans="1:8">
      <c r="A307" s="172"/>
      <c r="B307" s="173"/>
      <c r="C307" s="172"/>
      <c r="D307" s="172"/>
      <c r="E307" s="172"/>
      <c r="F307" s="174"/>
      <c r="G307" s="172"/>
      <c r="H307" s="172"/>
    </row>
    <row r="308" spans="1:8">
      <c r="A308" s="172"/>
      <c r="B308" s="173"/>
      <c r="C308" s="172"/>
      <c r="D308" s="172"/>
      <c r="E308" s="172"/>
      <c r="F308" s="174"/>
      <c r="G308" s="172"/>
      <c r="H308" s="172"/>
    </row>
    <row r="309" spans="1:8">
      <c r="A309" s="172"/>
      <c r="B309" s="173"/>
      <c r="C309" s="172"/>
      <c r="D309" s="172"/>
      <c r="E309" s="172"/>
      <c r="F309" s="174"/>
      <c r="G309" s="172"/>
      <c r="H309" s="172"/>
    </row>
    <row r="310" spans="1:8">
      <c r="A310" s="172"/>
      <c r="B310" s="173"/>
      <c r="C310" s="172"/>
      <c r="D310" s="172"/>
      <c r="E310" s="172"/>
      <c r="F310" s="174"/>
      <c r="G310" s="172"/>
      <c r="H310" s="172"/>
    </row>
    <row r="311" spans="1:8">
      <c r="A311" s="172"/>
      <c r="B311" s="173"/>
      <c r="C311" s="172"/>
      <c r="D311" s="172"/>
      <c r="E311" s="172"/>
      <c r="F311" s="174"/>
      <c r="G311" s="172"/>
      <c r="H311" s="172"/>
    </row>
    <row r="312" spans="1:8">
      <c r="A312" s="172"/>
      <c r="B312" s="173"/>
      <c r="C312" s="172"/>
      <c r="D312" s="172"/>
      <c r="E312" s="172"/>
      <c r="F312" s="174"/>
      <c r="G312" s="172"/>
      <c r="H312" s="172"/>
    </row>
    <row r="313" spans="1:8">
      <c r="A313" s="172"/>
      <c r="B313" s="173"/>
      <c r="C313" s="172"/>
      <c r="D313" s="172"/>
      <c r="E313" s="172"/>
      <c r="F313" s="174"/>
      <c r="G313" s="172"/>
      <c r="H313" s="172"/>
    </row>
    <row r="314" spans="1:8">
      <c r="A314" s="172"/>
      <c r="B314" s="173"/>
      <c r="C314" s="172"/>
      <c r="D314" s="172"/>
      <c r="E314" s="172"/>
      <c r="F314" s="174"/>
      <c r="G314" s="172"/>
      <c r="H314" s="172"/>
    </row>
    <row r="315" spans="1:8">
      <c r="A315" s="172"/>
      <c r="B315" s="173"/>
      <c r="C315" s="172"/>
      <c r="D315" s="172"/>
      <c r="E315" s="172"/>
      <c r="F315" s="174"/>
      <c r="G315" s="172"/>
      <c r="H315" s="172"/>
    </row>
    <row r="316" spans="1:8">
      <c r="A316" s="172"/>
      <c r="B316" s="173"/>
      <c r="C316" s="172"/>
      <c r="D316" s="172"/>
      <c r="E316" s="172"/>
      <c r="F316" s="174"/>
      <c r="G316" s="172"/>
      <c r="H316" s="172"/>
    </row>
    <row r="317" spans="1:8">
      <c r="A317" s="172"/>
      <c r="B317" s="173"/>
      <c r="C317" s="172"/>
      <c r="D317" s="172"/>
      <c r="E317" s="172"/>
      <c r="F317" s="174"/>
      <c r="G317" s="172"/>
      <c r="H317" s="172"/>
    </row>
    <row r="318" spans="1:8">
      <c r="A318" s="172"/>
      <c r="B318" s="173"/>
      <c r="C318" s="172"/>
      <c r="D318" s="172"/>
      <c r="E318" s="172"/>
      <c r="F318" s="174"/>
      <c r="G318" s="172"/>
      <c r="H318" s="172"/>
    </row>
    <row r="319" spans="1:8">
      <c r="A319" s="172"/>
      <c r="B319" s="173"/>
      <c r="C319" s="172"/>
      <c r="D319" s="172"/>
      <c r="E319" s="172"/>
      <c r="F319" s="174"/>
      <c r="G319" s="172"/>
      <c r="H319" s="172"/>
    </row>
    <row r="320" spans="1:8">
      <c r="A320" s="172"/>
      <c r="B320" s="173"/>
      <c r="C320" s="172"/>
      <c r="D320" s="172"/>
      <c r="E320" s="172"/>
      <c r="F320" s="174"/>
      <c r="G320" s="172"/>
      <c r="H320" s="172"/>
    </row>
    <row r="321" spans="1:8">
      <c r="A321" s="172"/>
      <c r="B321" s="173"/>
      <c r="C321" s="172"/>
      <c r="D321" s="172"/>
      <c r="E321" s="172"/>
      <c r="F321" s="174"/>
      <c r="G321" s="172"/>
      <c r="H321" s="172"/>
    </row>
    <row r="322" spans="1:8">
      <c r="A322" s="172"/>
      <c r="B322" s="173"/>
      <c r="C322" s="172"/>
      <c r="D322" s="172"/>
      <c r="E322" s="172"/>
      <c r="F322" s="174"/>
      <c r="G322" s="172"/>
      <c r="H322" s="172"/>
    </row>
    <row r="323" spans="1:8">
      <c r="A323" s="172"/>
      <c r="B323" s="173"/>
      <c r="C323" s="172"/>
      <c r="D323" s="172"/>
      <c r="E323" s="172"/>
      <c r="F323" s="174"/>
      <c r="G323" s="172"/>
      <c r="H323" s="172"/>
    </row>
    <row r="324" spans="1:8">
      <c r="A324" s="172"/>
      <c r="B324" s="173"/>
      <c r="C324" s="172"/>
      <c r="D324" s="172"/>
      <c r="E324" s="172"/>
      <c r="F324" s="174"/>
      <c r="G324" s="172"/>
      <c r="H324" s="172"/>
    </row>
    <row r="325" spans="1:8">
      <c r="A325" s="172"/>
      <c r="B325" s="173"/>
      <c r="C325" s="172"/>
      <c r="D325" s="172"/>
      <c r="E325" s="172"/>
      <c r="F325" s="174"/>
      <c r="G325" s="172"/>
      <c r="H325" s="172"/>
    </row>
    <row r="326" spans="1:8">
      <c r="A326" s="172"/>
      <c r="B326" s="173"/>
      <c r="C326" s="172"/>
      <c r="D326" s="172"/>
      <c r="E326" s="172"/>
      <c r="F326" s="174"/>
      <c r="G326" s="172"/>
      <c r="H326" s="172"/>
    </row>
    <row r="327" spans="1:8">
      <c r="A327" s="172"/>
      <c r="B327" s="173"/>
      <c r="C327" s="172"/>
      <c r="D327" s="172"/>
      <c r="E327" s="172"/>
      <c r="F327" s="174"/>
      <c r="G327" s="172"/>
      <c r="H327" s="172"/>
    </row>
    <row r="328" spans="1:8">
      <c r="A328" s="172"/>
      <c r="B328" s="173"/>
      <c r="C328" s="172"/>
      <c r="D328" s="172"/>
      <c r="E328" s="172"/>
      <c r="F328" s="174"/>
      <c r="G328" s="172"/>
      <c r="H328" s="172"/>
    </row>
    <row r="329" spans="1:8">
      <c r="A329" s="172"/>
      <c r="B329" s="173"/>
      <c r="C329" s="172"/>
      <c r="D329" s="172"/>
      <c r="E329" s="172"/>
      <c r="F329" s="174"/>
      <c r="G329" s="172"/>
      <c r="H329" s="172"/>
    </row>
    <row r="330" spans="1:8">
      <c r="A330" s="172"/>
      <c r="B330" s="173"/>
      <c r="C330" s="172"/>
      <c r="D330" s="172"/>
      <c r="E330" s="172"/>
      <c r="F330" s="174"/>
      <c r="G330" s="172"/>
      <c r="H330" s="172"/>
    </row>
    <row r="331" spans="1:8">
      <c r="A331" s="172"/>
      <c r="B331" s="173"/>
      <c r="C331" s="172"/>
      <c r="D331" s="172"/>
      <c r="E331" s="172"/>
      <c r="F331" s="174"/>
      <c r="G331" s="172"/>
      <c r="H331" s="172"/>
    </row>
    <row r="332" spans="1:8">
      <c r="A332" s="172"/>
      <c r="B332" s="173"/>
      <c r="C332" s="172"/>
      <c r="D332" s="172"/>
      <c r="E332" s="172"/>
      <c r="F332" s="174"/>
      <c r="G332" s="172"/>
      <c r="H332" s="172"/>
    </row>
    <row r="333" spans="1:8">
      <c r="A333" s="172"/>
      <c r="B333" s="173"/>
      <c r="C333" s="172"/>
      <c r="D333" s="172"/>
      <c r="E333" s="172"/>
      <c r="F333" s="174"/>
      <c r="G333" s="172"/>
      <c r="H333" s="172"/>
    </row>
    <row r="334" spans="1:8">
      <c r="A334" s="172"/>
      <c r="B334" s="173"/>
      <c r="C334" s="172"/>
      <c r="D334" s="172"/>
      <c r="E334" s="172"/>
      <c r="F334" s="174"/>
      <c r="G334" s="172"/>
      <c r="H334" s="172"/>
    </row>
    <row r="335" spans="1:8">
      <c r="A335" s="172"/>
      <c r="B335" s="173"/>
      <c r="C335" s="172"/>
      <c r="D335" s="172"/>
      <c r="E335" s="172"/>
      <c r="F335" s="174"/>
      <c r="G335" s="172"/>
      <c r="H335" s="172"/>
    </row>
    <row r="336" spans="1:8">
      <c r="A336" s="172"/>
      <c r="B336" s="173"/>
      <c r="C336" s="172"/>
      <c r="D336" s="172"/>
      <c r="E336" s="172"/>
      <c r="F336" s="174"/>
      <c r="G336" s="172"/>
      <c r="H336" s="172"/>
    </row>
    <row r="337" spans="1:8">
      <c r="A337" s="172"/>
      <c r="B337" s="173"/>
      <c r="C337" s="172"/>
      <c r="D337" s="172"/>
      <c r="E337" s="172"/>
      <c r="F337" s="174"/>
      <c r="G337" s="172"/>
      <c r="H337" s="172"/>
    </row>
    <row r="338" spans="1:8">
      <c r="A338" s="172"/>
      <c r="B338" s="173"/>
      <c r="C338" s="172"/>
      <c r="D338" s="172"/>
      <c r="E338" s="172"/>
      <c r="F338" s="174"/>
      <c r="G338" s="172"/>
      <c r="H338" s="172"/>
    </row>
    <row r="339" spans="1:8">
      <c r="A339" s="172"/>
      <c r="B339" s="173"/>
      <c r="C339" s="172"/>
      <c r="D339" s="172"/>
      <c r="E339" s="172"/>
      <c r="F339" s="174"/>
      <c r="G339" s="172"/>
      <c r="H339" s="172"/>
    </row>
    <row r="340" spans="1:8">
      <c r="A340" s="172"/>
      <c r="B340" s="173"/>
      <c r="C340" s="172"/>
      <c r="D340" s="172"/>
      <c r="E340" s="172"/>
      <c r="F340" s="174"/>
      <c r="G340" s="172"/>
      <c r="H340" s="172"/>
    </row>
    <row r="341" spans="1:8">
      <c r="A341" s="172"/>
      <c r="B341" s="173"/>
      <c r="C341" s="172"/>
      <c r="D341" s="172"/>
      <c r="E341" s="172"/>
      <c r="F341" s="174"/>
      <c r="G341" s="172"/>
      <c r="H341" s="172"/>
    </row>
    <row r="342" spans="1:8">
      <c r="A342" s="172"/>
      <c r="B342" s="173"/>
      <c r="C342" s="172"/>
      <c r="D342" s="172"/>
      <c r="E342" s="172"/>
      <c r="F342" s="174"/>
      <c r="G342" s="172"/>
      <c r="H342" s="172"/>
    </row>
    <row r="343" spans="1:8">
      <c r="A343" s="172"/>
      <c r="B343" s="173"/>
      <c r="C343" s="172"/>
      <c r="D343" s="172"/>
      <c r="E343" s="172"/>
      <c r="F343" s="174"/>
      <c r="G343" s="172"/>
      <c r="H343" s="172"/>
    </row>
    <row r="344" spans="1:8">
      <c r="A344" s="172"/>
      <c r="B344" s="173"/>
      <c r="C344" s="172"/>
      <c r="D344" s="172"/>
      <c r="E344" s="172"/>
      <c r="F344" s="174"/>
      <c r="G344" s="172"/>
      <c r="H344" s="172"/>
    </row>
    <row r="345" spans="1:8">
      <c r="A345" s="172"/>
      <c r="B345" s="173"/>
      <c r="C345" s="172"/>
      <c r="D345" s="172"/>
      <c r="E345" s="172"/>
      <c r="F345" s="174"/>
      <c r="G345" s="172"/>
      <c r="H345" s="172"/>
    </row>
    <row r="346" spans="1:8">
      <c r="A346" s="172"/>
      <c r="B346" s="173"/>
      <c r="C346" s="172"/>
      <c r="D346" s="172"/>
      <c r="E346" s="172"/>
      <c r="F346" s="174"/>
      <c r="G346" s="172"/>
      <c r="H346" s="172"/>
    </row>
    <row r="347" spans="1:8">
      <c r="A347" s="172"/>
      <c r="B347" s="173"/>
      <c r="C347" s="172"/>
      <c r="D347" s="172"/>
      <c r="E347" s="172"/>
      <c r="F347" s="174"/>
      <c r="G347" s="172"/>
      <c r="H347" s="172"/>
    </row>
    <row r="348" spans="1:8">
      <c r="A348" s="172"/>
      <c r="B348" s="173"/>
      <c r="C348" s="172"/>
      <c r="D348" s="172"/>
      <c r="E348" s="172"/>
      <c r="F348" s="174"/>
      <c r="G348" s="172"/>
      <c r="H348" s="172"/>
    </row>
    <row r="349" spans="1:8">
      <c r="A349" s="172"/>
      <c r="B349" s="173"/>
      <c r="C349" s="172"/>
      <c r="D349" s="172"/>
      <c r="E349" s="172"/>
      <c r="F349" s="174"/>
      <c r="G349" s="172"/>
      <c r="H349" s="172"/>
    </row>
    <row r="350" spans="1:8">
      <c r="A350" s="172"/>
      <c r="B350" s="173"/>
      <c r="C350" s="172"/>
      <c r="D350" s="172"/>
      <c r="E350" s="172"/>
      <c r="F350" s="174"/>
      <c r="G350" s="172"/>
      <c r="H350" s="172"/>
    </row>
    <row r="351" spans="1:8">
      <c r="A351" s="172"/>
      <c r="B351" s="173"/>
      <c r="C351" s="172"/>
      <c r="D351" s="172"/>
      <c r="E351" s="172"/>
      <c r="F351" s="174"/>
      <c r="G351" s="172"/>
      <c r="H351" s="172"/>
    </row>
    <row r="352" spans="1:8">
      <c r="A352" s="172"/>
      <c r="B352" s="173"/>
      <c r="C352" s="172"/>
      <c r="D352" s="172"/>
      <c r="E352" s="172"/>
      <c r="F352" s="174"/>
      <c r="G352" s="172"/>
      <c r="H352" s="172"/>
    </row>
    <row r="353" spans="1:8">
      <c r="A353" s="172"/>
      <c r="B353" s="173"/>
      <c r="C353" s="172"/>
      <c r="D353" s="172"/>
      <c r="E353" s="172"/>
      <c r="F353" s="174"/>
      <c r="G353" s="172"/>
      <c r="H353" s="172"/>
    </row>
    <row r="354" spans="1:8">
      <c r="A354" s="172"/>
      <c r="B354" s="173"/>
      <c r="C354" s="172"/>
      <c r="D354" s="172"/>
      <c r="E354" s="172"/>
      <c r="F354" s="174"/>
      <c r="G354" s="172"/>
      <c r="H354" s="172"/>
    </row>
    <row r="355" spans="1:8">
      <c r="A355" s="172"/>
      <c r="B355" s="173"/>
      <c r="C355" s="172"/>
      <c r="D355" s="172"/>
      <c r="E355" s="172"/>
      <c r="F355" s="174"/>
      <c r="G355" s="172"/>
      <c r="H355" s="172"/>
    </row>
    <row r="356" spans="1:8">
      <c r="A356" s="172"/>
      <c r="B356" s="173"/>
      <c r="C356" s="172"/>
      <c r="D356" s="172"/>
      <c r="E356" s="172"/>
      <c r="F356" s="174"/>
      <c r="G356" s="172"/>
      <c r="H356" s="172"/>
    </row>
    <row r="357" spans="1:8">
      <c r="A357" s="172"/>
      <c r="B357" s="173"/>
      <c r="C357" s="172"/>
      <c r="D357" s="172"/>
      <c r="E357" s="172"/>
      <c r="F357" s="174"/>
      <c r="G357" s="172"/>
      <c r="H357" s="172"/>
    </row>
    <row r="358" spans="1:8">
      <c r="A358" s="172"/>
      <c r="B358" s="173"/>
      <c r="C358" s="172"/>
      <c r="D358" s="172"/>
      <c r="E358" s="172"/>
      <c r="F358" s="174"/>
      <c r="G358" s="172"/>
      <c r="H358" s="172"/>
    </row>
    <row r="359" spans="1:8">
      <c r="A359" s="172"/>
      <c r="B359" s="173"/>
      <c r="C359" s="172"/>
      <c r="D359" s="172"/>
      <c r="E359" s="172"/>
      <c r="F359" s="174"/>
      <c r="G359" s="172"/>
      <c r="H359" s="172"/>
    </row>
    <row r="360" spans="1:8">
      <c r="A360" s="172"/>
      <c r="B360" s="173"/>
      <c r="C360" s="172"/>
      <c r="D360" s="172"/>
      <c r="E360" s="172"/>
      <c r="F360" s="174"/>
      <c r="G360" s="172"/>
      <c r="H360" s="172"/>
    </row>
  </sheetData>
  <mergeCells count="2">
    <mergeCell ref="A1:H1"/>
    <mergeCell ref="G2:H2"/>
  </mergeCells>
  <pageMargins left="0.7" right="0.7" top="0.75" bottom="0.75" header="0.3" footer="0.3"/>
  <pageSetup paperSize="9" scale="51" orientation="portrait" r:id="rId1"/>
  <colBreaks count="2" manualBreakCount="2">
    <brk id="8" max="1048575" man="1"/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Zeros="0" view="pageBreakPreview" zoomScaleNormal="90" zoomScaleSheetLayoutView="100" workbookViewId="0">
      <pane xSplit="1" ySplit="3" topLeftCell="B4" activePane="bottomRight" state="frozen"/>
      <selection activeCell="J13" sqref="J13"/>
      <selection pane="topRight" activeCell="J13" sqref="J13"/>
      <selection pane="bottomLeft" activeCell="J13" sqref="J13"/>
      <selection pane="bottomRight" activeCell="A24" sqref="A24:E24"/>
    </sheetView>
  </sheetViews>
  <sheetFormatPr defaultColWidth="9.07421875" defaultRowHeight="15.9"/>
  <cols>
    <col min="1" max="1" width="11.4609375" style="21" customWidth="1"/>
    <col min="2" max="2" width="20.69140625" style="21" customWidth="1"/>
    <col min="3" max="3" width="68.07421875" style="21" customWidth="1"/>
    <col min="4" max="4" width="15.84375" style="21" customWidth="1"/>
    <col min="5" max="5" width="9.07421875" style="21" customWidth="1"/>
    <col min="6" max="6" width="12.84375" style="100" customWidth="1"/>
    <col min="7" max="7" width="28" style="21" customWidth="1"/>
    <col min="8" max="8" width="29" style="21" customWidth="1"/>
    <col min="9" max="16384" width="9.07421875" style="21"/>
  </cols>
  <sheetData>
    <row r="1" spans="1:9">
      <c r="A1" s="253" t="s">
        <v>182</v>
      </c>
      <c r="B1" s="253"/>
      <c r="C1" s="253"/>
      <c r="D1" s="253"/>
      <c r="E1" s="253"/>
      <c r="F1" s="253"/>
      <c r="G1" s="253"/>
      <c r="H1" s="253"/>
    </row>
    <row r="2" spans="1:9" s="22" customFormat="1">
      <c r="A2" s="101"/>
      <c r="B2" s="101"/>
      <c r="C2" s="102" t="s">
        <v>340</v>
      </c>
      <c r="D2" s="103"/>
      <c r="E2" s="103"/>
      <c r="F2" s="103"/>
      <c r="G2" s="255"/>
      <c r="H2" s="255"/>
    </row>
    <row r="3" spans="1:9">
      <c r="A3" s="113" t="s">
        <v>13</v>
      </c>
      <c r="B3" s="113" t="s">
        <v>29</v>
      </c>
      <c r="C3" s="113" t="s">
        <v>30</v>
      </c>
      <c r="D3" s="113" t="s">
        <v>14</v>
      </c>
      <c r="E3" s="10" t="s">
        <v>15</v>
      </c>
      <c r="F3" s="177" t="s">
        <v>16</v>
      </c>
      <c r="G3" s="178" t="s">
        <v>17</v>
      </c>
      <c r="H3" s="10" t="s">
        <v>31</v>
      </c>
    </row>
    <row r="4" spans="1:9" s="182" customFormat="1" ht="31.75">
      <c r="A4" s="179">
        <v>1</v>
      </c>
      <c r="B4" s="180" t="s">
        <v>183</v>
      </c>
      <c r="C4" s="180" t="s">
        <v>184</v>
      </c>
      <c r="D4" s="181"/>
      <c r="E4" s="75"/>
      <c r="F4" s="95"/>
      <c r="G4" s="96"/>
      <c r="H4" s="23"/>
    </row>
    <row r="5" spans="1:9" s="182" customFormat="1">
      <c r="A5" s="183" t="s">
        <v>20</v>
      </c>
      <c r="B5" s="180" t="s">
        <v>185</v>
      </c>
      <c r="C5" s="184" t="s">
        <v>186</v>
      </c>
      <c r="D5" s="181" t="s">
        <v>187</v>
      </c>
      <c r="E5" s="75"/>
      <c r="F5" s="97"/>
      <c r="G5" s="98">
        <f>F5*E5</f>
        <v>0</v>
      </c>
      <c r="H5" s="24"/>
    </row>
    <row r="6" spans="1:9" s="182" customFormat="1">
      <c r="A6" s="183" t="s">
        <v>21</v>
      </c>
      <c r="B6" s="180" t="s">
        <v>188</v>
      </c>
      <c r="C6" s="184" t="s">
        <v>189</v>
      </c>
      <c r="D6" s="181" t="s">
        <v>187</v>
      </c>
      <c r="E6" s="75">
        <v>500</v>
      </c>
      <c r="F6" s="97"/>
      <c r="G6" s="98">
        <f t="shared" ref="G6:G23" si="0">F6*E6</f>
        <v>0</v>
      </c>
      <c r="H6" s="24" t="s">
        <v>341</v>
      </c>
      <c r="I6" s="185"/>
    </row>
    <row r="7" spans="1:9" s="182" customFormat="1">
      <c r="A7" s="183" t="s">
        <v>190</v>
      </c>
      <c r="B7" s="180" t="s">
        <v>185</v>
      </c>
      <c r="C7" s="184" t="s">
        <v>191</v>
      </c>
      <c r="D7" s="181" t="s">
        <v>187</v>
      </c>
      <c r="E7" s="75"/>
      <c r="F7" s="97"/>
      <c r="G7" s="98">
        <f t="shared" si="0"/>
        <v>0</v>
      </c>
      <c r="H7" s="24"/>
      <c r="I7" s="185"/>
    </row>
    <row r="8" spans="1:9" s="182" customFormat="1">
      <c r="A8" s="183" t="s">
        <v>23</v>
      </c>
      <c r="B8" s="180" t="s">
        <v>192</v>
      </c>
      <c r="C8" s="184" t="s">
        <v>193</v>
      </c>
      <c r="D8" s="181" t="s">
        <v>187</v>
      </c>
      <c r="E8" s="75"/>
      <c r="F8" s="97"/>
      <c r="G8" s="98">
        <f t="shared" si="0"/>
        <v>0</v>
      </c>
      <c r="H8" s="24"/>
    </row>
    <row r="9" spans="1:9">
      <c r="A9" s="186"/>
      <c r="B9" s="141"/>
      <c r="C9" s="140"/>
      <c r="D9" s="187"/>
      <c r="E9" s="75"/>
      <c r="F9" s="86"/>
      <c r="G9" s="98">
        <f t="shared" si="0"/>
        <v>0</v>
      </c>
      <c r="H9" s="25"/>
    </row>
    <row r="10" spans="1:9" ht="31.75">
      <c r="A10" s="186" t="s">
        <v>24</v>
      </c>
      <c r="B10" s="141" t="s">
        <v>194</v>
      </c>
      <c r="C10" s="140" t="s">
        <v>195</v>
      </c>
      <c r="D10" s="187"/>
      <c r="E10" s="75"/>
      <c r="F10" s="86"/>
      <c r="G10" s="98">
        <f t="shared" si="0"/>
        <v>0</v>
      </c>
      <c r="H10" s="25"/>
    </row>
    <row r="11" spans="1:9">
      <c r="A11" s="186" t="s">
        <v>196</v>
      </c>
      <c r="B11" s="141"/>
      <c r="C11" s="140" t="s">
        <v>197</v>
      </c>
      <c r="D11" s="187" t="s">
        <v>19</v>
      </c>
      <c r="E11" s="75"/>
      <c r="F11" s="86"/>
      <c r="G11" s="98">
        <f t="shared" si="0"/>
        <v>0</v>
      </c>
      <c r="H11" s="25"/>
    </row>
    <row r="12" spans="1:9">
      <c r="A12" s="186" t="s">
        <v>198</v>
      </c>
      <c r="B12" s="141"/>
      <c r="C12" s="140" t="s">
        <v>199</v>
      </c>
      <c r="D12" s="187" t="s">
        <v>19</v>
      </c>
      <c r="E12" s="75"/>
      <c r="F12" s="86"/>
      <c r="G12" s="98">
        <f t="shared" si="0"/>
        <v>0</v>
      </c>
      <c r="H12" s="25"/>
    </row>
    <row r="13" spans="1:9">
      <c r="A13" s="186" t="s">
        <v>200</v>
      </c>
      <c r="B13" s="141"/>
      <c r="C13" s="140" t="s">
        <v>201</v>
      </c>
      <c r="D13" s="187" t="s">
        <v>19</v>
      </c>
      <c r="E13" s="75"/>
      <c r="F13" s="86"/>
      <c r="G13" s="98">
        <f t="shared" si="0"/>
        <v>0</v>
      </c>
      <c r="H13" s="25"/>
    </row>
    <row r="14" spans="1:9">
      <c r="A14" s="186" t="s">
        <v>202</v>
      </c>
      <c r="B14" s="141"/>
      <c r="C14" s="140" t="s">
        <v>203</v>
      </c>
      <c r="D14" s="187" t="s">
        <v>19</v>
      </c>
      <c r="E14" s="75"/>
      <c r="F14" s="86"/>
      <c r="G14" s="98">
        <f t="shared" si="0"/>
        <v>0</v>
      </c>
      <c r="H14" s="25"/>
    </row>
    <row r="15" spans="1:9">
      <c r="A15" s="186" t="s">
        <v>204</v>
      </c>
      <c r="B15" s="141"/>
      <c r="C15" s="140" t="s">
        <v>205</v>
      </c>
      <c r="D15" s="187" t="s">
        <v>19</v>
      </c>
      <c r="E15" s="75"/>
      <c r="F15" s="86"/>
      <c r="G15" s="98">
        <f t="shared" si="0"/>
        <v>0</v>
      </c>
      <c r="H15" s="25"/>
    </row>
    <row r="16" spans="1:9">
      <c r="A16" s="186" t="s">
        <v>206</v>
      </c>
      <c r="B16" s="141"/>
      <c r="C16" s="140" t="s">
        <v>207</v>
      </c>
      <c r="D16" s="187" t="s">
        <v>19</v>
      </c>
      <c r="E16" s="75"/>
      <c r="F16" s="86"/>
      <c r="G16" s="98">
        <f t="shared" si="0"/>
        <v>0</v>
      </c>
      <c r="H16" s="25"/>
    </row>
    <row r="17" spans="1:11">
      <c r="A17" s="186" t="s">
        <v>345</v>
      </c>
      <c r="B17" s="141"/>
      <c r="C17" s="140" t="s">
        <v>344</v>
      </c>
      <c r="D17" s="187" t="s">
        <v>19</v>
      </c>
      <c r="E17" s="75">
        <v>1</v>
      </c>
      <c r="F17" s="86"/>
      <c r="G17" s="98">
        <f t="shared" ref="G17" si="1">F17*E17</f>
        <v>0</v>
      </c>
      <c r="H17" s="25"/>
    </row>
    <row r="18" spans="1:11" ht="126.9">
      <c r="A18" s="133">
        <v>2</v>
      </c>
      <c r="B18" s="188" t="s">
        <v>208</v>
      </c>
      <c r="C18" s="122" t="s">
        <v>209</v>
      </c>
      <c r="D18" s="187" t="s">
        <v>19</v>
      </c>
      <c r="E18" s="75"/>
      <c r="F18" s="86"/>
      <c r="G18" s="98">
        <f t="shared" si="0"/>
        <v>0</v>
      </c>
      <c r="H18" s="25"/>
    </row>
    <row r="19" spans="1:11">
      <c r="A19" s="133"/>
      <c r="B19" s="189"/>
      <c r="C19" s="140"/>
      <c r="D19" s="187"/>
      <c r="E19" s="75"/>
      <c r="F19" s="86"/>
      <c r="G19" s="98">
        <f t="shared" si="0"/>
        <v>0</v>
      </c>
      <c r="H19" s="25"/>
    </row>
    <row r="20" spans="1:11">
      <c r="A20" s="133">
        <v>3</v>
      </c>
      <c r="B20" s="189" t="s">
        <v>210</v>
      </c>
      <c r="C20" s="140" t="s">
        <v>211</v>
      </c>
      <c r="D20" s="187" t="s">
        <v>212</v>
      </c>
      <c r="E20" s="75">
        <v>1</v>
      </c>
      <c r="F20" s="86"/>
      <c r="G20" s="98">
        <f t="shared" si="0"/>
        <v>0</v>
      </c>
      <c r="H20" s="25"/>
    </row>
    <row r="21" spans="1:11">
      <c r="A21" s="133"/>
      <c r="B21" s="189"/>
      <c r="C21" s="190"/>
      <c r="D21" s="187"/>
      <c r="E21" s="69"/>
      <c r="F21" s="86"/>
      <c r="G21" s="98"/>
      <c r="H21" s="25"/>
    </row>
    <row r="22" spans="1:11" customFormat="1">
      <c r="A22" s="231">
        <v>4</v>
      </c>
      <c r="B22" s="248" t="s">
        <v>342</v>
      </c>
      <c r="C22" s="239" t="s">
        <v>343</v>
      </c>
      <c r="D22" s="246" t="s">
        <v>19</v>
      </c>
      <c r="E22" s="238">
        <v>1</v>
      </c>
      <c r="F22" s="237"/>
      <c r="G22" s="237">
        <v>0</v>
      </c>
      <c r="H22" s="247"/>
      <c r="I22" s="236"/>
      <c r="J22" s="236"/>
      <c r="K22" s="236"/>
    </row>
    <row r="23" spans="1:11">
      <c r="A23" s="133"/>
      <c r="B23" s="189"/>
      <c r="C23" s="140"/>
      <c r="D23" s="187"/>
      <c r="E23" s="69"/>
      <c r="F23" s="86"/>
      <c r="G23" s="98">
        <f t="shared" si="0"/>
        <v>0</v>
      </c>
      <c r="H23" s="25"/>
    </row>
    <row r="24" spans="1:11">
      <c r="A24" s="256" t="s">
        <v>181</v>
      </c>
      <c r="B24" s="256"/>
      <c r="C24" s="256"/>
      <c r="D24" s="256"/>
      <c r="E24" s="256"/>
      <c r="F24" s="191"/>
      <c r="G24" s="99"/>
      <c r="H24" s="99"/>
    </row>
  </sheetData>
  <mergeCells count="3">
    <mergeCell ref="A1:H1"/>
    <mergeCell ref="G2:H2"/>
    <mergeCell ref="A24:E24"/>
  </mergeCells>
  <pageMargins left="0.7" right="0.7" top="0.75" bottom="0.75" header="0.3" footer="0.3"/>
  <pageSetup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showZeros="0" tabSelected="1" topLeftCell="A35" zoomScaleNormal="100" zoomScaleSheetLayoutView="85" workbookViewId="0">
      <selection activeCell="B39" sqref="B39"/>
    </sheetView>
  </sheetViews>
  <sheetFormatPr defaultColWidth="8.69140625" defaultRowHeight="15.9"/>
  <cols>
    <col min="1" max="1" width="12" style="193" customWidth="1"/>
    <col min="2" max="2" width="79.69140625" style="193" customWidth="1"/>
    <col min="3" max="3" width="8.69140625" style="193"/>
    <col min="4" max="4" width="12.84375" style="193" customWidth="1"/>
    <col min="5" max="5" width="10.4609375" style="193" bestFit="1" customWidth="1"/>
    <col min="6" max="6" width="30.53515625" style="193" customWidth="1"/>
    <col min="7" max="7" width="35.69140625" style="193" customWidth="1"/>
    <col min="8" max="257" width="8.69140625" style="193"/>
    <col min="258" max="258" width="54.69140625" style="193" customWidth="1"/>
    <col min="259" max="259" width="8.69140625" style="193"/>
    <col min="260" max="261" width="14.3046875" style="193" customWidth="1"/>
    <col min="262" max="262" width="21.4609375" style="193" customWidth="1"/>
    <col min="263" max="263" width="20" style="193" customWidth="1"/>
    <col min="264" max="513" width="8.69140625" style="193"/>
    <col min="514" max="514" width="54.69140625" style="193" customWidth="1"/>
    <col min="515" max="515" width="8.69140625" style="193"/>
    <col min="516" max="517" width="14.3046875" style="193" customWidth="1"/>
    <col min="518" max="518" width="21.4609375" style="193" customWidth="1"/>
    <col min="519" max="519" width="20" style="193" customWidth="1"/>
    <col min="520" max="769" width="8.69140625" style="193"/>
    <col min="770" max="770" width="54.69140625" style="193" customWidth="1"/>
    <col min="771" max="771" width="8.69140625" style="193"/>
    <col min="772" max="773" width="14.3046875" style="193" customWidth="1"/>
    <col min="774" max="774" width="21.4609375" style="193" customWidth="1"/>
    <col min="775" max="775" width="20" style="193" customWidth="1"/>
    <col min="776" max="1025" width="8.69140625" style="193"/>
    <col min="1026" max="1026" width="54.69140625" style="193" customWidth="1"/>
    <col min="1027" max="1027" width="8.69140625" style="193"/>
    <col min="1028" max="1029" width="14.3046875" style="193" customWidth="1"/>
    <col min="1030" max="1030" width="21.4609375" style="193" customWidth="1"/>
    <col min="1031" max="1031" width="20" style="193" customWidth="1"/>
    <col min="1032" max="1281" width="8.69140625" style="193"/>
    <col min="1282" max="1282" width="54.69140625" style="193" customWidth="1"/>
    <col min="1283" max="1283" width="8.69140625" style="193"/>
    <col min="1284" max="1285" width="14.3046875" style="193" customWidth="1"/>
    <col min="1286" max="1286" width="21.4609375" style="193" customWidth="1"/>
    <col min="1287" max="1287" width="20" style="193" customWidth="1"/>
    <col min="1288" max="1537" width="8.69140625" style="193"/>
    <col min="1538" max="1538" width="54.69140625" style="193" customWidth="1"/>
    <col min="1539" max="1539" width="8.69140625" style="193"/>
    <col min="1540" max="1541" width="14.3046875" style="193" customWidth="1"/>
    <col min="1542" max="1542" width="21.4609375" style="193" customWidth="1"/>
    <col min="1543" max="1543" width="20" style="193" customWidth="1"/>
    <col min="1544" max="1793" width="8.69140625" style="193"/>
    <col min="1794" max="1794" width="54.69140625" style="193" customWidth="1"/>
    <col min="1795" max="1795" width="8.69140625" style="193"/>
    <col min="1796" max="1797" width="14.3046875" style="193" customWidth="1"/>
    <col min="1798" max="1798" width="21.4609375" style="193" customWidth="1"/>
    <col min="1799" max="1799" width="20" style="193" customWidth="1"/>
    <col min="1800" max="2049" width="8.69140625" style="193"/>
    <col min="2050" max="2050" width="54.69140625" style="193" customWidth="1"/>
    <col min="2051" max="2051" width="8.69140625" style="193"/>
    <col min="2052" max="2053" width="14.3046875" style="193" customWidth="1"/>
    <col min="2054" max="2054" width="21.4609375" style="193" customWidth="1"/>
    <col min="2055" max="2055" width="20" style="193" customWidth="1"/>
    <col min="2056" max="2305" width="8.69140625" style="193"/>
    <col min="2306" max="2306" width="54.69140625" style="193" customWidth="1"/>
    <col min="2307" max="2307" width="8.69140625" style="193"/>
    <col min="2308" max="2309" width="14.3046875" style="193" customWidth="1"/>
    <col min="2310" max="2310" width="21.4609375" style="193" customWidth="1"/>
    <col min="2311" max="2311" width="20" style="193" customWidth="1"/>
    <col min="2312" max="2561" width="8.69140625" style="193"/>
    <col min="2562" max="2562" width="54.69140625" style="193" customWidth="1"/>
    <col min="2563" max="2563" width="8.69140625" style="193"/>
    <col min="2564" max="2565" width="14.3046875" style="193" customWidth="1"/>
    <col min="2566" max="2566" width="21.4609375" style="193" customWidth="1"/>
    <col min="2567" max="2567" width="20" style="193" customWidth="1"/>
    <col min="2568" max="2817" width="8.69140625" style="193"/>
    <col min="2818" max="2818" width="54.69140625" style="193" customWidth="1"/>
    <col min="2819" max="2819" width="8.69140625" style="193"/>
    <col min="2820" max="2821" width="14.3046875" style="193" customWidth="1"/>
    <col min="2822" max="2822" width="21.4609375" style="193" customWidth="1"/>
    <col min="2823" max="2823" width="20" style="193" customWidth="1"/>
    <col min="2824" max="3073" width="8.69140625" style="193"/>
    <col min="3074" max="3074" width="54.69140625" style="193" customWidth="1"/>
    <col min="3075" max="3075" width="8.69140625" style="193"/>
    <col min="3076" max="3077" width="14.3046875" style="193" customWidth="1"/>
    <col min="3078" max="3078" width="21.4609375" style="193" customWidth="1"/>
    <col min="3079" max="3079" width="20" style="193" customWidth="1"/>
    <col min="3080" max="3329" width="8.69140625" style="193"/>
    <col min="3330" max="3330" width="54.69140625" style="193" customWidth="1"/>
    <col min="3331" max="3331" width="8.69140625" style="193"/>
    <col min="3332" max="3333" width="14.3046875" style="193" customWidth="1"/>
    <col min="3334" max="3334" width="21.4609375" style="193" customWidth="1"/>
    <col min="3335" max="3335" width="20" style="193" customWidth="1"/>
    <col min="3336" max="3585" width="8.69140625" style="193"/>
    <col min="3586" max="3586" width="54.69140625" style="193" customWidth="1"/>
    <col min="3587" max="3587" width="8.69140625" style="193"/>
    <col min="3588" max="3589" width="14.3046875" style="193" customWidth="1"/>
    <col min="3590" max="3590" width="21.4609375" style="193" customWidth="1"/>
    <col min="3591" max="3591" width="20" style="193" customWidth="1"/>
    <col min="3592" max="3841" width="8.69140625" style="193"/>
    <col min="3842" max="3842" width="54.69140625" style="193" customWidth="1"/>
    <col min="3843" max="3843" width="8.69140625" style="193"/>
    <col min="3844" max="3845" width="14.3046875" style="193" customWidth="1"/>
    <col min="3846" max="3846" width="21.4609375" style="193" customWidth="1"/>
    <col min="3847" max="3847" width="20" style="193" customWidth="1"/>
    <col min="3848" max="4097" width="8.69140625" style="193"/>
    <col min="4098" max="4098" width="54.69140625" style="193" customWidth="1"/>
    <col min="4099" max="4099" width="8.69140625" style="193"/>
    <col min="4100" max="4101" width="14.3046875" style="193" customWidth="1"/>
    <col min="4102" max="4102" width="21.4609375" style="193" customWidth="1"/>
    <col min="4103" max="4103" width="20" style="193" customWidth="1"/>
    <col min="4104" max="4353" width="8.69140625" style="193"/>
    <col min="4354" max="4354" width="54.69140625" style="193" customWidth="1"/>
    <col min="4355" max="4355" width="8.69140625" style="193"/>
    <col min="4356" max="4357" width="14.3046875" style="193" customWidth="1"/>
    <col min="4358" max="4358" width="21.4609375" style="193" customWidth="1"/>
    <col min="4359" max="4359" width="20" style="193" customWidth="1"/>
    <col min="4360" max="4609" width="8.69140625" style="193"/>
    <col min="4610" max="4610" width="54.69140625" style="193" customWidth="1"/>
    <col min="4611" max="4611" width="8.69140625" style="193"/>
    <col min="4612" max="4613" width="14.3046875" style="193" customWidth="1"/>
    <col min="4614" max="4614" width="21.4609375" style="193" customWidth="1"/>
    <col min="4615" max="4615" width="20" style="193" customWidth="1"/>
    <col min="4616" max="4865" width="8.69140625" style="193"/>
    <col min="4866" max="4866" width="54.69140625" style="193" customWidth="1"/>
    <col min="4867" max="4867" width="8.69140625" style="193"/>
    <col min="4868" max="4869" width="14.3046875" style="193" customWidth="1"/>
    <col min="4870" max="4870" width="21.4609375" style="193" customWidth="1"/>
    <col min="4871" max="4871" width="20" style="193" customWidth="1"/>
    <col min="4872" max="5121" width="8.69140625" style="193"/>
    <col min="5122" max="5122" width="54.69140625" style="193" customWidth="1"/>
    <col min="5123" max="5123" width="8.69140625" style="193"/>
    <col min="5124" max="5125" width="14.3046875" style="193" customWidth="1"/>
    <col min="5126" max="5126" width="21.4609375" style="193" customWidth="1"/>
    <col min="5127" max="5127" width="20" style="193" customWidth="1"/>
    <col min="5128" max="5377" width="8.69140625" style="193"/>
    <col min="5378" max="5378" width="54.69140625" style="193" customWidth="1"/>
    <col min="5379" max="5379" width="8.69140625" style="193"/>
    <col min="5380" max="5381" width="14.3046875" style="193" customWidth="1"/>
    <col min="5382" max="5382" width="21.4609375" style="193" customWidth="1"/>
    <col min="5383" max="5383" width="20" style="193" customWidth="1"/>
    <col min="5384" max="5633" width="8.69140625" style="193"/>
    <col min="5634" max="5634" width="54.69140625" style="193" customWidth="1"/>
    <col min="5635" max="5635" width="8.69140625" style="193"/>
    <col min="5636" max="5637" width="14.3046875" style="193" customWidth="1"/>
    <col min="5638" max="5638" width="21.4609375" style="193" customWidth="1"/>
    <col min="5639" max="5639" width="20" style="193" customWidth="1"/>
    <col min="5640" max="5889" width="8.69140625" style="193"/>
    <col min="5890" max="5890" width="54.69140625" style="193" customWidth="1"/>
    <col min="5891" max="5891" width="8.69140625" style="193"/>
    <col min="5892" max="5893" width="14.3046875" style="193" customWidth="1"/>
    <col min="5894" max="5894" width="21.4609375" style="193" customWidth="1"/>
    <col min="5895" max="5895" width="20" style="193" customWidth="1"/>
    <col min="5896" max="6145" width="8.69140625" style="193"/>
    <col min="6146" max="6146" width="54.69140625" style="193" customWidth="1"/>
    <col min="6147" max="6147" width="8.69140625" style="193"/>
    <col min="6148" max="6149" width="14.3046875" style="193" customWidth="1"/>
    <col min="6150" max="6150" width="21.4609375" style="193" customWidth="1"/>
    <col min="6151" max="6151" width="20" style="193" customWidth="1"/>
    <col min="6152" max="6401" width="8.69140625" style="193"/>
    <col min="6402" max="6402" width="54.69140625" style="193" customWidth="1"/>
    <col min="6403" max="6403" width="8.69140625" style="193"/>
    <col min="6404" max="6405" width="14.3046875" style="193" customWidth="1"/>
    <col min="6406" max="6406" width="21.4609375" style="193" customWidth="1"/>
    <col min="6407" max="6407" width="20" style="193" customWidth="1"/>
    <col min="6408" max="6657" width="8.69140625" style="193"/>
    <col min="6658" max="6658" width="54.69140625" style="193" customWidth="1"/>
    <col min="6659" max="6659" width="8.69140625" style="193"/>
    <col min="6660" max="6661" width="14.3046875" style="193" customWidth="1"/>
    <col min="6662" max="6662" width="21.4609375" style="193" customWidth="1"/>
    <col min="6663" max="6663" width="20" style="193" customWidth="1"/>
    <col min="6664" max="6913" width="8.69140625" style="193"/>
    <col min="6914" max="6914" width="54.69140625" style="193" customWidth="1"/>
    <col min="6915" max="6915" width="8.69140625" style="193"/>
    <col min="6916" max="6917" width="14.3046875" style="193" customWidth="1"/>
    <col min="6918" max="6918" width="21.4609375" style="193" customWidth="1"/>
    <col min="6919" max="6919" width="20" style="193" customWidth="1"/>
    <col min="6920" max="7169" width="8.69140625" style="193"/>
    <col min="7170" max="7170" width="54.69140625" style="193" customWidth="1"/>
    <col min="7171" max="7171" width="8.69140625" style="193"/>
    <col min="7172" max="7173" width="14.3046875" style="193" customWidth="1"/>
    <col min="7174" max="7174" width="21.4609375" style="193" customWidth="1"/>
    <col min="7175" max="7175" width="20" style="193" customWidth="1"/>
    <col min="7176" max="7425" width="8.69140625" style="193"/>
    <col min="7426" max="7426" width="54.69140625" style="193" customWidth="1"/>
    <col min="7427" max="7427" width="8.69140625" style="193"/>
    <col min="7428" max="7429" width="14.3046875" style="193" customWidth="1"/>
    <col min="7430" max="7430" width="21.4609375" style="193" customWidth="1"/>
    <col min="7431" max="7431" width="20" style="193" customWidth="1"/>
    <col min="7432" max="7681" width="8.69140625" style="193"/>
    <col min="7682" max="7682" width="54.69140625" style="193" customWidth="1"/>
    <col min="7683" max="7683" width="8.69140625" style="193"/>
    <col min="7684" max="7685" width="14.3046875" style="193" customWidth="1"/>
    <col min="7686" max="7686" width="21.4609375" style="193" customWidth="1"/>
    <col min="7687" max="7687" width="20" style="193" customWidth="1"/>
    <col min="7688" max="7937" width="8.69140625" style="193"/>
    <col min="7938" max="7938" width="54.69140625" style="193" customWidth="1"/>
    <col min="7939" max="7939" width="8.69140625" style="193"/>
    <col min="7940" max="7941" width="14.3046875" style="193" customWidth="1"/>
    <col min="7942" max="7942" width="21.4609375" style="193" customWidth="1"/>
    <col min="7943" max="7943" width="20" style="193" customWidth="1"/>
    <col min="7944" max="8193" width="8.69140625" style="193"/>
    <col min="8194" max="8194" width="54.69140625" style="193" customWidth="1"/>
    <col min="8195" max="8195" width="8.69140625" style="193"/>
    <col min="8196" max="8197" width="14.3046875" style="193" customWidth="1"/>
    <col min="8198" max="8198" width="21.4609375" style="193" customWidth="1"/>
    <col min="8199" max="8199" width="20" style="193" customWidth="1"/>
    <col min="8200" max="8449" width="8.69140625" style="193"/>
    <col min="8450" max="8450" width="54.69140625" style="193" customWidth="1"/>
    <col min="8451" max="8451" width="8.69140625" style="193"/>
    <col min="8452" max="8453" width="14.3046875" style="193" customWidth="1"/>
    <col min="8454" max="8454" width="21.4609375" style="193" customWidth="1"/>
    <col min="8455" max="8455" width="20" style="193" customWidth="1"/>
    <col min="8456" max="8705" width="8.69140625" style="193"/>
    <col min="8706" max="8706" width="54.69140625" style="193" customWidth="1"/>
    <col min="8707" max="8707" width="8.69140625" style="193"/>
    <col min="8708" max="8709" width="14.3046875" style="193" customWidth="1"/>
    <col min="8710" max="8710" width="21.4609375" style="193" customWidth="1"/>
    <col min="8711" max="8711" width="20" style="193" customWidth="1"/>
    <col min="8712" max="8961" width="8.69140625" style="193"/>
    <col min="8962" max="8962" width="54.69140625" style="193" customWidth="1"/>
    <col min="8963" max="8963" width="8.69140625" style="193"/>
    <col min="8964" max="8965" width="14.3046875" style="193" customWidth="1"/>
    <col min="8966" max="8966" width="21.4609375" style="193" customWidth="1"/>
    <col min="8967" max="8967" width="20" style="193" customWidth="1"/>
    <col min="8968" max="9217" width="8.69140625" style="193"/>
    <col min="9218" max="9218" width="54.69140625" style="193" customWidth="1"/>
    <col min="9219" max="9219" width="8.69140625" style="193"/>
    <col min="9220" max="9221" width="14.3046875" style="193" customWidth="1"/>
    <col min="9222" max="9222" width="21.4609375" style="193" customWidth="1"/>
    <col min="9223" max="9223" width="20" style="193" customWidth="1"/>
    <col min="9224" max="9473" width="8.69140625" style="193"/>
    <col min="9474" max="9474" width="54.69140625" style="193" customWidth="1"/>
    <col min="9475" max="9475" width="8.69140625" style="193"/>
    <col min="9476" max="9477" width="14.3046875" style="193" customWidth="1"/>
    <col min="9478" max="9478" width="21.4609375" style="193" customWidth="1"/>
    <col min="9479" max="9479" width="20" style="193" customWidth="1"/>
    <col min="9480" max="9729" width="8.69140625" style="193"/>
    <col min="9730" max="9730" width="54.69140625" style="193" customWidth="1"/>
    <col min="9731" max="9731" width="8.69140625" style="193"/>
    <col min="9732" max="9733" width="14.3046875" style="193" customWidth="1"/>
    <col min="9734" max="9734" width="21.4609375" style="193" customWidth="1"/>
    <col min="9735" max="9735" width="20" style="193" customWidth="1"/>
    <col min="9736" max="9985" width="8.69140625" style="193"/>
    <col min="9986" max="9986" width="54.69140625" style="193" customWidth="1"/>
    <col min="9987" max="9987" width="8.69140625" style="193"/>
    <col min="9988" max="9989" width="14.3046875" style="193" customWidth="1"/>
    <col min="9990" max="9990" width="21.4609375" style="193" customWidth="1"/>
    <col min="9991" max="9991" width="20" style="193" customWidth="1"/>
    <col min="9992" max="10241" width="8.69140625" style="193"/>
    <col min="10242" max="10242" width="54.69140625" style="193" customWidth="1"/>
    <col min="10243" max="10243" width="8.69140625" style="193"/>
    <col min="10244" max="10245" width="14.3046875" style="193" customWidth="1"/>
    <col min="10246" max="10246" width="21.4609375" style="193" customWidth="1"/>
    <col min="10247" max="10247" width="20" style="193" customWidth="1"/>
    <col min="10248" max="10497" width="8.69140625" style="193"/>
    <col min="10498" max="10498" width="54.69140625" style="193" customWidth="1"/>
    <col min="10499" max="10499" width="8.69140625" style="193"/>
    <col min="10500" max="10501" width="14.3046875" style="193" customWidth="1"/>
    <col min="10502" max="10502" width="21.4609375" style="193" customWidth="1"/>
    <col min="10503" max="10503" width="20" style="193" customWidth="1"/>
    <col min="10504" max="10753" width="8.69140625" style="193"/>
    <col min="10754" max="10754" width="54.69140625" style="193" customWidth="1"/>
    <col min="10755" max="10755" width="8.69140625" style="193"/>
    <col min="10756" max="10757" width="14.3046875" style="193" customWidth="1"/>
    <col min="10758" max="10758" width="21.4609375" style="193" customWidth="1"/>
    <col min="10759" max="10759" width="20" style="193" customWidth="1"/>
    <col min="10760" max="11009" width="8.69140625" style="193"/>
    <col min="11010" max="11010" width="54.69140625" style="193" customWidth="1"/>
    <col min="11011" max="11011" width="8.69140625" style="193"/>
    <col min="11012" max="11013" width="14.3046875" style="193" customWidth="1"/>
    <col min="11014" max="11014" width="21.4609375" style="193" customWidth="1"/>
    <col min="11015" max="11015" width="20" style="193" customWidth="1"/>
    <col min="11016" max="11265" width="8.69140625" style="193"/>
    <col min="11266" max="11266" width="54.69140625" style="193" customWidth="1"/>
    <col min="11267" max="11267" width="8.69140625" style="193"/>
    <col min="11268" max="11269" width="14.3046875" style="193" customWidth="1"/>
    <col min="11270" max="11270" width="21.4609375" style="193" customWidth="1"/>
    <col min="11271" max="11271" width="20" style="193" customWidth="1"/>
    <col min="11272" max="11521" width="8.69140625" style="193"/>
    <col min="11522" max="11522" width="54.69140625" style="193" customWidth="1"/>
    <col min="11523" max="11523" width="8.69140625" style="193"/>
    <col min="11524" max="11525" width="14.3046875" style="193" customWidth="1"/>
    <col min="11526" max="11526" width="21.4609375" style="193" customWidth="1"/>
    <col min="11527" max="11527" width="20" style="193" customWidth="1"/>
    <col min="11528" max="11777" width="8.69140625" style="193"/>
    <col min="11778" max="11778" width="54.69140625" style="193" customWidth="1"/>
    <col min="11779" max="11779" width="8.69140625" style="193"/>
    <col min="11780" max="11781" width="14.3046875" style="193" customWidth="1"/>
    <col min="11782" max="11782" width="21.4609375" style="193" customWidth="1"/>
    <col min="11783" max="11783" width="20" style="193" customWidth="1"/>
    <col min="11784" max="12033" width="8.69140625" style="193"/>
    <col min="12034" max="12034" width="54.69140625" style="193" customWidth="1"/>
    <col min="12035" max="12035" width="8.69140625" style="193"/>
    <col min="12036" max="12037" width="14.3046875" style="193" customWidth="1"/>
    <col min="12038" max="12038" width="21.4609375" style="193" customWidth="1"/>
    <col min="12039" max="12039" width="20" style="193" customWidth="1"/>
    <col min="12040" max="12289" width="8.69140625" style="193"/>
    <col min="12290" max="12290" width="54.69140625" style="193" customWidth="1"/>
    <col min="12291" max="12291" width="8.69140625" style="193"/>
    <col min="12292" max="12293" width="14.3046875" style="193" customWidth="1"/>
    <col min="12294" max="12294" width="21.4609375" style="193" customWidth="1"/>
    <col min="12295" max="12295" width="20" style="193" customWidth="1"/>
    <col min="12296" max="12545" width="8.69140625" style="193"/>
    <col min="12546" max="12546" width="54.69140625" style="193" customWidth="1"/>
    <col min="12547" max="12547" width="8.69140625" style="193"/>
    <col min="12548" max="12549" width="14.3046875" style="193" customWidth="1"/>
    <col min="12550" max="12550" width="21.4609375" style="193" customWidth="1"/>
    <col min="12551" max="12551" width="20" style="193" customWidth="1"/>
    <col min="12552" max="12801" width="8.69140625" style="193"/>
    <col min="12802" max="12802" width="54.69140625" style="193" customWidth="1"/>
    <col min="12803" max="12803" width="8.69140625" style="193"/>
    <col min="12804" max="12805" width="14.3046875" style="193" customWidth="1"/>
    <col min="12806" max="12806" width="21.4609375" style="193" customWidth="1"/>
    <col min="12807" max="12807" width="20" style="193" customWidth="1"/>
    <col min="12808" max="13057" width="8.69140625" style="193"/>
    <col min="13058" max="13058" width="54.69140625" style="193" customWidth="1"/>
    <col min="13059" max="13059" width="8.69140625" style="193"/>
    <col min="13060" max="13061" width="14.3046875" style="193" customWidth="1"/>
    <col min="13062" max="13062" width="21.4609375" style="193" customWidth="1"/>
    <col min="13063" max="13063" width="20" style="193" customWidth="1"/>
    <col min="13064" max="13313" width="8.69140625" style="193"/>
    <col min="13314" max="13314" width="54.69140625" style="193" customWidth="1"/>
    <col min="13315" max="13315" width="8.69140625" style="193"/>
    <col min="13316" max="13317" width="14.3046875" style="193" customWidth="1"/>
    <col min="13318" max="13318" width="21.4609375" style="193" customWidth="1"/>
    <col min="13319" max="13319" width="20" style="193" customWidth="1"/>
    <col min="13320" max="13569" width="8.69140625" style="193"/>
    <col min="13570" max="13570" width="54.69140625" style="193" customWidth="1"/>
    <col min="13571" max="13571" width="8.69140625" style="193"/>
    <col min="13572" max="13573" width="14.3046875" style="193" customWidth="1"/>
    <col min="13574" max="13574" width="21.4609375" style="193" customWidth="1"/>
    <col min="13575" max="13575" width="20" style="193" customWidth="1"/>
    <col min="13576" max="13825" width="8.69140625" style="193"/>
    <col min="13826" max="13826" width="54.69140625" style="193" customWidth="1"/>
    <col min="13827" max="13827" width="8.69140625" style="193"/>
    <col min="13828" max="13829" width="14.3046875" style="193" customWidth="1"/>
    <col min="13830" max="13830" width="21.4609375" style="193" customWidth="1"/>
    <col min="13831" max="13831" width="20" style="193" customWidth="1"/>
    <col min="13832" max="14081" width="8.69140625" style="193"/>
    <col min="14082" max="14082" width="54.69140625" style="193" customWidth="1"/>
    <col min="14083" max="14083" width="8.69140625" style="193"/>
    <col min="14084" max="14085" width="14.3046875" style="193" customWidth="1"/>
    <col min="14086" max="14086" width="21.4609375" style="193" customWidth="1"/>
    <col min="14087" max="14087" width="20" style="193" customWidth="1"/>
    <col min="14088" max="14337" width="8.69140625" style="193"/>
    <col min="14338" max="14338" width="54.69140625" style="193" customWidth="1"/>
    <col min="14339" max="14339" width="8.69140625" style="193"/>
    <col min="14340" max="14341" width="14.3046875" style="193" customWidth="1"/>
    <col min="14342" max="14342" width="21.4609375" style="193" customWidth="1"/>
    <col min="14343" max="14343" width="20" style="193" customWidth="1"/>
    <col min="14344" max="14593" width="8.69140625" style="193"/>
    <col min="14594" max="14594" width="54.69140625" style="193" customWidth="1"/>
    <col min="14595" max="14595" width="8.69140625" style="193"/>
    <col min="14596" max="14597" width="14.3046875" style="193" customWidth="1"/>
    <col min="14598" max="14598" width="21.4609375" style="193" customWidth="1"/>
    <col min="14599" max="14599" width="20" style="193" customWidth="1"/>
    <col min="14600" max="14849" width="8.69140625" style="193"/>
    <col min="14850" max="14850" width="54.69140625" style="193" customWidth="1"/>
    <col min="14851" max="14851" width="8.69140625" style="193"/>
    <col min="14852" max="14853" width="14.3046875" style="193" customWidth="1"/>
    <col min="14854" max="14854" width="21.4609375" style="193" customWidth="1"/>
    <col min="14855" max="14855" width="20" style="193" customWidth="1"/>
    <col min="14856" max="15105" width="8.69140625" style="193"/>
    <col min="15106" max="15106" width="54.69140625" style="193" customWidth="1"/>
    <col min="15107" max="15107" width="8.69140625" style="193"/>
    <col min="15108" max="15109" width="14.3046875" style="193" customWidth="1"/>
    <col min="15110" max="15110" width="21.4609375" style="193" customWidth="1"/>
    <col min="15111" max="15111" width="20" style="193" customWidth="1"/>
    <col min="15112" max="15361" width="8.69140625" style="193"/>
    <col min="15362" max="15362" width="54.69140625" style="193" customWidth="1"/>
    <col min="15363" max="15363" width="8.69140625" style="193"/>
    <col min="15364" max="15365" width="14.3046875" style="193" customWidth="1"/>
    <col min="15366" max="15366" width="21.4609375" style="193" customWidth="1"/>
    <col min="15367" max="15367" width="20" style="193" customWidth="1"/>
    <col min="15368" max="15617" width="8.69140625" style="193"/>
    <col min="15618" max="15618" width="54.69140625" style="193" customWidth="1"/>
    <col min="15619" max="15619" width="8.69140625" style="193"/>
    <col min="15620" max="15621" width="14.3046875" style="193" customWidth="1"/>
    <col min="15622" max="15622" width="21.4609375" style="193" customWidth="1"/>
    <col min="15623" max="15623" width="20" style="193" customWidth="1"/>
    <col min="15624" max="15873" width="8.69140625" style="193"/>
    <col min="15874" max="15874" width="54.69140625" style="193" customWidth="1"/>
    <col min="15875" max="15875" width="8.69140625" style="193"/>
    <col min="15876" max="15877" width="14.3046875" style="193" customWidth="1"/>
    <col min="15878" max="15878" width="21.4609375" style="193" customWidth="1"/>
    <col min="15879" max="15879" width="20" style="193" customWidth="1"/>
    <col min="15880" max="16129" width="8.69140625" style="193"/>
    <col min="16130" max="16130" width="54.69140625" style="193" customWidth="1"/>
    <col min="16131" max="16131" width="8.69140625" style="193"/>
    <col min="16132" max="16133" width="14.3046875" style="193" customWidth="1"/>
    <col min="16134" max="16134" width="21.4609375" style="193" customWidth="1"/>
    <col min="16135" max="16135" width="20" style="193" customWidth="1"/>
    <col min="16136" max="16384" width="8.69140625" style="193"/>
  </cols>
  <sheetData>
    <row r="1" spans="1:7">
      <c r="A1" s="257" t="s">
        <v>213</v>
      </c>
      <c r="B1" s="257"/>
      <c r="C1" s="257"/>
      <c r="D1" s="257"/>
      <c r="E1" s="257"/>
      <c r="F1" s="257"/>
      <c r="G1" s="257"/>
    </row>
    <row r="2" spans="1:7">
      <c r="A2" s="194" t="s">
        <v>13</v>
      </c>
      <c r="B2" s="194" t="s">
        <v>30</v>
      </c>
      <c r="C2" s="194" t="s">
        <v>14</v>
      </c>
      <c r="D2" s="26" t="s">
        <v>214</v>
      </c>
      <c r="E2" s="194" t="s">
        <v>16</v>
      </c>
      <c r="F2" s="194" t="s">
        <v>17</v>
      </c>
      <c r="G2" s="194" t="s">
        <v>31</v>
      </c>
    </row>
    <row r="3" spans="1:7">
      <c r="A3" s="195"/>
      <c r="B3" s="196"/>
      <c r="C3" s="195"/>
      <c r="D3" s="27"/>
      <c r="E3" s="28"/>
      <c r="F3" s="28"/>
      <c r="G3" s="29"/>
    </row>
    <row r="4" spans="1:7" ht="95.15">
      <c r="A4" s="197">
        <v>1</v>
      </c>
      <c r="B4" s="198" t="s">
        <v>215</v>
      </c>
      <c r="C4" s="199"/>
      <c r="D4" s="30"/>
      <c r="E4" s="31"/>
      <c r="F4" s="31"/>
      <c r="G4" s="32"/>
    </row>
    <row r="5" spans="1:7">
      <c r="A5" s="199" t="s">
        <v>216</v>
      </c>
      <c r="B5" s="33" t="s">
        <v>218</v>
      </c>
      <c r="C5" s="199" t="s">
        <v>27</v>
      </c>
      <c r="D5" s="34">
        <v>9</v>
      </c>
      <c r="E5" s="31"/>
      <c r="F5" s="31"/>
      <c r="G5" s="32"/>
    </row>
    <row r="6" spans="1:7" ht="31.75">
      <c r="A6" s="199" t="s">
        <v>217</v>
      </c>
      <c r="B6" s="33" t="s">
        <v>219</v>
      </c>
      <c r="C6" s="199" t="s">
        <v>27</v>
      </c>
      <c r="D6" s="34">
        <v>10</v>
      </c>
      <c r="E6" s="31"/>
      <c r="F6" s="31"/>
      <c r="G6" s="32"/>
    </row>
    <row r="7" spans="1:7">
      <c r="A7" s="199"/>
      <c r="B7" s="33"/>
      <c r="C7" s="199"/>
      <c r="D7" s="34"/>
      <c r="E7" s="31"/>
      <c r="F7" s="31"/>
      <c r="G7" s="32"/>
    </row>
    <row r="8" spans="1:7">
      <c r="A8" s="199"/>
      <c r="B8" s="198"/>
      <c r="C8" s="199"/>
      <c r="D8" s="34"/>
      <c r="E8" s="31"/>
      <c r="F8" s="31"/>
      <c r="G8" s="32"/>
    </row>
    <row r="9" spans="1:7">
      <c r="A9" s="197">
        <v>2</v>
      </c>
      <c r="B9" s="198" t="s">
        <v>220</v>
      </c>
      <c r="C9" s="199"/>
      <c r="D9" s="34"/>
      <c r="E9" s="31"/>
      <c r="F9" s="31"/>
      <c r="G9" s="32"/>
    </row>
    <row r="10" spans="1:7">
      <c r="A10" s="199" t="s">
        <v>216</v>
      </c>
      <c r="B10" s="33" t="s">
        <v>221</v>
      </c>
      <c r="C10" s="199" t="s">
        <v>222</v>
      </c>
      <c r="D10" s="34">
        <v>1</v>
      </c>
      <c r="E10" s="31"/>
      <c r="F10" s="31"/>
      <c r="G10" s="32"/>
    </row>
    <row r="11" spans="1:7">
      <c r="A11" s="199"/>
      <c r="B11" s="33"/>
      <c r="C11" s="199"/>
      <c r="D11" s="34"/>
      <c r="E11" s="31"/>
      <c r="F11" s="31"/>
      <c r="G11" s="32"/>
    </row>
    <row r="12" spans="1:7">
      <c r="A12" s="197">
        <v>3</v>
      </c>
      <c r="B12" s="198" t="s">
        <v>223</v>
      </c>
      <c r="C12" s="199"/>
      <c r="D12" s="34"/>
      <c r="E12" s="31"/>
      <c r="F12" s="31"/>
      <c r="G12" s="32"/>
    </row>
    <row r="13" spans="1:7">
      <c r="A13" s="199" t="s">
        <v>216</v>
      </c>
      <c r="B13" s="33" t="s">
        <v>224</v>
      </c>
      <c r="C13" s="199" t="s">
        <v>222</v>
      </c>
      <c r="D13" s="34">
        <v>1</v>
      </c>
      <c r="E13" s="31"/>
      <c r="F13" s="31"/>
      <c r="G13" s="32"/>
    </row>
    <row r="14" spans="1:7">
      <c r="A14" s="199"/>
      <c r="B14" s="33"/>
      <c r="C14" s="199"/>
      <c r="D14" s="34"/>
      <c r="E14" s="31"/>
      <c r="F14" s="31"/>
      <c r="G14" s="32"/>
    </row>
    <row r="15" spans="1:7">
      <c r="A15" s="197">
        <v>4</v>
      </c>
      <c r="B15" s="200" t="s">
        <v>225</v>
      </c>
      <c r="C15" s="199"/>
      <c r="D15" s="35"/>
      <c r="E15" s="31"/>
      <c r="F15" s="31"/>
      <c r="G15" s="32"/>
    </row>
    <row r="16" spans="1:7">
      <c r="A16" s="199" t="s">
        <v>216</v>
      </c>
      <c r="B16" s="200" t="s">
        <v>226</v>
      </c>
      <c r="C16" s="199" t="s">
        <v>222</v>
      </c>
      <c r="D16" s="34">
        <v>1</v>
      </c>
      <c r="E16" s="31"/>
      <c r="F16" s="31"/>
      <c r="G16" s="32"/>
    </row>
    <row r="17" spans="1:10">
      <c r="A17" s="199" t="s">
        <v>21</v>
      </c>
      <c r="B17" s="200" t="s">
        <v>227</v>
      </c>
      <c r="C17" s="199" t="s">
        <v>222</v>
      </c>
      <c r="D17" s="34">
        <v>1</v>
      </c>
      <c r="E17" s="31"/>
      <c r="F17" s="31"/>
      <c r="G17" s="32"/>
    </row>
    <row r="18" spans="1:10">
      <c r="A18" s="199" t="s">
        <v>22</v>
      </c>
      <c r="B18" s="200" t="s">
        <v>228</v>
      </c>
      <c r="C18" s="199" t="s">
        <v>222</v>
      </c>
      <c r="D18" s="34">
        <v>1</v>
      </c>
      <c r="E18" s="31"/>
      <c r="F18" s="31"/>
      <c r="G18" s="32"/>
    </row>
    <row r="19" spans="1:10">
      <c r="A19" s="199" t="s">
        <v>23</v>
      </c>
      <c r="B19" s="200" t="s">
        <v>229</v>
      </c>
      <c r="C19" s="199" t="s">
        <v>222</v>
      </c>
      <c r="D19" s="34">
        <v>1</v>
      </c>
      <c r="E19" s="31"/>
      <c r="F19" s="31"/>
      <c r="G19" s="32"/>
    </row>
    <row r="20" spans="1:10">
      <c r="A20" s="199"/>
      <c r="B20" s="200"/>
      <c r="C20" s="199"/>
      <c r="D20" s="34"/>
      <c r="E20" s="31"/>
      <c r="F20" s="31"/>
      <c r="G20" s="32"/>
    </row>
    <row r="21" spans="1:10">
      <c r="A21" s="197">
        <v>5</v>
      </c>
      <c r="B21" s="37" t="s">
        <v>317</v>
      </c>
      <c r="C21" s="199" t="s">
        <v>222</v>
      </c>
      <c r="D21" s="34">
        <v>2</v>
      </c>
      <c r="E21" s="36"/>
      <c r="F21" s="31"/>
      <c r="G21" s="32"/>
    </row>
    <row r="22" spans="1:10">
      <c r="A22" s="199"/>
      <c r="B22" s="192"/>
      <c r="C22" s="199"/>
      <c r="D22" s="34"/>
      <c r="E22" s="36"/>
      <c r="F22" s="31"/>
      <c r="G22" s="32"/>
    </row>
    <row r="23" spans="1:10">
      <c r="A23" s="197">
        <v>6</v>
      </c>
      <c r="B23" s="201" t="s">
        <v>230</v>
      </c>
      <c r="C23" s="202"/>
      <c r="D23" s="34"/>
      <c r="E23" s="36"/>
      <c r="F23" s="31"/>
      <c r="G23" s="32"/>
    </row>
    <row r="24" spans="1:10">
      <c r="A24" s="199" t="s">
        <v>20</v>
      </c>
      <c r="B24" s="203" t="s">
        <v>224</v>
      </c>
      <c r="C24" s="123" t="s">
        <v>37</v>
      </c>
      <c r="D24" s="34">
        <v>15</v>
      </c>
      <c r="E24" s="36"/>
      <c r="F24" s="31"/>
      <c r="G24" s="32"/>
    </row>
    <row r="25" spans="1:10">
      <c r="A25" s="199" t="s">
        <v>21</v>
      </c>
      <c r="B25" s="203" t="s">
        <v>231</v>
      </c>
      <c r="C25" s="123" t="s">
        <v>37</v>
      </c>
      <c r="D25" s="34">
        <v>10</v>
      </c>
      <c r="E25" s="36"/>
      <c r="F25" s="31"/>
      <c r="G25" s="32"/>
    </row>
    <row r="26" spans="1:10">
      <c r="A26" s="199" t="s">
        <v>22</v>
      </c>
      <c r="B26" s="203" t="s">
        <v>232</v>
      </c>
      <c r="C26" s="123" t="s">
        <v>37</v>
      </c>
      <c r="D26" s="34">
        <v>12</v>
      </c>
      <c r="E26" s="36"/>
      <c r="F26" s="31"/>
      <c r="G26" s="32"/>
    </row>
    <row r="27" spans="1:10">
      <c r="A27" s="199" t="s">
        <v>23</v>
      </c>
      <c r="B27" s="230" t="s">
        <v>221</v>
      </c>
      <c r="C27" s="227" t="s">
        <v>37</v>
      </c>
      <c r="D27" s="34">
        <v>10</v>
      </c>
      <c r="E27" s="36"/>
      <c r="F27" s="31"/>
      <c r="G27" s="32"/>
    </row>
    <row r="28" spans="1:10">
      <c r="A28" s="199"/>
      <c r="B28" s="226"/>
      <c r="C28" s="234"/>
      <c r="D28" s="34"/>
      <c r="E28" s="233"/>
      <c r="F28" s="53"/>
      <c r="G28" s="229"/>
    </row>
    <row r="29" spans="1:10">
      <c r="A29" s="209">
        <v>7</v>
      </c>
      <c r="B29" s="214" t="s">
        <v>320</v>
      </c>
      <c r="C29" s="210"/>
      <c r="D29" s="211"/>
      <c r="E29" s="212"/>
      <c r="F29" s="213"/>
      <c r="G29" s="232"/>
      <c r="H29" s="208"/>
      <c r="I29" s="208"/>
      <c r="J29" s="208"/>
    </row>
    <row r="30" spans="1:10">
      <c r="A30" s="210" t="s">
        <v>20</v>
      </c>
      <c r="B30" s="217" t="s">
        <v>322</v>
      </c>
      <c r="C30" s="245" t="s">
        <v>47</v>
      </c>
      <c r="D30" s="211">
        <v>1</v>
      </c>
      <c r="E30" s="243"/>
      <c r="F30" s="213"/>
      <c r="G30" s="207"/>
      <c r="H30" s="208"/>
      <c r="I30" s="208"/>
      <c r="J30" s="208"/>
    </row>
    <row r="31" spans="1:10">
      <c r="A31" s="210" t="s">
        <v>21</v>
      </c>
      <c r="B31" s="216" t="s">
        <v>325</v>
      </c>
      <c r="C31" s="245" t="s">
        <v>47</v>
      </c>
      <c r="D31" s="211">
        <v>3</v>
      </c>
      <c r="E31" s="243"/>
      <c r="F31" s="213"/>
      <c r="G31" s="207"/>
      <c r="H31" s="208"/>
      <c r="I31" s="208"/>
      <c r="J31" s="208"/>
    </row>
    <row r="32" spans="1:10" customFormat="1">
      <c r="A32" s="245" t="s">
        <v>22</v>
      </c>
      <c r="B32" s="216" t="s">
        <v>324</v>
      </c>
      <c r="C32" s="245" t="s">
        <v>47</v>
      </c>
      <c r="D32" s="211">
        <v>2</v>
      </c>
      <c r="E32" s="243"/>
      <c r="F32" s="243"/>
      <c r="G32" s="243"/>
    </row>
    <row r="33" spans="1:7" customFormat="1">
      <c r="A33" s="245" t="s">
        <v>23</v>
      </c>
      <c r="B33" s="216" t="s">
        <v>323</v>
      </c>
      <c r="C33" s="245" t="s">
        <v>47</v>
      </c>
      <c r="D33" s="211">
        <v>1</v>
      </c>
      <c r="E33" s="243"/>
      <c r="F33" s="243"/>
      <c r="G33" s="243"/>
    </row>
    <row r="34" spans="1:7" customFormat="1" ht="95.15">
      <c r="A34" s="240">
        <v>8</v>
      </c>
      <c r="B34" s="215" t="s">
        <v>215</v>
      </c>
      <c r="C34" s="241"/>
      <c r="D34" s="242"/>
      <c r="E34" s="243"/>
      <c r="F34" s="243"/>
      <c r="G34" s="243"/>
    </row>
    <row r="35" spans="1:7" customFormat="1">
      <c r="A35" s="242" t="s">
        <v>20</v>
      </c>
      <c r="B35" s="244" t="s">
        <v>321</v>
      </c>
      <c r="C35" s="235" t="s">
        <v>47</v>
      </c>
      <c r="D35" s="211">
        <v>3</v>
      </c>
      <c r="E35" s="235"/>
      <c r="F35" s="243"/>
      <c r="G35" s="243"/>
    </row>
    <row r="36" spans="1:7" customFormat="1" ht="14.6">
      <c r="G36" s="228"/>
    </row>
    <row r="37" spans="1:7" customFormat="1">
      <c r="A37" s="218">
        <v>9</v>
      </c>
      <c r="B37" s="219" t="s">
        <v>327</v>
      </c>
      <c r="C37" s="243"/>
      <c r="D37" s="245"/>
      <c r="E37" s="243"/>
      <c r="F37" s="243"/>
      <c r="G37" s="243"/>
    </row>
    <row r="38" spans="1:7" customFormat="1" ht="14.6">
      <c r="A38" s="221" t="s">
        <v>328</v>
      </c>
      <c r="B38" s="243" t="s">
        <v>347</v>
      </c>
      <c r="C38" s="222" t="s">
        <v>19</v>
      </c>
      <c r="D38" s="223">
        <v>2</v>
      </c>
      <c r="E38" s="222"/>
      <c r="F38" s="243"/>
      <c r="G38" s="243"/>
    </row>
    <row r="39" spans="1:7" customFormat="1" ht="14.6">
      <c r="A39" s="221" t="s">
        <v>21</v>
      </c>
      <c r="B39" s="243" t="s">
        <v>329</v>
      </c>
      <c r="C39" s="220" t="s">
        <v>19</v>
      </c>
      <c r="D39" s="245">
        <v>14</v>
      </c>
      <c r="E39" s="220"/>
      <c r="F39" s="243"/>
      <c r="G39" s="243"/>
    </row>
    <row r="40" spans="1:7" customFormat="1">
      <c r="A40" s="221" t="s">
        <v>22</v>
      </c>
      <c r="B40" s="243" t="s">
        <v>330</v>
      </c>
      <c r="C40" s="224" t="s">
        <v>37</v>
      </c>
      <c r="D40" s="225" t="s">
        <v>331</v>
      </c>
      <c r="E40" s="224"/>
      <c r="F40" s="243"/>
      <c r="G40" s="243"/>
    </row>
    <row r="41" spans="1:7" customFormat="1" ht="14.6">
      <c r="A41" s="221" t="s">
        <v>23</v>
      </c>
      <c r="B41" s="243" t="s">
        <v>332</v>
      </c>
      <c r="C41" s="220" t="s">
        <v>19</v>
      </c>
      <c r="D41" s="245">
        <v>2</v>
      </c>
      <c r="E41" s="220"/>
      <c r="F41" s="243"/>
      <c r="G41" s="243"/>
    </row>
    <row r="42" spans="1:7" customFormat="1" ht="14.6">
      <c r="A42" s="221" t="s">
        <v>24</v>
      </c>
      <c r="B42" s="243" t="s">
        <v>336</v>
      </c>
      <c r="C42" s="220" t="s">
        <v>19</v>
      </c>
      <c r="D42" s="245">
        <v>2</v>
      </c>
      <c r="E42" s="220"/>
      <c r="F42" s="243"/>
      <c r="G42" s="243"/>
    </row>
    <row r="43" spans="1:7" customFormat="1" ht="14.6">
      <c r="A43" s="221" t="s">
        <v>335</v>
      </c>
      <c r="B43" s="243" t="s">
        <v>333</v>
      </c>
      <c r="C43" s="220" t="s">
        <v>19</v>
      </c>
      <c r="D43" s="245">
        <v>2</v>
      </c>
      <c r="E43" s="220"/>
      <c r="F43" s="243"/>
      <c r="G43" s="243"/>
    </row>
    <row r="44" spans="1:7" customFormat="1">
      <c r="A44" s="218">
        <v>10</v>
      </c>
      <c r="B44" s="243" t="s">
        <v>334</v>
      </c>
      <c r="C44" s="220" t="s">
        <v>19</v>
      </c>
      <c r="D44" s="245">
        <v>1</v>
      </c>
      <c r="E44" s="220"/>
      <c r="F44" s="243"/>
      <c r="G44" s="243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Zeros="0" workbookViewId="0">
      <selection activeCell="F36" sqref="F36"/>
    </sheetView>
  </sheetViews>
  <sheetFormatPr defaultColWidth="9.07421875" defaultRowHeight="15.9"/>
  <cols>
    <col min="1" max="1" width="9.07421875" style="47"/>
    <col min="2" max="2" width="37.69140625" style="21" customWidth="1"/>
    <col min="3" max="3" width="71.3046875" style="21" customWidth="1"/>
    <col min="4" max="4" width="42.07421875" style="21" bestFit="1" customWidth="1"/>
    <col min="5" max="6" width="9.07421875" style="22"/>
    <col min="7" max="16384" width="9.07421875" style="21"/>
  </cols>
  <sheetData>
    <row r="1" spans="1:7">
      <c r="A1" s="259" t="s">
        <v>233</v>
      </c>
      <c r="B1" s="259"/>
      <c r="C1" s="259"/>
    </row>
    <row r="2" spans="1:7">
      <c r="A2" s="38"/>
      <c r="B2" s="260" t="s">
        <v>234</v>
      </c>
      <c r="C2" s="260"/>
    </row>
    <row r="3" spans="1:7">
      <c r="A3" s="38"/>
      <c r="B3" s="260" t="s">
        <v>235</v>
      </c>
      <c r="C3" s="260"/>
    </row>
    <row r="4" spans="1:7">
      <c r="A4" s="38"/>
      <c r="B4" s="260" t="s">
        <v>236</v>
      </c>
      <c r="C4" s="260"/>
    </row>
    <row r="5" spans="1:7">
      <c r="A5" s="38"/>
      <c r="B5" s="39"/>
      <c r="C5" s="39"/>
    </row>
    <row r="7" spans="1:7">
      <c r="A7" s="258" t="s">
        <v>240</v>
      </c>
      <c r="B7" s="258"/>
      <c r="C7" s="258"/>
      <c r="D7" s="258"/>
    </row>
    <row r="8" spans="1:7">
      <c r="A8" s="40" t="s">
        <v>237</v>
      </c>
      <c r="B8" s="40" t="s">
        <v>238</v>
      </c>
      <c r="C8" s="40" t="s">
        <v>241</v>
      </c>
      <c r="D8" s="40" t="s">
        <v>239</v>
      </c>
    </row>
    <row r="9" spans="1:7">
      <c r="A9" s="44"/>
      <c r="B9" s="44"/>
      <c r="C9" s="44"/>
      <c r="D9" s="44"/>
    </row>
    <row r="10" spans="1:7" ht="63.45">
      <c r="A10" s="41">
        <v>1</v>
      </c>
      <c r="B10" s="44" t="s">
        <v>242</v>
      </c>
      <c r="C10" s="45" t="s">
        <v>243</v>
      </c>
      <c r="D10" s="44" t="s">
        <v>244</v>
      </c>
      <c r="E10" s="43"/>
      <c r="F10" s="43"/>
      <c r="G10" s="42"/>
    </row>
    <row r="11" spans="1:7" ht="47.6">
      <c r="A11" s="41">
        <v>2</v>
      </c>
      <c r="B11" s="44" t="s">
        <v>245</v>
      </c>
      <c r="C11" s="45" t="s">
        <v>246</v>
      </c>
      <c r="D11" s="44" t="s">
        <v>244</v>
      </c>
      <c r="E11" s="43"/>
      <c r="F11" s="43"/>
      <c r="G11" s="42"/>
    </row>
    <row r="12" spans="1:7" ht="63.45">
      <c r="A12" s="41">
        <v>3</v>
      </c>
      <c r="B12" s="44" t="s">
        <v>247</v>
      </c>
      <c r="C12" s="45" t="s">
        <v>248</v>
      </c>
      <c r="D12" s="44" t="s">
        <v>244</v>
      </c>
      <c r="E12" s="43"/>
      <c r="F12" s="43"/>
      <c r="G12" s="42"/>
    </row>
    <row r="13" spans="1:7">
      <c r="A13" s="41">
        <v>4</v>
      </c>
      <c r="B13" s="44" t="s">
        <v>249</v>
      </c>
      <c r="C13" s="44"/>
      <c r="D13" s="44" t="s">
        <v>250</v>
      </c>
      <c r="E13" s="43"/>
      <c r="F13" s="43"/>
      <c r="G13" s="42"/>
    </row>
    <row r="14" spans="1:7">
      <c r="A14" s="41">
        <v>5</v>
      </c>
      <c r="B14" s="44" t="s">
        <v>251</v>
      </c>
      <c r="C14" s="44" t="s">
        <v>252</v>
      </c>
      <c r="D14" s="44" t="s">
        <v>253</v>
      </c>
      <c r="E14" s="43"/>
      <c r="F14" s="43"/>
      <c r="G14" s="42"/>
    </row>
    <row r="15" spans="1:7">
      <c r="A15" s="41">
        <v>6</v>
      </c>
      <c r="B15" s="44" t="s">
        <v>254</v>
      </c>
      <c r="C15" s="46" t="s">
        <v>255</v>
      </c>
      <c r="D15" s="46" t="s">
        <v>256</v>
      </c>
      <c r="E15" s="43"/>
      <c r="F15" s="43"/>
      <c r="G15" s="42"/>
    </row>
    <row r="16" spans="1:7">
      <c r="A16" s="41">
        <v>7</v>
      </c>
      <c r="B16" s="44" t="s">
        <v>257</v>
      </c>
      <c r="C16" s="45" t="s">
        <v>258</v>
      </c>
      <c r="D16" s="44" t="s">
        <v>259</v>
      </c>
      <c r="E16" s="43"/>
      <c r="F16" s="43"/>
      <c r="G16" s="42"/>
    </row>
    <row r="17" spans="1:7">
      <c r="A17" s="41">
        <v>8</v>
      </c>
      <c r="B17" s="44" t="s">
        <v>260</v>
      </c>
      <c r="C17" s="44"/>
      <c r="D17" s="44" t="s">
        <v>261</v>
      </c>
      <c r="E17" s="43"/>
      <c r="F17" s="43"/>
      <c r="G17" s="42"/>
    </row>
    <row r="18" spans="1:7">
      <c r="A18" s="41">
        <v>9</v>
      </c>
      <c r="B18" s="44" t="s">
        <v>262</v>
      </c>
      <c r="C18" s="44"/>
      <c r="D18" s="44" t="s">
        <v>263</v>
      </c>
      <c r="E18" s="43"/>
      <c r="F18" s="43"/>
      <c r="G18" s="42"/>
    </row>
    <row r="19" spans="1:7">
      <c r="A19" s="41">
        <v>10</v>
      </c>
      <c r="B19" s="44" t="s">
        <v>264</v>
      </c>
      <c r="C19" s="44"/>
      <c r="D19" s="44" t="s">
        <v>263</v>
      </c>
      <c r="E19" s="43"/>
      <c r="F19" s="43"/>
      <c r="G19" s="42"/>
    </row>
    <row r="20" spans="1:7">
      <c r="A20" s="41">
        <v>11</v>
      </c>
      <c r="B20" s="44" t="s">
        <v>265</v>
      </c>
      <c r="C20" s="44"/>
      <c r="D20" s="44" t="s">
        <v>266</v>
      </c>
      <c r="E20" s="43"/>
      <c r="F20" s="43"/>
      <c r="G20" s="42"/>
    </row>
    <row r="21" spans="1:7">
      <c r="A21" s="41">
        <v>12</v>
      </c>
      <c r="B21" s="44" t="s">
        <v>267</v>
      </c>
      <c r="C21" s="46" t="s">
        <v>268</v>
      </c>
      <c r="D21" s="44" t="s">
        <v>269</v>
      </c>
      <c r="E21" s="43"/>
      <c r="F21" s="43"/>
      <c r="G21" s="42"/>
    </row>
    <row r="22" spans="1:7">
      <c r="A22" s="41">
        <v>13</v>
      </c>
      <c r="B22" s="44" t="s">
        <v>270</v>
      </c>
      <c r="C22" s="44"/>
      <c r="D22" s="44" t="s">
        <v>271</v>
      </c>
      <c r="E22" s="43"/>
      <c r="F22" s="43"/>
      <c r="G22" s="42"/>
    </row>
    <row r="23" spans="1:7">
      <c r="A23" s="41">
        <v>14</v>
      </c>
      <c r="B23" s="44" t="s">
        <v>272</v>
      </c>
      <c r="C23" s="44"/>
      <c r="D23" s="44" t="s">
        <v>263</v>
      </c>
      <c r="E23" s="43"/>
      <c r="F23" s="43"/>
      <c r="G23" s="42"/>
    </row>
    <row r="24" spans="1:7">
      <c r="A24" s="41">
        <v>15</v>
      </c>
      <c r="B24" s="44" t="s">
        <v>273</v>
      </c>
      <c r="C24" s="44"/>
      <c r="D24" s="44" t="s">
        <v>271</v>
      </c>
      <c r="E24" s="43"/>
      <c r="F24" s="43"/>
      <c r="G24" s="42"/>
    </row>
    <row r="25" spans="1:7">
      <c r="A25" s="41">
        <v>16</v>
      </c>
      <c r="B25" s="44" t="s">
        <v>274</v>
      </c>
      <c r="C25" s="44"/>
      <c r="D25" s="44" t="s">
        <v>271</v>
      </c>
      <c r="E25" s="43"/>
      <c r="F25" s="43"/>
      <c r="G25" s="42"/>
    </row>
    <row r="26" spans="1:7" ht="31.75">
      <c r="A26" s="41">
        <v>17</v>
      </c>
      <c r="B26" s="44" t="s">
        <v>275</v>
      </c>
      <c r="C26" s="45" t="s">
        <v>276</v>
      </c>
      <c r="D26" s="44" t="s">
        <v>263</v>
      </c>
      <c r="E26" s="43"/>
      <c r="F26" s="43"/>
      <c r="G26" s="42"/>
    </row>
    <row r="27" spans="1:7">
      <c r="A27" s="41">
        <v>18</v>
      </c>
      <c r="B27" s="44" t="s">
        <v>277</v>
      </c>
      <c r="C27" s="44"/>
      <c r="D27" s="44" t="s">
        <v>278</v>
      </c>
      <c r="E27" s="43"/>
      <c r="F27" s="43"/>
      <c r="G27" s="42"/>
    </row>
    <row r="28" spans="1:7">
      <c r="A28" s="41">
        <v>19</v>
      </c>
      <c r="B28" s="44" t="s">
        <v>279</v>
      </c>
      <c r="C28" s="44"/>
      <c r="D28" s="44" t="s">
        <v>280</v>
      </c>
      <c r="E28" s="43"/>
      <c r="F28" s="43"/>
      <c r="G28" s="42"/>
    </row>
    <row r="29" spans="1:7">
      <c r="A29" s="41">
        <v>20</v>
      </c>
      <c r="B29" s="44" t="s">
        <v>281</v>
      </c>
      <c r="C29" s="44"/>
      <c r="D29" s="44" t="s">
        <v>263</v>
      </c>
      <c r="E29" s="43"/>
      <c r="F29" s="43"/>
      <c r="G29" s="42"/>
    </row>
    <row r="30" spans="1:7">
      <c r="A30" s="41">
        <v>21</v>
      </c>
      <c r="B30" s="44" t="s">
        <v>282</v>
      </c>
      <c r="C30" s="44"/>
      <c r="D30" s="44" t="s">
        <v>263</v>
      </c>
      <c r="E30" s="43"/>
      <c r="F30" s="43"/>
      <c r="G30" s="42"/>
    </row>
    <row r="31" spans="1:7">
      <c r="A31" s="41">
        <v>22</v>
      </c>
      <c r="B31" s="44" t="s">
        <v>94</v>
      </c>
      <c r="C31" s="44"/>
      <c r="D31" s="44" t="s">
        <v>263</v>
      </c>
      <c r="E31" s="43"/>
      <c r="F31" s="43"/>
      <c r="G31" s="42"/>
    </row>
    <row r="32" spans="1:7">
      <c r="A32" s="41">
        <v>23</v>
      </c>
      <c r="B32" s="44" t="s">
        <v>283</v>
      </c>
      <c r="C32" s="44"/>
      <c r="D32" s="44" t="s">
        <v>284</v>
      </c>
      <c r="E32" s="43"/>
      <c r="F32" s="43"/>
      <c r="G32" s="42"/>
    </row>
    <row r="33" spans="1:7">
      <c r="A33" s="41">
        <v>24</v>
      </c>
      <c r="B33" s="44" t="s">
        <v>285</v>
      </c>
      <c r="C33" s="44"/>
      <c r="D33" s="44" t="s">
        <v>286</v>
      </c>
      <c r="E33" s="43"/>
      <c r="F33" s="43"/>
      <c r="G33" s="42"/>
    </row>
    <row r="34" spans="1:7">
      <c r="A34" s="41">
        <v>25</v>
      </c>
      <c r="B34" s="44" t="s">
        <v>287</v>
      </c>
      <c r="C34" s="44"/>
      <c r="D34" s="46" t="s">
        <v>288</v>
      </c>
      <c r="E34" s="43"/>
      <c r="F34" s="43"/>
      <c r="G34" s="42"/>
    </row>
    <row r="35" spans="1:7">
      <c r="A35" s="41">
        <v>26</v>
      </c>
      <c r="B35" s="44" t="s">
        <v>289</v>
      </c>
      <c r="C35" s="44"/>
      <c r="D35" s="46" t="s">
        <v>290</v>
      </c>
    </row>
  </sheetData>
  <mergeCells count="5">
    <mergeCell ref="A7:D7"/>
    <mergeCell ref="A1:C1"/>
    <mergeCell ref="B2:C2"/>
    <mergeCell ref="B3:C3"/>
    <mergeCell ref="B4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</vt:lpstr>
      <vt:lpstr>Plumbing</vt:lpstr>
      <vt:lpstr>RO</vt:lpstr>
      <vt:lpstr>Sprinkler</vt:lpstr>
      <vt:lpstr>Make List</vt:lpstr>
      <vt:lpstr>Plumbing!Print_Area</vt:lpstr>
      <vt:lpstr>RO!Print_Area</vt:lpstr>
      <vt:lpstr>Sprinkler!Print_Area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2024-11-14T10:19:18Z</dcterms:modified>
</cp:coreProperties>
</file>