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D:\Trupti Dalvi\OneDrive - Travel food Services\Documents\Ahmedabad T1\Nourish\Additional work\Nourish\Nourish\"/>
    </mc:Choice>
  </mc:AlternateContent>
  <bookViews>
    <workbookView xWindow="-105" yWindow="-105" windowWidth="23250" windowHeight="12450" tabRatio="734"/>
  </bookViews>
  <sheets>
    <sheet name="Additional work" sheetId="4" r:id="rId1"/>
  </sheets>
  <definedNames>
    <definedName name="_xlnm._FilterDatabase" localSheetId="0" hidden="1">'Additional work'!$A$4:$J$35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30" i="4" l="1"/>
  <c r="I23" i="4" l="1"/>
  <c r="I24" i="4"/>
  <c r="I25" i="4"/>
  <c r="I26" i="4"/>
  <c r="I27" i="4"/>
  <c r="I28" i="4"/>
  <c r="I29" i="4"/>
  <c r="I31" i="4"/>
  <c r="I32" i="4"/>
  <c r="I22" i="4"/>
  <c r="F21" i="4"/>
  <c r="F20" i="4"/>
  <c r="F19" i="4" s="1"/>
  <c r="I19" i="4" s="1"/>
  <c r="F18" i="4"/>
  <c r="F17" i="4"/>
  <c r="F13" i="4"/>
  <c r="F14" i="4"/>
  <c r="F15" i="4"/>
  <c r="F12" i="4"/>
  <c r="F10" i="4"/>
  <c r="F9" i="4"/>
  <c r="F16" i="4" l="1"/>
  <c r="I16" i="4" s="1"/>
  <c r="I35" i="4"/>
  <c r="F8" i="4"/>
  <c r="I8" i="4" s="1"/>
  <c r="F11" i="4"/>
  <c r="I11" i="4" s="1"/>
</calcChain>
</file>

<file path=xl/sharedStrings.xml><?xml version="1.0" encoding="utf-8"?>
<sst xmlns="http://schemas.openxmlformats.org/spreadsheetml/2006/main" count="73" uniqueCount="52">
  <si>
    <t>Sl/no</t>
  </si>
  <si>
    <t>Item</t>
  </si>
  <si>
    <t>Description</t>
  </si>
  <si>
    <t>A</t>
  </si>
  <si>
    <t>Unit</t>
  </si>
  <si>
    <t>Rate</t>
  </si>
  <si>
    <t>Amount</t>
  </si>
  <si>
    <t>CIVIL WORKS</t>
  </si>
  <si>
    <t>Brick work</t>
  </si>
  <si>
    <t>Plaster work</t>
  </si>
  <si>
    <t>Cinder filling</t>
  </si>
  <si>
    <t>PCC</t>
  </si>
  <si>
    <t>Additional Qty</t>
  </si>
  <si>
    <t>Remark</t>
  </si>
  <si>
    <t>Providing and laying up to 50-75 mm thick cement concrete flooring with 1:2:4 cement concrete laid to proper level and slope in alternate bays including compactions, filling joints,  or as directed, finishing smooth with cement Mortar 1:1 of sufficient minimum thickness to give a smooth &amp; even surface and curing etc. complete as per architects instructions.</t>
  </si>
  <si>
    <t>CINDER BLOCK COBA of Avg. thickness mentioned below;  After laying of soil pipes, floor traps is completed the floor of the sunken portion shall be covered with cinder coba embedded manually with 15-20 mm wide joints in 20 mm thk. Waterproofing mortar 1:4 ( 1 cement : 4 coarse sand )in layers upto the full ht. of sunken portion, having top layer of 50 mm thk waterproof mortar 1:4 ( 1 cement : 4 coarse sand ) using specialized W.P. chemical, finished smooth / rough with floating coat of neat cement all complete and as per specification up to 300mm .</t>
  </si>
  <si>
    <t xml:space="preserve">P&amp;A of single coat backing plaster of 15-18 mm thick in CM 1:4 proportion to the walls &amp; others surface including scaffolding, curing the joints, etc. The rates are inclusive of providing chicken mesh of 18mm gauge &amp; 150mm width at junction of brick &amp; RCC etc. at the walls, columns, beams etc., seven days water treatment as anti crack of plaster. Complete as per site engineer's instruction. </t>
  </si>
  <si>
    <t>Providing and constructing 150mm thk Siphorex block in cement mortar 1:4 of approved make like Aerocon/Siporex etc. Job to include raking out  joints, scaffolding, making openings walls, curing etc. in substructure and superstructure to its true line &amp; level in cement mortar proportion as specified in all shapes, size, at all heights, depths, leads &amp; locations etc. complete. The rate shall also include for cleaning of surface, hacking of RCC surface in contact with brickwork, racking of joints, providing, erecting, &amp; dismantling steel scaffolding , curing for 10 days, including 75 mm thk. R.C.C. stiffener at approximately every 1000 mm ht. with required M.S. reinforcement bars and Lintels for Doors and wall openings etc. compete as per the drgs., details &amp; specifications.</t>
  </si>
  <si>
    <t>Sq.M</t>
  </si>
  <si>
    <t>Non tendor iteam</t>
  </si>
  <si>
    <t>Additional work Nourish HEALTHY EATS</t>
  </si>
  <si>
    <t>Providing and fixing of trolly defender made out of 50 mm 304 SS pipe</t>
  </si>
  <si>
    <t>Side counter</t>
  </si>
  <si>
    <t>Providing and fixing of side counter made out of ply finished with laminate with granite top</t>
  </si>
  <si>
    <t>Hood fixing</t>
  </si>
  <si>
    <t>Fixing of hood from ceiling frame with support of MS pipe frame.</t>
  </si>
  <si>
    <t>Ele. DB box</t>
  </si>
  <si>
    <t>NO.</t>
  </si>
  <si>
    <t>Providing and fixing of electrical DB box made out of plywood finished with laminate and MS louvers fixed on shutters.</t>
  </si>
  <si>
    <t>RM</t>
  </si>
  <si>
    <t>SS corner guard</t>
  </si>
  <si>
    <t>Providing and fixing of 25 mm X 25 mm SS corner guard for wall corner.</t>
  </si>
  <si>
    <t>Gas meter stand</t>
  </si>
  <si>
    <t>Providing and fixing of gas meter stand made out of SS pipe.</t>
  </si>
  <si>
    <t xml:space="preserve">Front wall - </t>
  </si>
  <si>
    <t>Inner wall-</t>
  </si>
  <si>
    <t>Green Ceramic tile cladding
(Over Servery rear wall)</t>
  </si>
  <si>
    <r>
      <t xml:space="preserve">Providing &amp; Fixing of Green Ceramic tile (100 x 100mm </t>
    </r>
    <r>
      <rPr>
        <sz val="14"/>
        <rFont val="Century Gothic"/>
        <family val="2"/>
      </rPr>
      <t>Base price rs.100/sft)cladding with cement mortar over Servery rear wall a</t>
    </r>
    <r>
      <rPr>
        <sz val="14"/>
        <color theme="1"/>
        <rFont val="Century Gothic"/>
        <family val="2"/>
      </rPr>
      <t xml:space="preserve">s per design ,details &amp;finishes specified. </t>
    </r>
    <r>
      <rPr>
        <sz val="10"/>
        <color theme="1"/>
        <rFont val="Century Gothic"/>
        <family val="2"/>
      </rPr>
      <t xml:space="preserve">
</t>
    </r>
  </si>
  <si>
    <t>MOH WALL</t>
  </si>
  <si>
    <r>
      <t xml:space="preserve">P/fixing glazed ceramic </t>
    </r>
    <r>
      <rPr>
        <b/>
        <sz val="16"/>
        <rFont val="Calibri"/>
        <family val="2"/>
      </rPr>
      <t xml:space="preserve">(Kajaria)  Veda Bianaca Décor (450x450nn) </t>
    </r>
    <r>
      <rPr>
        <sz val="16"/>
        <rFont val="Calibri"/>
        <family val="2"/>
      </rPr>
      <t>Wall tiles,in MOH back bison board partition in per approved pattern, setting the tiles in appropriate adhesive as per manufacturer's specifications,  joints filled and finished neat with epoxy grout as/spec</t>
    </r>
  </si>
  <si>
    <t>Debris removal</t>
  </si>
  <si>
    <t>Trap door</t>
  </si>
  <si>
    <t>Provision of trap door in gypsum ceiling</t>
  </si>
  <si>
    <t>Equipment shifting</t>
  </si>
  <si>
    <t>NO</t>
  </si>
  <si>
    <t>Non tender item</t>
  </si>
  <si>
    <t>Trolly defender</t>
  </si>
  <si>
    <t>Removing of debris from duming area to out side of airport premisses</t>
  </si>
  <si>
    <t>Lording and unloading of outlet equipment and shifting from out side of airport premisses and arrange and fixing in side the outlet as per instructions</t>
  </si>
  <si>
    <t>TOTAL</t>
  </si>
  <si>
    <t>Semolina/PO/24-25/000080</t>
  </si>
  <si>
    <t>Semolina/PO/23-24/000806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</si>
</sst>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 #,##0.00_ ;_ * \-#,##0.00_ ;_ * &quot;-&quot;??_ ;_ @_ "/>
    <numFmt numFmtId="164" formatCode="_(* #,##0.00_);_(* \(#,##0.00\);_(* &quot;-&quot;??_);_(@_)"/>
    <numFmt numFmtId="165" formatCode="_(* #,##0.00_);_(* \(#,##0.00\);_(* \-??_);_(@_)"/>
    <numFmt numFmtId="166" formatCode="#,##0.00_ ;\-#,##0.00\ "/>
  </numFmts>
  <fonts count="22">
    <font>
      <sz val="11"/>
      <color theme="1"/>
      <name val="Calibri"/>
      <family val="2"/>
      <scheme val="minor"/>
    </font>
    <font>
      <sz val="11"/>
      <color theme="1"/>
      <name val="Calibri"/>
      <family val="2"/>
      <scheme val="minor"/>
    </font>
    <font>
      <sz val="10"/>
      <name val="Helv"/>
      <charset val="204"/>
    </font>
    <font>
      <sz val="10"/>
      <name val="Arial"/>
      <family val="2"/>
    </font>
    <font>
      <sz val="11"/>
      <name val="Tahoma"/>
      <family val="2"/>
    </font>
    <font>
      <sz val="10"/>
      <name val="Arial"/>
      <family val="2"/>
    </font>
    <font>
      <sz val="11"/>
      <name val="Calibri"/>
      <family val="2"/>
    </font>
    <font>
      <sz val="10"/>
      <name val="Times New Roman"/>
      <family val="1"/>
    </font>
    <font>
      <sz val="11"/>
      <color indexed="8"/>
      <name val="Calibri"/>
      <family val="2"/>
    </font>
    <font>
      <sz val="10"/>
      <name val="Helv"/>
      <family val="2"/>
    </font>
    <font>
      <sz val="9"/>
      <name val="Bookman Old Style"/>
      <family val="1"/>
    </font>
    <font>
      <sz val="8"/>
      <name val="Calibri"/>
      <family val="2"/>
      <scheme val="minor"/>
    </font>
    <font>
      <b/>
      <sz val="10"/>
      <color theme="1"/>
      <name val="Century Gothic"/>
      <family val="2"/>
    </font>
    <font>
      <sz val="10"/>
      <color theme="1"/>
      <name val="Century Gothic"/>
      <family val="2"/>
    </font>
    <font>
      <b/>
      <sz val="11"/>
      <color theme="1"/>
      <name val="Century Gothic"/>
      <family val="2"/>
    </font>
    <font>
      <b/>
      <sz val="12"/>
      <color theme="1"/>
      <name val="Century Gothic"/>
      <family val="2"/>
    </font>
    <font>
      <b/>
      <sz val="14"/>
      <color theme="1"/>
      <name val="Century Gothic"/>
      <family val="2"/>
    </font>
    <font>
      <sz val="14"/>
      <color theme="1"/>
      <name val="Century Gothic"/>
      <family val="2"/>
    </font>
    <font>
      <sz val="14"/>
      <name val="Century Gothic"/>
      <family val="2"/>
    </font>
    <font>
      <b/>
      <sz val="16"/>
      <name val="Calibri"/>
      <family val="2"/>
    </font>
    <font>
      <sz val="16"/>
      <name val="Calibri"/>
      <family val="2"/>
    </font>
    <font>
      <sz val="12"/>
      <color theme="1"/>
      <name val="Century Gothic"/>
      <family val="2"/>
    </font>
  </fonts>
  <fills count="4">
    <fill>
      <patternFill patternType="none"/>
    </fill>
    <fill>
      <patternFill patternType="gray125"/>
    </fill>
    <fill>
      <patternFill patternType="solid">
        <fgColor theme="2" tint="-9.9978637043366805E-2"/>
        <bgColor indexed="64"/>
      </patternFill>
    </fill>
    <fill>
      <patternFill patternType="solid">
        <fgColor theme="4" tint="0.7999816888943144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51">
    <xf numFmtId="0" fontId="0" fillId="0" borderId="0"/>
    <xf numFmtId="0" fontId="2" fillId="0" borderId="0"/>
    <xf numFmtId="164" fontId="6" fillId="0" borderId="0" applyFill="0" applyBorder="0" applyAlignment="0" applyProtection="0"/>
    <xf numFmtId="164" fontId="3" fillId="0" borderId="0" applyFill="0" applyBorder="0" applyAlignment="0" applyProtection="0"/>
    <xf numFmtId="43" fontId="5" fillId="0" borderId="0" applyFont="0" applyFill="0" applyBorder="0" applyAlignment="0" applyProtection="0"/>
    <xf numFmtId="165" fontId="5" fillId="0" borderId="0" applyFill="0" applyBorder="0" applyAlignment="0" applyProtection="0"/>
    <xf numFmtId="43" fontId="5" fillId="0" borderId="0" applyFont="0" applyFill="0" applyBorder="0" applyAlignment="0" applyProtection="0"/>
    <xf numFmtId="166" fontId="5" fillId="0" borderId="0" applyFont="0" applyFill="0" applyBorder="0" applyAlignment="0" applyProtection="0"/>
    <xf numFmtId="43" fontId="5" fillId="0" borderId="0" applyFont="0" applyFill="0" applyBorder="0" applyAlignment="0" applyProtection="0"/>
    <xf numFmtId="164" fontId="10" fillId="0" borderId="0" applyFont="0" applyFill="0" applyBorder="0" applyAlignment="0" applyProtection="0"/>
    <xf numFmtId="43" fontId="1" fillId="0" borderId="0" applyFont="0" applyFill="0" applyBorder="0" applyAlignment="0" applyProtection="0"/>
    <xf numFmtId="164" fontId="7" fillId="0" borderId="0" applyFill="0" applyBorder="0" applyAlignment="0" applyProtection="0"/>
    <xf numFmtId="0" fontId="4" fillId="0" borderId="0">
      <alignment horizontal="justify" vertical="top" wrapText="1"/>
    </xf>
    <xf numFmtId="0" fontId="5" fillId="0" borderId="0"/>
    <xf numFmtId="0" fontId="5" fillId="0" borderId="0"/>
    <xf numFmtId="0" fontId="5" fillId="0" borderId="0"/>
    <xf numFmtId="0" fontId="5" fillId="0" borderId="0"/>
    <xf numFmtId="0" fontId="5" fillId="0" borderId="0"/>
    <xf numFmtId="0" fontId="5" fillId="0" borderId="0"/>
    <xf numFmtId="0" fontId="3"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 fillId="0" borderId="0"/>
    <xf numFmtId="0" fontId="5" fillId="0" borderId="0"/>
    <xf numFmtId="0" fontId="5" fillId="0" borderId="0"/>
    <xf numFmtId="0" fontId="5" fillId="0" borderId="0"/>
    <xf numFmtId="0" fontId="10" fillId="0" borderId="0"/>
    <xf numFmtId="0" fontId="5" fillId="0" borderId="0"/>
    <xf numFmtId="0" fontId="2" fillId="0" borderId="0"/>
    <xf numFmtId="0" fontId="5" fillId="0" borderId="0"/>
    <xf numFmtId="0" fontId="1" fillId="0" borderId="0"/>
    <xf numFmtId="0" fontId="9" fillId="0" borderId="0"/>
    <xf numFmtId="0" fontId="7" fillId="0" borderId="0"/>
    <xf numFmtId="0" fontId="2" fillId="0" borderId="0"/>
    <xf numFmtId="164" fontId="5" fillId="0" borderId="0" applyFill="0" applyBorder="0" applyAlignment="0" applyProtection="0"/>
    <xf numFmtId="0" fontId="7" fillId="0" borderId="0"/>
    <xf numFmtId="0" fontId="8" fillId="0" borderId="0"/>
    <xf numFmtId="164" fontId="1" fillId="0" borderId="0" applyFont="0" applyFill="0" applyBorder="0" applyAlignment="0" applyProtection="0"/>
  </cellStyleXfs>
  <cellXfs count="39">
    <xf numFmtId="0" fontId="0" fillId="0" borderId="0" xfId="0"/>
    <xf numFmtId="0" fontId="12" fillId="2" borderId="1" xfId="0" applyFont="1" applyFill="1" applyBorder="1" applyAlignment="1">
      <alignment horizontal="center" vertical="center" wrapText="1"/>
    </xf>
    <xf numFmtId="0" fontId="13" fillId="0" borderId="0" xfId="0" applyFont="1" applyAlignment="1">
      <alignment horizontal="center" vertical="center" wrapText="1"/>
    </xf>
    <xf numFmtId="1" fontId="13" fillId="0" borderId="1" xfId="0" applyNumberFormat="1" applyFont="1" applyBorder="1" applyAlignment="1">
      <alignment horizontal="center" vertical="center" wrapText="1"/>
    </xf>
    <xf numFmtId="0" fontId="14" fillId="0" borderId="0" xfId="0" applyFont="1" applyAlignment="1">
      <alignment horizontal="center" vertical="center" wrapText="1"/>
    </xf>
    <xf numFmtId="1" fontId="13" fillId="0" borderId="0" xfId="0" applyNumberFormat="1" applyFont="1" applyAlignment="1">
      <alignment horizontal="center" vertical="center" wrapText="1"/>
    </xf>
    <xf numFmtId="1" fontId="12" fillId="2" borderId="1" xfId="0" applyNumberFormat="1" applyFont="1" applyFill="1" applyBorder="1" applyAlignment="1">
      <alignment horizontal="center" vertical="center" wrapText="1"/>
    </xf>
    <xf numFmtId="1" fontId="12" fillId="0" borderId="1" xfId="0" applyNumberFormat="1" applyFont="1" applyBorder="1" applyAlignment="1">
      <alignment horizontal="center" vertical="center" wrapText="1"/>
    </xf>
    <xf numFmtId="0" fontId="16" fillId="2" borderId="1" xfId="0" applyFont="1" applyFill="1" applyBorder="1" applyAlignment="1">
      <alignment horizontal="center" vertical="center" wrapText="1"/>
    </xf>
    <xf numFmtId="0" fontId="16" fillId="3" borderId="1" xfId="0" applyFont="1" applyFill="1" applyBorder="1" applyAlignment="1">
      <alignment horizontal="center" vertical="center" wrapText="1"/>
    </xf>
    <xf numFmtId="1" fontId="16" fillId="3" borderId="1" xfId="0" applyNumberFormat="1" applyFont="1" applyFill="1" applyBorder="1" applyAlignment="1">
      <alignment horizontal="center" vertical="center" wrapText="1"/>
    </xf>
    <xf numFmtId="0" fontId="16" fillId="0" borderId="4" xfId="0" applyFont="1" applyBorder="1" applyAlignment="1">
      <alignment horizontal="center" vertical="center" wrapText="1"/>
    </xf>
    <xf numFmtId="0" fontId="16" fillId="0" borderId="1" xfId="0" applyFont="1" applyBorder="1" applyAlignment="1">
      <alignment horizontal="center" vertical="center" wrapText="1"/>
    </xf>
    <xf numFmtId="1" fontId="16" fillId="0" borderId="1" xfId="0" applyNumberFormat="1" applyFont="1" applyBorder="1" applyAlignment="1">
      <alignment horizontal="center" vertical="center" wrapText="1"/>
    </xf>
    <xf numFmtId="0" fontId="17" fillId="0" borderId="1" xfId="0" applyFont="1" applyBorder="1" applyAlignment="1">
      <alignment horizontal="center" vertical="center" wrapText="1"/>
    </xf>
    <xf numFmtId="1" fontId="17" fillId="0" borderId="1" xfId="0" applyNumberFormat="1" applyFont="1" applyBorder="1" applyAlignment="1">
      <alignment horizontal="center" vertical="center" wrapText="1"/>
    </xf>
    <xf numFmtId="0" fontId="16" fillId="2" borderId="1" xfId="0" applyFont="1" applyFill="1" applyBorder="1" applyAlignment="1">
      <alignment horizontal="left" vertical="center" wrapText="1"/>
    </xf>
    <xf numFmtId="0" fontId="16" fillId="3" borderId="1" xfId="0" applyFont="1" applyFill="1" applyBorder="1" applyAlignment="1">
      <alignment horizontal="left" vertical="center" wrapText="1"/>
    </xf>
    <xf numFmtId="0" fontId="16" fillId="0" borderId="1" xfId="0" applyFont="1" applyBorder="1" applyAlignment="1">
      <alignment horizontal="left" vertical="center" wrapText="1"/>
    </xf>
    <xf numFmtId="0" fontId="17" fillId="0" borderId="1" xfId="0" applyFont="1" applyBorder="1" applyAlignment="1">
      <alignment horizontal="left" vertical="center" wrapText="1"/>
    </xf>
    <xf numFmtId="0" fontId="13" fillId="0" borderId="0" xfId="0" applyFont="1" applyAlignment="1">
      <alignment horizontal="left" vertical="center" wrapText="1"/>
    </xf>
    <xf numFmtId="0" fontId="12" fillId="2" borderId="4" xfId="0" applyFont="1" applyFill="1" applyBorder="1" applyAlignment="1">
      <alignment horizontal="center" vertical="center" wrapText="1"/>
    </xf>
    <xf numFmtId="1" fontId="12" fillId="2" borderId="4" xfId="0" applyNumberFormat="1" applyFont="1" applyFill="1" applyBorder="1" applyAlignment="1">
      <alignment horizontal="center" vertical="center" wrapText="1"/>
    </xf>
    <xf numFmtId="1" fontId="12" fillId="0" borderId="4" xfId="0" applyNumberFormat="1" applyFont="1" applyBorder="1" applyAlignment="1">
      <alignment horizontal="center" vertical="center" wrapText="1"/>
    </xf>
    <xf numFmtId="1" fontId="13" fillId="0" borderId="4" xfId="0" applyNumberFormat="1" applyFont="1" applyBorder="1" applyAlignment="1">
      <alignment horizontal="center" vertical="center" wrapText="1"/>
    </xf>
    <xf numFmtId="0" fontId="17" fillId="0" borderId="2" xfId="0" applyFont="1" applyBorder="1" applyAlignment="1">
      <alignment horizontal="center" vertical="center" wrapText="1"/>
    </xf>
    <xf numFmtId="0" fontId="17" fillId="0" borderId="4" xfId="0" applyFont="1" applyBorder="1" applyAlignment="1">
      <alignment horizontal="left" vertical="center" wrapText="1"/>
    </xf>
    <xf numFmtId="0" fontId="21" fillId="0" borderId="1" xfId="0" applyFont="1" applyBorder="1" applyAlignment="1">
      <alignment horizontal="center" vertical="center" wrapText="1"/>
    </xf>
    <xf numFmtId="0" fontId="21" fillId="0" borderId="3" xfId="0" applyFont="1" applyBorder="1" applyAlignment="1">
      <alignment horizontal="center" vertical="center" wrapText="1"/>
    </xf>
    <xf numFmtId="0" fontId="21" fillId="0" borderId="4" xfId="0" applyFont="1" applyBorder="1" applyAlignment="1">
      <alignment horizontal="center" vertical="center" wrapText="1"/>
    </xf>
    <xf numFmtId="2" fontId="21" fillId="0" borderId="1" xfId="0" applyNumberFormat="1" applyFont="1" applyBorder="1" applyAlignment="1">
      <alignment horizontal="center" vertical="center" wrapText="1"/>
    </xf>
    <xf numFmtId="0" fontId="15" fillId="3" borderId="2" xfId="0" applyFont="1" applyFill="1" applyBorder="1" applyAlignment="1">
      <alignment horizontal="center" vertical="center" wrapText="1"/>
    </xf>
    <xf numFmtId="0" fontId="17" fillId="0" borderId="4" xfId="0" applyFont="1" applyBorder="1" applyAlignment="1">
      <alignment horizontal="center" vertical="center" wrapText="1"/>
    </xf>
    <xf numFmtId="0" fontId="16" fillId="0" borderId="2" xfId="0" applyFont="1" applyBorder="1" applyAlignment="1">
      <alignment horizontal="center" vertical="center" wrapText="1"/>
    </xf>
    <xf numFmtId="0" fontId="16" fillId="0" borderId="3" xfId="0" applyFont="1" applyBorder="1" applyAlignment="1">
      <alignment horizontal="center" vertical="center" wrapText="1"/>
    </xf>
    <xf numFmtId="0" fontId="16" fillId="0" borderId="4" xfId="0" applyFont="1" applyBorder="1" applyAlignment="1">
      <alignment horizontal="center" vertical="center" wrapText="1"/>
    </xf>
    <xf numFmtId="0" fontId="16" fillId="2" borderId="1" xfId="0" applyFont="1" applyFill="1" applyBorder="1" applyAlignment="1">
      <alignment horizontal="center" vertical="center" wrapText="1"/>
    </xf>
    <xf numFmtId="0" fontId="15" fillId="3" borderId="3" xfId="0" applyFont="1" applyFill="1" applyBorder="1" applyAlignment="1">
      <alignment horizontal="center" vertical="center" wrapText="1"/>
    </xf>
    <xf numFmtId="0" fontId="15" fillId="3" borderId="4" xfId="0" applyFont="1" applyFill="1" applyBorder="1" applyAlignment="1">
      <alignment horizontal="center" vertical="center" wrapText="1"/>
    </xf>
  </cellXfs>
  <cellStyles count="51">
    <cellStyle name="Comma 10 3" xfId="2"/>
    <cellStyle name="Comma 10 3 2" xfId="50"/>
    <cellStyle name="Comma 2" xfId="3"/>
    <cellStyle name="Comma 2 2" xfId="47"/>
    <cellStyle name="Comma 2 94" xfId="4"/>
    <cellStyle name="Comma 3" xfId="5"/>
    <cellStyle name="Comma 3 119" xfId="6"/>
    <cellStyle name="Comma 3 2" xfId="7"/>
    <cellStyle name="Comma 3 95" xfId="8"/>
    <cellStyle name="Comma 36" xfId="9"/>
    <cellStyle name="Comma 4" xfId="10"/>
    <cellStyle name="Comma 6 6" xfId="11"/>
    <cellStyle name="Excel Built-in Normal" xfId="49"/>
    <cellStyle name="NEW" xfId="12"/>
    <cellStyle name="Normal" xfId="0" builtinId="0"/>
    <cellStyle name="Normal 10" xfId="13"/>
    <cellStyle name="Normal 11" xfId="14"/>
    <cellStyle name="Normal 12" xfId="15"/>
    <cellStyle name="Normal 12 14" xfId="16"/>
    <cellStyle name="Normal 13" xfId="17"/>
    <cellStyle name="Normal 14" xfId="18"/>
    <cellStyle name="Normal 15" xfId="1"/>
    <cellStyle name="Normal 2" xfId="19"/>
    <cellStyle name="Normal 2 10" xfId="20"/>
    <cellStyle name="Normal 2 100" xfId="21"/>
    <cellStyle name="Normal 2 172" xfId="22"/>
    <cellStyle name="Normal 2 2" xfId="23"/>
    <cellStyle name="Normal 2 2 2 2" xfId="24"/>
    <cellStyle name="Normal 2 4" xfId="25"/>
    <cellStyle name="Normal 2 52" xfId="26"/>
    <cellStyle name="Normal 2 56" xfId="27"/>
    <cellStyle name="Normal 2 7" xfId="28"/>
    <cellStyle name="Normal 2 8" xfId="29"/>
    <cellStyle name="Normal 2 80" xfId="30"/>
    <cellStyle name="Normal 21" xfId="31"/>
    <cellStyle name="Normal 23" xfId="32"/>
    <cellStyle name="Normal 25" xfId="33"/>
    <cellStyle name="Normal 25 2" xfId="34"/>
    <cellStyle name="Normal 26" xfId="35"/>
    <cellStyle name="Normal 29" xfId="36"/>
    <cellStyle name="Normal 3" xfId="37"/>
    <cellStyle name="Normal 4" xfId="38"/>
    <cellStyle name="Normal 48" xfId="39"/>
    <cellStyle name="Normal 5" xfId="40"/>
    <cellStyle name="Normal 6" xfId="41"/>
    <cellStyle name="Normal 7" xfId="42"/>
    <cellStyle name="Normal 7 3" xfId="48"/>
    <cellStyle name="Normal 8" xfId="43"/>
    <cellStyle name="Normal 9" xfId="44"/>
    <cellStyle name="Normal 96 2" xfId="45"/>
    <cellStyle name="Style 1" xfId="4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35"/>
  <sheetViews>
    <sheetView tabSelected="1" view="pageBreakPreview" zoomScale="80" zoomScaleNormal="80" zoomScaleSheetLayoutView="80" workbookViewId="0">
      <selection activeCell="C8" sqref="C8"/>
    </sheetView>
  </sheetViews>
  <sheetFormatPr defaultColWidth="9.140625" defaultRowHeight="13.5"/>
  <cols>
    <col min="1" max="1" width="7.7109375" style="2" bestFit="1" customWidth="1"/>
    <col min="2" max="2" width="17" style="2" customWidth="1"/>
    <col min="3" max="3" width="46.42578125" style="20" customWidth="1"/>
    <col min="4" max="5" width="6.5703125" style="20" bestFit="1" customWidth="1"/>
    <col min="6" max="6" width="14.85546875" style="2" customWidth="1"/>
    <col min="7" max="7" width="7.42578125" style="2" customWidth="1"/>
    <col min="8" max="8" width="8.85546875" style="5" bestFit="1" customWidth="1"/>
    <col min="9" max="9" width="12.7109375" style="5" bestFit="1" customWidth="1"/>
    <col min="10" max="10" width="24.5703125" style="5" customWidth="1"/>
    <col min="11" max="16384" width="9.140625" style="2"/>
  </cols>
  <sheetData>
    <row r="2" spans="1:10" ht="18">
      <c r="A2" s="36" t="s">
        <v>20</v>
      </c>
      <c r="B2" s="36"/>
      <c r="C2" s="36"/>
      <c r="D2" s="36"/>
      <c r="E2" s="36"/>
      <c r="F2" s="36"/>
      <c r="G2" s="36"/>
      <c r="H2" s="21"/>
      <c r="I2" s="1"/>
      <c r="J2" s="1"/>
    </row>
    <row r="3" spans="1:10" ht="18">
      <c r="A3" s="8"/>
      <c r="B3" s="8"/>
      <c r="C3" s="16"/>
      <c r="D3" s="16"/>
      <c r="E3" s="16"/>
      <c r="F3" s="8"/>
      <c r="G3" s="8"/>
      <c r="H3" s="22"/>
      <c r="I3" s="6"/>
      <c r="J3" s="6"/>
    </row>
    <row r="4" spans="1:10" s="4" customFormat="1" ht="23.25" customHeight="1">
      <c r="A4" s="9"/>
      <c r="B4" s="9"/>
      <c r="C4" s="17"/>
      <c r="D4" s="17"/>
      <c r="E4" s="17"/>
      <c r="F4" s="9"/>
      <c r="G4" s="9"/>
      <c r="H4" s="37"/>
      <c r="I4" s="38"/>
      <c r="J4" s="31"/>
    </row>
    <row r="5" spans="1:10" ht="36">
      <c r="A5" s="9" t="s">
        <v>0</v>
      </c>
      <c r="B5" s="9" t="s">
        <v>1</v>
      </c>
      <c r="C5" s="17" t="s">
        <v>2</v>
      </c>
      <c r="D5" s="17"/>
      <c r="E5" s="17"/>
      <c r="F5" s="9" t="s">
        <v>12</v>
      </c>
      <c r="G5" s="9" t="s">
        <v>4</v>
      </c>
      <c r="H5" s="10" t="s">
        <v>5</v>
      </c>
      <c r="I5" s="10" t="s">
        <v>6</v>
      </c>
      <c r="J5" s="10" t="s">
        <v>13</v>
      </c>
    </row>
    <row r="6" spans="1:10" ht="18">
      <c r="A6" s="33" t="s">
        <v>7</v>
      </c>
      <c r="B6" s="34"/>
      <c r="C6" s="35"/>
      <c r="D6" s="11"/>
      <c r="E6" s="11"/>
      <c r="F6" s="12"/>
      <c r="G6" s="12"/>
      <c r="H6" s="23"/>
      <c r="I6" s="7"/>
      <c r="J6" s="13"/>
    </row>
    <row r="7" spans="1:10" ht="18">
      <c r="A7" s="12" t="s">
        <v>3</v>
      </c>
      <c r="B7" s="12"/>
      <c r="C7" s="18"/>
      <c r="D7" s="18"/>
      <c r="E7" s="18"/>
      <c r="F7" s="12"/>
      <c r="G7" s="12"/>
      <c r="H7" s="23"/>
      <c r="I7" s="7"/>
      <c r="J7" s="13"/>
    </row>
    <row r="8" spans="1:10" ht="409.5">
      <c r="A8" s="14">
        <v>1</v>
      </c>
      <c r="B8" s="14" t="s">
        <v>8</v>
      </c>
      <c r="C8" s="19" t="s">
        <v>17</v>
      </c>
      <c r="D8" s="19"/>
      <c r="E8" s="19"/>
      <c r="F8" s="14">
        <f>F9+F10</f>
        <v>13.6328</v>
      </c>
      <c r="G8" s="14" t="s">
        <v>18</v>
      </c>
      <c r="H8" s="14">
        <v>2100</v>
      </c>
      <c r="I8" s="14">
        <f>F8*H8</f>
        <v>28628.879999999997</v>
      </c>
      <c r="J8" s="15" t="s">
        <v>19</v>
      </c>
    </row>
    <row r="9" spans="1:10" ht="18">
      <c r="A9" s="14"/>
      <c r="B9" s="14"/>
      <c r="C9" s="19" t="s">
        <v>34</v>
      </c>
      <c r="D9" s="19">
        <v>3.92</v>
      </c>
      <c r="E9" s="19">
        <v>2.93</v>
      </c>
      <c r="F9" s="14">
        <f>D9*E9</f>
        <v>11.4856</v>
      </c>
      <c r="G9" s="14"/>
      <c r="H9" s="24"/>
      <c r="I9" s="3"/>
      <c r="J9" s="15"/>
    </row>
    <row r="10" spans="1:10" ht="18">
      <c r="A10" s="14"/>
      <c r="B10" s="14"/>
      <c r="C10" s="19" t="s">
        <v>35</v>
      </c>
      <c r="D10" s="19">
        <v>0.88</v>
      </c>
      <c r="E10" s="19">
        <v>2.44</v>
      </c>
      <c r="F10" s="14">
        <f>D10*E10</f>
        <v>2.1471999999999998</v>
      </c>
      <c r="G10" s="14"/>
      <c r="H10" s="24"/>
      <c r="I10" s="3"/>
      <c r="J10" s="15"/>
    </row>
    <row r="11" spans="1:10" ht="234">
      <c r="A11" s="14">
        <v>2</v>
      </c>
      <c r="B11" s="14" t="s">
        <v>9</v>
      </c>
      <c r="C11" s="19" t="s">
        <v>16</v>
      </c>
      <c r="D11" s="19"/>
      <c r="E11" s="19"/>
      <c r="F11" s="14">
        <f>F12+F13+F14+F15</f>
        <v>27.265599999999999</v>
      </c>
      <c r="G11" s="14" t="s">
        <v>18</v>
      </c>
      <c r="H11" s="14">
        <v>1500</v>
      </c>
      <c r="I11" s="14">
        <f>F11*H11</f>
        <v>40898.400000000001</v>
      </c>
      <c r="J11" s="15" t="s">
        <v>19</v>
      </c>
    </row>
    <row r="12" spans="1:10" ht="18">
      <c r="A12" s="14"/>
      <c r="B12" s="14"/>
      <c r="C12" s="19"/>
      <c r="D12" s="19">
        <v>3.92</v>
      </c>
      <c r="E12" s="19">
        <v>2.93</v>
      </c>
      <c r="F12" s="14">
        <f>D12*E12</f>
        <v>11.4856</v>
      </c>
      <c r="G12" s="14"/>
      <c r="H12" s="24"/>
      <c r="I12" s="3"/>
      <c r="J12" s="15"/>
    </row>
    <row r="13" spans="1:10" ht="18">
      <c r="A13" s="14"/>
      <c r="B13" s="14"/>
      <c r="C13" s="19"/>
      <c r="D13" s="19">
        <v>3.92</v>
      </c>
      <c r="E13" s="19">
        <v>2.93</v>
      </c>
      <c r="F13" s="14">
        <f t="shared" ref="F13:F21" si="0">D13*E13</f>
        <v>11.4856</v>
      </c>
      <c r="G13" s="14"/>
      <c r="H13" s="24"/>
      <c r="I13" s="3"/>
      <c r="J13" s="15"/>
    </row>
    <row r="14" spans="1:10" ht="18">
      <c r="A14" s="14"/>
      <c r="B14" s="14"/>
      <c r="C14" s="19"/>
      <c r="D14" s="19">
        <v>0.88</v>
      </c>
      <c r="E14" s="19">
        <v>2.44</v>
      </c>
      <c r="F14" s="14">
        <f t="shared" si="0"/>
        <v>2.1471999999999998</v>
      </c>
      <c r="G14" s="14"/>
      <c r="H14" s="24"/>
      <c r="I14" s="3"/>
      <c r="J14" s="15"/>
    </row>
    <row r="15" spans="1:10" ht="18">
      <c r="A15" s="14"/>
      <c r="B15" s="14"/>
      <c r="C15" s="19"/>
      <c r="D15" s="19">
        <v>0.88</v>
      </c>
      <c r="E15" s="19">
        <v>2.44</v>
      </c>
      <c r="F15" s="14">
        <f t="shared" si="0"/>
        <v>2.1471999999999998</v>
      </c>
      <c r="G15" s="14"/>
      <c r="H15" s="24"/>
      <c r="I15" s="3"/>
      <c r="J15" s="15"/>
    </row>
    <row r="16" spans="1:10" ht="324">
      <c r="A16" s="14">
        <v>3</v>
      </c>
      <c r="B16" s="14" t="s">
        <v>10</v>
      </c>
      <c r="C16" s="19" t="s">
        <v>15</v>
      </c>
      <c r="D16" s="19"/>
      <c r="E16" s="19"/>
      <c r="F16" s="14">
        <f>F17+F18</f>
        <v>20.893599999999999</v>
      </c>
      <c r="G16" s="14" t="s">
        <v>18</v>
      </c>
      <c r="H16" s="14">
        <v>2800</v>
      </c>
      <c r="I16" s="14">
        <f>F16*H16</f>
        <v>58502.079999999994</v>
      </c>
      <c r="J16" s="15" t="s">
        <v>19</v>
      </c>
    </row>
    <row r="17" spans="1:10" ht="18">
      <c r="A17" s="14"/>
      <c r="B17" s="14"/>
      <c r="C17" s="19"/>
      <c r="D17" s="19">
        <v>3.92</v>
      </c>
      <c r="E17" s="19">
        <v>2.72</v>
      </c>
      <c r="F17" s="14">
        <f t="shared" si="0"/>
        <v>10.6624</v>
      </c>
      <c r="G17" s="14"/>
      <c r="H17" s="24"/>
      <c r="I17" s="3"/>
      <c r="J17" s="15"/>
    </row>
    <row r="18" spans="1:10" ht="18">
      <c r="A18" s="14"/>
      <c r="B18" s="14"/>
      <c r="C18" s="19"/>
      <c r="D18" s="19">
        <v>3.92</v>
      </c>
      <c r="E18" s="19">
        <v>2.61</v>
      </c>
      <c r="F18" s="14">
        <f t="shared" si="0"/>
        <v>10.231199999999999</v>
      </c>
      <c r="G18" s="14"/>
      <c r="H18" s="24"/>
      <c r="I18" s="3"/>
      <c r="J18" s="15"/>
    </row>
    <row r="19" spans="1:10" ht="216">
      <c r="A19" s="14">
        <v>4</v>
      </c>
      <c r="B19" s="14" t="s">
        <v>11</v>
      </c>
      <c r="C19" s="19" t="s">
        <v>14</v>
      </c>
      <c r="D19" s="19"/>
      <c r="E19" s="19"/>
      <c r="F19" s="14">
        <f>F20+F21</f>
        <v>20.893599999999999</v>
      </c>
      <c r="G19" s="14" t="s">
        <v>18</v>
      </c>
      <c r="H19" s="14">
        <v>2500</v>
      </c>
      <c r="I19" s="14">
        <f>F19*H19</f>
        <v>52234</v>
      </c>
      <c r="J19" s="15" t="s">
        <v>19</v>
      </c>
    </row>
    <row r="20" spans="1:10" ht="18">
      <c r="A20" s="14"/>
      <c r="B20" s="14"/>
      <c r="C20" s="19"/>
      <c r="D20" s="19">
        <v>3.92</v>
      </c>
      <c r="E20" s="19">
        <v>2.72</v>
      </c>
      <c r="F20" s="14">
        <f t="shared" si="0"/>
        <v>10.6624</v>
      </c>
      <c r="G20" s="14"/>
      <c r="H20" s="24"/>
      <c r="I20" s="3"/>
      <c r="J20" s="15"/>
    </row>
    <row r="21" spans="1:10" ht="18">
      <c r="A21" s="14"/>
      <c r="B21" s="14"/>
      <c r="C21" s="19"/>
      <c r="D21" s="19">
        <v>3.92</v>
      </c>
      <c r="E21" s="19">
        <v>2.61</v>
      </c>
      <c r="F21" s="14">
        <f t="shared" si="0"/>
        <v>10.231199999999999</v>
      </c>
      <c r="G21" s="14"/>
      <c r="H21" s="24"/>
      <c r="I21" s="3"/>
      <c r="J21" s="15"/>
    </row>
    <row r="22" spans="1:10" ht="54">
      <c r="A22" s="14">
        <v>5</v>
      </c>
      <c r="B22" s="14" t="s">
        <v>46</v>
      </c>
      <c r="C22" s="19" t="s">
        <v>21</v>
      </c>
      <c r="D22" s="19"/>
      <c r="E22" s="19"/>
      <c r="F22" s="14">
        <v>2.77</v>
      </c>
      <c r="G22" s="14" t="s">
        <v>29</v>
      </c>
      <c r="H22" s="14">
        <v>9000</v>
      </c>
      <c r="I22" s="14">
        <f>F22*H22</f>
        <v>24930</v>
      </c>
      <c r="J22" s="15" t="s">
        <v>19</v>
      </c>
    </row>
    <row r="23" spans="1:10" ht="54">
      <c r="A23" s="14">
        <v>6</v>
      </c>
      <c r="B23" s="14" t="s">
        <v>22</v>
      </c>
      <c r="C23" s="19" t="s">
        <v>23</v>
      </c>
      <c r="D23" s="19"/>
      <c r="E23" s="19"/>
      <c r="F23" s="14">
        <v>1</v>
      </c>
      <c r="G23" s="14" t="s">
        <v>27</v>
      </c>
      <c r="H23" s="14">
        <v>18000</v>
      </c>
      <c r="I23" s="14">
        <f t="shared" ref="I23:I32" si="1">F23*H23</f>
        <v>18000</v>
      </c>
      <c r="J23" s="15" t="s">
        <v>19</v>
      </c>
    </row>
    <row r="24" spans="1:10" ht="36">
      <c r="A24" s="14">
        <v>7</v>
      </c>
      <c r="B24" s="14" t="s">
        <v>24</v>
      </c>
      <c r="C24" s="19" t="s">
        <v>25</v>
      </c>
      <c r="D24" s="19"/>
      <c r="E24" s="19"/>
      <c r="F24" s="14">
        <v>1</v>
      </c>
      <c r="G24" s="14" t="s">
        <v>27</v>
      </c>
      <c r="H24" s="14">
        <v>15000</v>
      </c>
      <c r="I24" s="14">
        <f t="shared" si="1"/>
        <v>15000</v>
      </c>
      <c r="J24" s="15" t="s">
        <v>19</v>
      </c>
    </row>
    <row r="25" spans="1:10" ht="72">
      <c r="A25" s="14">
        <v>8</v>
      </c>
      <c r="B25" s="14" t="s">
        <v>26</v>
      </c>
      <c r="C25" s="19" t="s">
        <v>28</v>
      </c>
      <c r="D25" s="19"/>
      <c r="E25" s="19"/>
      <c r="F25" s="14">
        <v>1.9712000000000001</v>
      </c>
      <c r="G25" s="14" t="s">
        <v>18</v>
      </c>
      <c r="H25" s="14">
        <v>18200</v>
      </c>
      <c r="I25" s="14">
        <f t="shared" si="1"/>
        <v>35875.840000000004</v>
      </c>
      <c r="J25" s="15" t="s">
        <v>19</v>
      </c>
    </row>
    <row r="26" spans="1:10" ht="54">
      <c r="A26" s="14">
        <v>9</v>
      </c>
      <c r="B26" s="14" t="s">
        <v>30</v>
      </c>
      <c r="C26" s="19" t="s">
        <v>31</v>
      </c>
      <c r="D26" s="19"/>
      <c r="E26" s="19"/>
      <c r="F26" s="14">
        <v>9</v>
      </c>
      <c r="G26" s="14" t="s">
        <v>29</v>
      </c>
      <c r="H26" s="14">
        <v>1500</v>
      </c>
      <c r="I26" s="14">
        <f t="shared" si="1"/>
        <v>13500</v>
      </c>
      <c r="J26" s="15" t="s">
        <v>19</v>
      </c>
    </row>
    <row r="27" spans="1:10" ht="36">
      <c r="A27" s="14">
        <v>10</v>
      </c>
      <c r="B27" s="14" t="s">
        <v>32</v>
      </c>
      <c r="C27" s="19" t="s">
        <v>33</v>
      </c>
      <c r="D27" s="19"/>
      <c r="E27" s="19"/>
      <c r="F27" s="14">
        <v>1</v>
      </c>
      <c r="G27" s="14" t="s">
        <v>27</v>
      </c>
      <c r="H27" s="14">
        <v>2000</v>
      </c>
      <c r="I27" s="14">
        <f t="shared" si="1"/>
        <v>2000</v>
      </c>
      <c r="J27" s="15"/>
    </row>
    <row r="28" spans="1:10" ht="121.5">
      <c r="A28" s="14">
        <v>11</v>
      </c>
      <c r="B28" s="14" t="s">
        <v>36</v>
      </c>
      <c r="C28" s="19" t="s">
        <v>37</v>
      </c>
      <c r="D28" s="19"/>
      <c r="E28" s="19"/>
      <c r="F28" s="14">
        <v>1</v>
      </c>
      <c r="G28" s="14" t="s">
        <v>18</v>
      </c>
      <c r="H28" s="14">
        <v>3200</v>
      </c>
      <c r="I28" s="14">
        <f t="shared" si="1"/>
        <v>3200</v>
      </c>
      <c r="J28" s="15" t="s">
        <v>50</v>
      </c>
    </row>
    <row r="29" spans="1:10" ht="189">
      <c r="A29" s="14">
        <v>12</v>
      </c>
      <c r="B29" s="14" t="s">
        <v>38</v>
      </c>
      <c r="C29" s="14" t="s">
        <v>39</v>
      </c>
      <c r="D29" s="19"/>
      <c r="E29" s="19"/>
      <c r="F29" s="14">
        <v>7</v>
      </c>
      <c r="G29" s="14" t="s">
        <v>18</v>
      </c>
      <c r="H29" s="14">
        <v>1820</v>
      </c>
      <c r="I29" s="14">
        <f t="shared" si="1"/>
        <v>12740</v>
      </c>
      <c r="J29" s="15" t="s">
        <v>50</v>
      </c>
    </row>
    <row r="30" spans="1:10" ht="54">
      <c r="A30" s="14">
        <v>13</v>
      </c>
      <c r="B30" s="14" t="s">
        <v>40</v>
      </c>
      <c r="C30" s="14" t="s">
        <v>47</v>
      </c>
      <c r="D30" s="19"/>
      <c r="E30" s="19"/>
      <c r="F30" s="14">
        <v>10</v>
      </c>
      <c r="G30" s="14" t="s">
        <v>27</v>
      </c>
      <c r="H30" s="14">
        <v>2800</v>
      </c>
      <c r="I30" s="14">
        <f>F30*H30</f>
        <v>28000</v>
      </c>
      <c r="J30" s="15" t="s">
        <v>51</v>
      </c>
    </row>
    <row r="31" spans="1:10" ht="36">
      <c r="A31" s="14">
        <v>14</v>
      </c>
      <c r="B31" s="14" t="s">
        <v>41</v>
      </c>
      <c r="C31" s="14" t="s">
        <v>42</v>
      </c>
      <c r="D31" s="19"/>
      <c r="E31" s="19"/>
      <c r="F31" s="14">
        <v>2</v>
      </c>
      <c r="G31" s="14" t="s">
        <v>27</v>
      </c>
      <c r="H31" s="14">
        <v>4000</v>
      </c>
      <c r="I31" s="14">
        <f t="shared" si="1"/>
        <v>8000</v>
      </c>
      <c r="J31" s="15" t="s">
        <v>45</v>
      </c>
    </row>
    <row r="32" spans="1:10" ht="90">
      <c r="A32" s="14">
        <v>15</v>
      </c>
      <c r="B32" s="14" t="s">
        <v>43</v>
      </c>
      <c r="C32" s="19" t="s">
        <v>48</v>
      </c>
      <c r="D32" s="27"/>
      <c r="E32" s="27"/>
      <c r="F32" s="30">
        <v>1</v>
      </c>
      <c r="G32" s="27" t="s">
        <v>44</v>
      </c>
      <c r="H32" s="14">
        <v>45000</v>
      </c>
      <c r="I32" s="14">
        <f t="shared" si="1"/>
        <v>45000</v>
      </c>
      <c r="J32" s="15" t="s">
        <v>45</v>
      </c>
    </row>
    <row r="33" spans="1:10" ht="18">
      <c r="A33" s="25"/>
      <c r="B33" s="28"/>
      <c r="C33" s="29"/>
      <c r="D33" s="26"/>
      <c r="E33" s="26"/>
      <c r="F33" s="14"/>
      <c r="G33" s="14"/>
      <c r="H33" s="14"/>
      <c r="I33" s="3"/>
      <c r="J33" s="15"/>
    </row>
    <row r="34" spans="1:10" ht="18">
      <c r="A34" s="14"/>
      <c r="B34" s="14"/>
      <c r="C34" s="19"/>
      <c r="D34" s="19"/>
      <c r="E34" s="19"/>
      <c r="F34" s="14"/>
      <c r="G34" s="14"/>
      <c r="H34" s="32"/>
      <c r="I34" s="14"/>
      <c r="J34" s="15"/>
    </row>
    <row r="35" spans="1:10" ht="29.45" customHeight="1">
      <c r="A35" s="14"/>
      <c r="B35" s="14"/>
      <c r="C35" s="12" t="s">
        <v>49</v>
      </c>
      <c r="D35" s="19"/>
      <c r="E35" s="19"/>
      <c r="F35" s="14"/>
      <c r="G35" s="14"/>
      <c r="H35" s="24"/>
      <c r="I35" s="12">
        <f>SUM(I8:I34)</f>
        <v>386509.2</v>
      </c>
      <c r="J35" s="15"/>
    </row>
  </sheetData>
  <autoFilter ref="A4:J35">
    <filterColumn colId="7" showButton="0"/>
    <filterColumn colId="9" showButton="0"/>
  </autoFilter>
  <mergeCells count="3">
    <mergeCell ref="A2:G2"/>
    <mergeCell ref="H4:I4"/>
    <mergeCell ref="A6:C6"/>
  </mergeCells>
  <phoneticPr fontId="11" type="noConversion"/>
  <pageMargins left="0.70866141732283472" right="0.70866141732283472" top="0.74803149606299213" bottom="0.74803149606299213" header="0.31496062992125984" footer="0.31496062992125984"/>
  <pageSetup paperSize="9" scale="52" orientation="portrait" horizontalDpi="4294967293" verticalDpi="4294967293" r:id="rId1"/>
  <rowBreaks count="1" manualBreakCount="1">
    <brk id="18" max="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Additional work</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Koti</dc:creator>
  <cp:lastModifiedBy>Trupti Dalvi</cp:lastModifiedBy>
  <cp:lastPrinted>2024-08-04T11:46:43Z</cp:lastPrinted>
  <dcterms:created xsi:type="dcterms:W3CDTF">2019-08-06T17:03:31Z</dcterms:created>
  <dcterms:modified xsi:type="dcterms:W3CDTF">2024-08-14T09:08:41Z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342559e-08ca-44c2-a3d0-eecd0c40d645_Enabled">
    <vt:lpwstr>true</vt:lpwstr>
  </property>
  <property fmtid="{D5CDD505-2E9C-101B-9397-08002B2CF9AE}" pid="3" name="MSIP_Label_7342559e-08ca-44c2-a3d0-eecd0c40d645_SetDate">
    <vt:lpwstr>2024-02-29T14:54:43Z</vt:lpwstr>
  </property>
  <property fmtid="{D5CDD505-2E9C-101B-9397-08002B2CF9AE}" pid="4" name="MSIP_Label_7342559e-08ca-44c2-a3d0-eecd0c40d645_Method">
    <vt:lpwstr>Privileged</vt:lpwstr>
  </property>
  <property fmtid="{D5CDD505-2E9C-101B-9397-08002B2CF9AE}" pid="5" name="MSIP_Label_7342559e-08ca-44c2-a3d0-eecd0c40d645_Name">
    <vt:lpwstr>7342559e-08ca-44c2-a3d0-eecd0c40d645</vt:lpwstr>
  </property>
  <property fmtid="{D5CDD505-2E9C-101B-9397-08002B2CF9AE}" pid="6" name="MSIP_Label_7342559e-08ca-44c2-a3d0-eecd0c40d645_SiteId">
    <vt:lpwstr>2ba9001d-d7f9-43a3-a098-6a927ac715ca</vt:lpwstr>
  </property>
  <property fmtid="{D5CDD505-2E9C-101B-9397-08002B2CF9AE}" pid="7" name="MSIP_Label_7342559e-08ca-44c2-a3d0-eecd0c40d645_ActionId">
    <vt:lpwstr>40fc4a5e-1a53-4ac6-aec0-68c33ff2fd80</vt:lpwstr>
  </property>
  <property fmtid="{D5CDD505-2E9C-101B-9397-08002B2CF9AE}" pid="8" name="MSIP_Label_7342559e-08ca-44c2-a3d0-eecd0c40d645_ContentBits">
    <vt:lpwstr>0</vt:lpwstr>
  </property>
</Properties>
</file>