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rupti Dalvi\OneDrive - Travel food Services\Documents\Ahmedabad T1\Nourish\Additional work\Nourish\Nourish\"/>
    </mc:Choice>
  </mc:AlternateContent>
  <bookViews>
    <workbookView xWindow="-105" yWindow="-105" windowWidth="23250" windowHeight="12450" tabRatio="734"/>
  </bookViews>
  <sheets>
    <sheet name="Additional work" sheetId="4" r:id="rId1"/>
  </sheets>
  <definedNames>
    <definedName name="_xlnm._FilterDatabase" localSheetId="0" hidden="1">'Additional work'!$A$4:$J$35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4" l="1"/>
  <c r="I23" i="4" l="1"/>
  <c r="I24" i="4"/>
  <c r="I25" i="4"/>
  <c r="I26" i="4"/>
  <c r="I27" i="4"/>
  <c r="I28" i="4"/>
  <c r="I29" i="4"/>
  <c r="I31" i="4"/>
  <c r="I32" i="4"/>
  <c r="I22" i="4"/>
  <c r="F21" i="4"/>
  <c r="F20" i="4"/>
  <c r="F19" i="4" s="1"/>
  <c r="I19" i="4" s="1"/>
  <c r="F18" i="4"/>
  <c r="F17" i="4"/>
  <c r="F13" i="4"/>
  <c r="F14" i="4"/>
  <c r="F15" i="4"/>
  <c r="F12" i="4"/>
  <c r="F10" i="4"/>
  <c r="F9" i="4"/>
  <c r="F16" i="4" l="1"/>
  <c r="I16" i="4" s="1"/>
  <c r="I35" i="4"/>
  <c r="F8" i="4"/>
  <c r="I8" i="4" s="1"/>
  <c r="F11" i="4"/>
  <c r="I11" i="4" s="1"/>
</calcChain>
</file>

<file path=xl/sharedStrings.xml><?xml version="1.0" encoding="utf-8"?>
<sst xmlns="http://schemas.openxmlformats.org/spreadsheetml/2006/main" count="73" uniqueCount="52">
  <si>
    <t>Sl/no</t>
  </si>
  <si>
    <t>Item</t>
  </si>
  <si>
    <t>Description</t>
  </si>
  <si>
    <t>A</t>
  </si>
  <si>
    <t>Unit</t>
  </si>
  <si>
    <t>Rate</t>
  </si>
  <si>
    <t>Amount</t>
  </si>
  <si>
    <t>CIVIL WORKS</t>
  </si>
  <si>
    <t>Brick work</t>
  </si>
  <si>
    <t>Plaster work</t>
  </si>
  <si>
    <t>Cinder filling</t>
  </si>
  <si>
    <t>PCC</t>
  </si>
  <si>
    <t>Additional Qty</t>
  </si>
  <si>
    <t>Remark</t>
  </si>
  <si>
    <t>Providing and laying up to 50-75 mm thick cement concrete flooring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</si>
  <si>
    <t>CINDER BLOCK COBA of Avg. thickness mentioned below;  After laying of soil pipes, floor traps is completed the floor of the sunken portion shall be covered with cinder coba embedded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 up to 300mm .</t>
  </si>
  <si>
    <t xml:space="preserve">P&amp;A of single coat backing plaster of 15-18 mm thick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 </t>
  </si>
  <si>
    <t>Providing and constructing 150mm thk Siphorex block in cement mortar 1:4 of approved make like Aerocon/Siporex etc.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t>
  </si>
  <si>
    <t>Sq.M</t>
  </si>
  <si>
    <t>Non tendor iteam</t>
  </si>
  <si>
    <t>Additional work Nourish HEALTHY EATS</t>
  </si>
  <si>
    <t>Providing and fixing of trolly defender made out of 50 mm 304 SS pipe</t>
  </si>
  <si>
    <t>Side counter</t>
  </si>
  <si>
    <t>Providing and fixing of side counter made out of ply finished with laminate with granite top</t>
  </si>
  <si>
    <t>Hood fixing</t>
  </si>
  <si>
    <t>Fixing of hood from ceiling frame with support of MS pipe frame.</t>
  </si>
  <si>
    <t>Ele. DB box</t>
  </si>
  <si>
    <t>NO.</t>
  </si>
  <si>
    <t>Providing and fixing of electrical DB box made out of plywood finished with laminate and MS louvers fixed on shutters.</t>
  </si>
  <si>
    <t>RM</t>
  </si>
  <si>
    <t>SS corner guard</t>
  </si>
  <si>
    <t>Providing and fixing of 25 mm X 25 mm SS corner guard for wall corner.</t>
  </si>
  <si>
    <t>Gas meter stand</t>
  </si>
  <si>
    <t>Providing and fixing of gas meter stand made out of SS pipe.</t>
  </si>
  <si>
    <t xml:space="preserve">Front wall - </t>
  </si>
  <si>
    <t>Inner wall-</t>
  </si>
  <si>
    <t>Green Ceramic tile cladding
(Over Servery rear wall)</t>
  </si>
  <si>
    <r>
      <t xml:space="preserve">Providing &amp; Fixing of Green Ceramic tile (100 x 100mm </t>
    </r>
    <r>
      <rPr>
        <sz val="14"/>
        <rFont val="Century Gothic"/>
        <family val="2"/>
      </rPr>
      <t>Base price rs.100/sft)cladding with cement mortar over Servery rear wall a</t>
    </r>
    <r>
      <rPr>
        <sz val="14"/>
        <color theme="1"/>
        <rFont val="Century Gothic"/>
        <family val="2"/>
      </rPr>
      <t xml:space="preserve">s per design ,details &amp;finishes specified. </t>
    </r>
    <r>
      <rPr>
        <sz val="10"/>
        <color theme="1"/>
        <rFont val="Century Gothic"/>
        <family val="2"/>
      </rPr>
      <t xml:space="preserve">
</t>
    </r>
  </si>
  <si>
    <t>MOH WALL</t>
  </si>
  <si>
    <r>
      <t xml:space="preserve">P/fixing glazed ceramic </t>
    </r>
    <r>
      <rPr>
        <b/>
        <sz val="16"/>
        <rFont val="Calibri"/>
        <family val="2"/>
      </rPr>
      <t xml:space="preserve">(Kajaria)  Veda Bianaca Décor (450x450nn) </t>
    </r>
    <r>
      <rPr>
        <sz val="16"/>
        <rFont val="Calibri"/>
        <family val="2"/>
      </rPr>
      <t>Wall tiles,in MOH back bison board partition in per approved pattern, setting the tiles in appropriate adhesive as per manufacturer's specifications,  joints filled and finished neat with epoxy grout as/spec</t>
    </r>
  </si>
  <si>
    <t>Debris removal</t>
  </si>
  <si>
    <t>Trap door</t>
  </si>
  <si>
    <t>Provision of trap door in gypsum ceiling</t>
  </si>
  <si>
    <t>Equipment shifting</t>
  </si>
  <si>
    <t>NO</t>
  </si>
  <si>
    <t>Non tender item</t>
  </si>
  <si>
    <t>Trolly defender</t>
  </si>
  <si>
    <t>Removing of debris from duming area to out side of airport premisses</t>
  </si>
  <si>
    <t>Lording and unloading of outlet equipment and shifting from out side of airport premisses and arrange and fixing in side the outlet as per instructions</t>
  </si>
  <si>
    <t>TOTAL</t>
  </si>
  <si>
    <t>Semolina/PO/24-25/000080</t>
  </si>
  <si>
    <t>Semolina/PO/23-24/000806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</si>
</sst>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0.00_);_(* \(#,##0.00\);_(* &quot;-&quot;??_);_(@_)"/>
    <numFmt numFmtId="165" formatCode="_(* #,##0.00_);_(* \(#,##0.00\);_(* \-??_);_(@_)"/>
    <numFmt numFmtId="166" formatCode="#,##0.00_ ;\-#,##0.00\ "/>
  </numFmts>
  <fonts count="22">
    <font>
      <sz val="11"/>
      <color theme="1"/>
      <name val="Calibri"/>
      <family val="2"/>
      <scheme val="minor"/>
    </font>
    <font>
      <sz val="11"/>
      <color theme="1"/>
      <name val="Calibri"/>
      <family val="2"/>
      <scheme val="minor"/>
    </font>
    <font>
      <sz val="10"/>
      <name val="Helv"/>
      <charset val="204"/>
    </font>
    <font>
      <sz val="10"/>
      <name val="Arial"/>
      <family val="2"/>
    </font>
    <font>
      <sz val="11"/>
      <name val="Tahoma"/>
      <family val="2"/>
    </font>
    <font>
      <sz val="10"/>
      <name val="Arial"/>
      <family val="2"/>
    </font>
    <font>
      <sz val="11"/>
      <name val="Calibri"/>
      <family val="2"/>
    </font>
    <font>
      <sz val="10"/>
      <name val="Times New Roman"/>
      <family val="1"/>
    </font>
    <font>
      <sz val="11"/>
      <color indexed="8"/>
      <name val="Calibri"/>
      <family val="2"/>
    </font>
    <font>
      <sz val="10"/>
      <name val="Helv"/>
      <family val="2"/>
    </font>
    <font>
      <sz val="9"/>
      <name val="Bookman Old Style"/>
      <family val="1"/>
    </font>
    <font>
      <sz val="8"/>
      <name val="Calibri"/>
      <family val="2"/>
      <scheme val="minor"/>
    </font>
    <font>
      <b/>
      <sz val="10"/>
      <color theme="1"/>
      <name val="Century Gothic"/>
      <family val="2"/>
    </font>
    <font>
      <sz val="10"/>
      <color theme="1"/>
      <name val="Century Gothic"/>
      <family val="2"/>
    </font>
    <font>
      <b/>
      <sz val="11"/>
      <color theme="1"/>
      <name val="Century Gothic"/>
      <family val="2"/>
    </font>
    <font>
      <b/>
      <sz val="12"/>
      <color theme="1"/>
      <name val="Century Gothic"/>
      <family val="2"/>
    </font>
    <font>
      <b/>
      <sz val="14"/>
      <color theme="1"/>
      <name val="Century Gothic"/>
      <family val="2"/>
    </font>
    <font>
      <sz val="14"/>
      <color theme="1"/>
      <name val="Century Gothic"/>
      <family val="2"/>
    </font>
    <font>
      <sz val="14"/>
      <name val="Century Gothic"/>
      <family val="2"/>
    </font>
    <font>
      <b/>
      <sz val="16"/>
      <name val="Calibri"/>
      <family val="2"/>
    </font>
    <font>
      <sz val="16"/>
      <name val="Calibri"/>
      <family val="2"/>
    </font>
    <font>
      <sz val="12"/>
      <color theme="1"/>
      <name val="Century Gothic"/>
      <family val="2"/>
    </font>
  </fonts>
  <fills count="4">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1">
    <xf numFmtId="0" fontId="0" fillId="0" borderId="0"/>
    <xf numFmtId="0" fontId="2" fillId="0" borderId="0"/>
    <xf numFmtId="164" fontId="6" fillId="0" borderId="0" applyFill="0" applyBorder="0" applyAlignment="0" applyProtection="0"/>
    <xf numFmtId="164" fontId="3" fillId="0" borderId="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4" fontId="10" fillId="0" borderId="0" applyFont="0" applyFill="0" applyBorder="0" applyAlignment="0" applyProtection="0"/>
    <xf numFmtId="43" fontId="1" fillId="0" borderId="0" applyFont="0" applyFill="0" applyBorder="0" applyAlignment="0" applyProtection="0"/>
    <xf numFmtId="164" fontId="7" fillId="0" borderId="0" applyFill="0" applyBorder="0" applyAlignment="0" applyProtection="0"/>
    <xf numFmtId="0" fontId="4" fillId="0" borderId="0">
      <alignment horizontal="justify" vertical="top" wrapText="1"/>
    </xf>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0" fillId="0" borderId="0"/>
    <xf numFmtId="0" fontId="5" fillId="0" borderId="0"/>
    <xf numFmtId="0" fontId="2" fillId="0" borderId="0"/>
    <xf numFmtId="0" fontId="5" fillId="0" borderId="0"/>
    <xf numFmtId="0" fontId="1" fillId="0" borderId="0"/>
    <xf numFmtId="0" fontId="9" fillId="0" borderId="0"/>
    <xf numFmtId="0" fontId="7" fillId="0" borderId="0"/>
    <xf numFmtId="0" fontId="2" fillId="0" borderId="0"/>
    <xf numFmtId="164" fontId="5" fillId="0" borderId="0" applyFill="0" applyBorder="0" applyAlignment="0" applyProtection="0"/>
    <xf numFmtId="0" fontId="7" fillId="0" borderId="0"/>
    <xf numFmtId="0" fontId="8" fillId="0" borderId="0"/>
    <xf numFmtId="164" fontId="1" fillId="0" borderId="0" applyFont="0" applyFill="0" applyBorder="0" applyAlignment="0" applyProtection="0"/>
  </cellStyleXfs>
  <cellXfs count="39">
    <xf numFmtId="0" fontId="0" fillId="0" borderId="0" xfId="0"/>
    <xf numFmtId="0" fontId="12" fillId="2" borderId="1" xfId="0" applyFont="1" applyFill="1" applyBorder="1" applyAlignment="1">
      <alignment horizontal="center" vertical="center" wrapText="1"/>
    </xf>
    <xf numFmtId="0" fontId="13" fillId="0" borderId="0" xfId="0" applyFont="1" applyAlignment="1">
      <alignment horizontal="center" vertical="center" wrapText="1"/>
    </xf>
    <xf numFmtId="1" fontId="13" fillId="0" borderId="1" xfId="0" applyNumberFormat="1" applyFont="1" applyBorder="1" applyAlignment="1">
      <alignment horizontal="center" vertical="center" wrapText="1"/>
    </xf>
    <xf numFmtId="0" fontId="14" fillId="0" borderId="0" xfId="0" applyFont="1" applyAlignment="1">
      <alignment horizontal="center" vertical="center" wrapText="1"/>
    </xf>
    <xf numFmtId="1" fontId="13" fillId="0" borderId="0" xfId="0" applyNumberFormat="1" applyFont="1" applyAlignment="1">
      <alignment horizontal="center" vertical="center" wrapText="1"/>
    </xf>
    <xf numFmtId="1" fontId="12" fillId="2" borderId="1" xfId="0" applyNumberFormat="1" applyFont="1" applyFill="1" applyBorder="1" applyAlignment="1">
      <alignment horizontal="center" vertical="center" wrapText="1"/>
    </xf>
    <xf numFmtId="1" fontId="12" fillId="0" borderId="1" xfId="0" applyNumberFormat="1" applyFont="1" applyBorder="1" applyAlignment="1">
      <alignment horizontal="center" vertical="center" wrapText="1"/>
    </xf>
    <xf numFmtId="0" fontId="16"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1" fontId="16" fillId="3" borderId="1" xfId="0" applyNumberFormat="1"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1" fontId="17" fillId="0" borderId="1" xfId="0" applyNumberFormat="1" applyFont="1" applyBorder="1" applyAlignment="1">
      <alignment horizontal="center" vertical="center" wrapText="1"/>
    </xf>
    <xf numFmtId="0" fontId="16" fillId="2"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3" fillId="0" borderId="0" xfId="0" applyFont="1" applyAlignment="1">
      <alignment horizontal="left" vertical="center" wrapText="1"/>
    </xf>
    <xf numFmtId="0" fontId="12" fillId="2" borderId="4" xfId="0" applyFont="1" applyFill="1" applyBorder="1" applyAlignment="1">
      <alignment horizontal="center" vertical="center" wrapText="1"/>
    </xf>
    <xf numFmtId="1" fontId="12" fillId="2" borderId="4" xfId="0" applyNumberFormat="1" applyFont="1" applyFill="1" applyBorder="1" applyAlignment="1">
      <alignment horizontal="center" vertical="center" wrapText="1"/>
    </xf>
    <xf numFmtId="1" fontId="12" fillId="0" borderId="4" xfId="0" applyNumberFormat="1" applyFont="1" applyBorder="1" applyAlignment="1">
      <alignment horizontal="center" vertical="center" wrapText="1"/>
    </xf>
    <xf numFmtId="1" fontId="13" fillId="0" borderId="4"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4" xfId="0" applyFont="1" applyBorder="1" applyAlignment="1">
      <alignment horizontal="left" vertical="center" wrapText="1"/>
    </xf>
    <xf numFmtId="0" fontId="21"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2" fontId="21" fillId="0" borderId="1" xfId="0" applyNumberFormat="1" applyFont="1" applyBorder="1" applyAlignment="1">
      <alignment horizontal="center" vertical="center" wrapText="1"/>
    </xf>
    <xf numFmtId="0" fontId="15" fillId="3" borderId="2" xfId="0" applyFont="1" applyFill="1" applyBorder="1" applyAlignment="1">
      <alignment horizontal="center" vertical="center" wrapText="1"/>
    </xf>
    <xf numFmtId="0" fontId="17"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2"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cellXfs>
  <cellStyles count="51">
    <cellStyle name="Comma 10 3" xfId="2"/>
    <cellStyle name="Comma 10 3 2" xfId="50"/>
    <cellStyle name="Comma 2" xfId="3"/>
    <cellStyle name="Comma 2 2" xfId="47"/>
    <cellStyle name="Comma 2 94" xfId="4"/>
    <cellStyle name="Comma 3" xfId="5"/>
    <cellStyle name="Comma 3 119" xfId="6"/>
    <cellStyle name="Comma 3 2" xfId="7"/>
    <cellStyle name="Comma 3 95" xfId="8"/>
    <cellStyle name="Comma 36" xfId="9"/>
    <cellStyle name="Comma 4" xfId="10"/>
    <cellStyle name="Comma 6 6" xfId="11"/>
    <cellStyle name="Excel Built-in Normal" xfId="49"/>
    <cellStyle name="NEW" xfId="12"/>
    <cellStyle name="Normal" xfId="0" builtinId="0"/>
    <cellStyle name="Normal 10" xfId="13"/>
    <cellStyle name="Normal 11" xfId="14"/>
    <cellStyle name="Normal 12" xfId="15"/>
    <cellStyle name="Normal 12 14" xfId="16"/>
    <cellStyle name="Normal 13" xfId="17"/>
    <cellStyle name="Normal 14" xfId="18"/>
    <cellStyle name="Normal 15" xfId="1"/>
    <cellStyle name="Normal 2" xfId="19"/>
    <cellStyle name="Normal 2 10" xfId="20"/>
    <cellStyle name="Normal 2 100" xfId="21"/>
    <cellStyle name="Normal 2 172" xfId="22"/>
    <cellStyle name="Normal 2 2" xfId="23"/>
    <cellStyle name="Normal 2 2 2 2" xfId="24"/>
    <cellStyle name="Normal 2 4" xfId="25"/>
    <cellStyle name="Normal 2 52" xfId="26"/>
    <cellStyle name="Normal 2 56" xfId="27"/>
    <cellStyle name="Normal 2 7" xfId="28"/>
    <cellStyle name="Normal 2 8" xfId="29"/>
    <cellStyle name="Normal 2 80" xfId="30"/>
    <cellStyle name="Normal 21" xfId="31"/>
    <cellStyle name="Normal 23" xfId="32"/>
    <cellStyle name="Normal 25" xfId="33"/>
    <cellStyle name="Normal 25 2" xfId="34"/>
    <cellStyle name="Normal 26" xfId="35"/>
    <cellStyle name="Normal 29" xfId="36"/>
    <cellStyle name="Normal 3" xfId="37"/>
    <cellStyle name="Normal 4" xfId="38"/>
    <cellStyle name="Normal 48" xfId="39"/>
    <cellStyle name="Normal 5" xfId="40"/>
    <cellStyle name="Normal 6" xfId="41"/>
    <cellStyle name="Normal 7" xfId="42"/>
    <cellStyle name="Normal 7 3" xfId="48"/>
    <cellStyle name="Normal 8" xfId="43"/>
    <cellStyle name="Normal 9" xfId="44"/>
    <cellStyle name="Normal 96 2" xfId="45"/>
    <cellStyle name="Style 1"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5"/>
  <sheetViews>
    <sheetView tabSelected="1" view="pageBreakPreview" zoomScale="80" zoomScaleNormal="80" zoomScaleSheetLayoutView="80" workbookViewId="0">
      <selection activeCell="C8" sqref="C8"/>
    </sheetView>
  </sheetViews>
  <sheetFormatPr defaultColWidth="9.140625" defaultRowHeight="13.5"/>
  <cols>
    <col min="1" max="1" width="7.7109375" style="2" bestFit="1" customWidth="1"/>
    <col min="2" max="2" width="17" style="2" customWidth="1"/>
    <col min="3" max="3" width="46.42578125" style="20" customWidth="1"/>
    <col min="4" max="5" width="6.5703125" style="20" bestFit="1" customWidth="1"/>
    <col min="6" max="6" width="14.85546875" style="2" customWidth="1"/>
    <col min="7" max="7" width="7.42578125" style="2" customWidth="1"/>
    <col min="8" max="8" width="8.85546875" style="5" bestFit="1" customWidth="1"/>
    <col min="9" max="9" width="12.7109375" style="5" bestFit="1" customWidth="1"/>
    <col min="10" max="10" width="24.5703125" style="5" customWidth="1"/>
    <col min="11" max="16384" width="9.140625" style="2"/>
  </cols>
  <sheetData>
    <row r="2" spans="1:10" ht="18">
      <c r="A2" s="36" t="s">
        <v>20</v>
      </c>
      <c r="B2" s="36"/>
      <c r="C2" s="36"/>
      <c r="D2" s="36"/>
      <c r="E2" s="36"/>
      <c r="F2" s="36"/>
      <c r="G2" s="36"/>
      <c r="H2" s="21"/>
      <c r="I2" s="1"/>
      <c r="J2" s="1"/>
    </row>
    <row r="3" spans="1:10" ht="18">
      <c r="A3" s="8"/>
      <c r="B3" s="8"/>
      <c r="C3" s="16"/>
      <c r="D3" s="16"/>
      <c r="E3" s="16"/>
      <c r="F3" s="8"/>
      <c r="G3" s="8"/>
      <c r="H3" s="22"/>
      <c r="I3" s="6"/>
      <c r="J3" s="6"/>
    </row>
    <row r="4" spans="1:10" s="4" customFormat="1" ht="23.25" customHeight="1">
      <c r="A4" s="9"/>
      <c r="B4" s="9"/>
      <c r="C4" s="17"/>
      <c r="D4" s="17"/>
      <c r="E4" s="17"/>
      <c r="F4" s="9"/>
      <c r="G4" s="9"/>
      <c r="H4" s="37"/>
      <c r="I4" s="38"/>
      <c r="J4" s="31"/>
    </row>
    <row r="5" spans="1:10" ht="36">
      <c r="A5" s="9" t="s">
        <v>0</v>
      </c>
      <c r="B5" s="9" t="s">
        <v>1</v>
      </c>
      <c r="C5" s="17" t="s">
        <v>2</v>
      </c>
      <c r="D5" s="17"/>
      <c r="E5" s="17"/>
      <c r="F5" s="9" t="s">
        <v>12</v>
      </c>
      <c r="G5" s="9" t="s">
        <v>4</v>
      </c>
      <c r="H5" s="10" t="s">
        <v>5</v>
      </c>
      <c r="I5" s="10" t="s">
        <v>6</v>
      </c>
      <c r="J5" s="10" t="s">
        <v>13</v>
      </c>
    </row>
    <row r="6" spans="1:10" ht="18">
      <c r="A6" s="33" t="s">
        <v>7</v>
      </c>
      <c r="B6" s="34"/>
      <c r="C6" s="35"/>
      <c r="D6" s="11"/>
      <c r="E6" s="11"/>
      <c r="F6" s="12"/>
      <c r="G6" s="12"/>
      <c r="H6" s="23"/>
      <c r="I6" s="7"/>
      <c r="J6" s="13"/>
    </row>
    <row r="7" spans="1:10" ht="18">
      <c r="A7" s="12" t="s">
        <v>3</v>
      </c>
      <c r="B7" s="12"/>
      <c r="C7" s="18"/>
      <c r="D7" s="18"/>
      <c r="E7" s="18"/>
      <c r="F7" s="12"/>
      <c r="G7" s="12"/>
      <c r="H7" s="23"/>
      <c r="I7" s="7"/>
      <c r="J7" s="13"/>
    </row>
    <row r="8" spans="1:10" ht="409.5">
      <c r="A8" s="14">
        <v>1</v>
      </c>
      <c r="B8" s="14" t="s">
        <v>8</v>
      </c>
      <c r="C8" s="19" t="s">
        <v>17</v>
      </c>
      <c r="D8" s="19"/>
      <c r="E8" s="19"/>
      <c r="F8" s="14">
        <f>F9+F10</f>
        <v>13.6328</v>
      </c>
      <c r="G8" s="14" t="s">
        <v>18</v>
      </c>
      <c r="H8" s="14">
        <v>2100</v>
      </c>
      <c r="I8" s="14">
        <f>F8*H8</f>
        <v>28628.879999999997</v>
      </c>
      <c r="J8" s="15" t="s">
        <v>19</v>
      </c>
    </row>
    <row r="9" spans="1:10" ht="18">
      <c r="A9" s="14"/>
      <c r="B9" s="14"/>
      <c r="C9" s="19" t="s">
        <v>34</v>
      </c>
      <c r="D9" s="19">
        <v>3.92</v>
      </c>
      <c r="E9" s="19">
        <v>2.93</v>
      </c>
      <c r="F9" s="14">
        <f>D9*E9</f>
        <v>11.4856</v>
      </c>
      <c r="G9" s="14"/>
      <c r="H9" s="24"/>
      <c r="I9" s="3"/>
      <c r="J9" s="15"/>
    </row>
    <row r="10" spans="1:10" ht="18">
      <c r="A10" s="14"/>
      <c r="B10" s="14"/>
      <c r="C10" s="19" t="s">
        <v>35</v>
      </c>
      <c r="D10" s="19">
        <v>0.88</v>
      </c>
      <c r="E10" s="19">
        <v>2.44</v>
      </c>
      <c r="F10" s="14">
        <f>D10*E10</f>
        <v>2.1471999999999998</v>
      </c>
      <c r="G10" s="14"/>
      <c r="H10" s="24"/>
      <c r="I10" s="3"/>
      <c r="J10" s="15"/>
    </row>
    <row r="11" spans="1:10" ht="234">
      <c r="A11" s="14">
        <v>2</v>
      </c>
      <c r="B11" s="14" t="s">
        <v>9</v>
      </c>
      <c r="C11" s="19" t="s">
        <v>16</v>
      </c>
      <c r="D11" s="19"/>
      <c r="E11" s="19"/>
      <c r="F11" s="14">
        <f>F12+F13+F14+F15</f>
        <v>27.265599999999999</v>
      </c>
      <c r="G11" s="14" t="s">
        <v>18</v>
      </c>
      <c r="H11" s="14">
        <v>1500</v>
      </c>
      <c r="I11" s="14">
        <f>F11*H11</f>
        <v>40898.400000000001</v>
      </c>
      <c r="J11" s="15" t="s">
        <v>19</v>
      </c>
    </row>
    <row r="12" spans="1:10" ht="18">
      <c r="A12" s="14"/>
      <c r="B12" s="14"/>
      <c r="C12" s="19"/>
      <c r="D12" s="19">
        <v>3.92</v>
      </c>
      <c r="E12" s="19">
        <v>2.93</v>
      </c>
      <c r="F12" s="14">
        <f>D12*E12</f>
        <v>11.4856</v>
      </c>
      <c r="G12" s="14"/>
      <c r="H12" s="24"/>
      <c r="I12" s="3"/>
      <c r="J12" s="15"/>
    </row>
    <row r="13" spans="1:10" ht="18">
      <c r="A13" s="14"/>
      <c r="B13" s="14"/>
      <c r="C13" s="19"/>
      <c r="D13" s="19">
        <v>3.92</v>
      </c>
      <c r="E13" s="19">
        <v>2.93</v>
      </c>
      <c r="F13" s="14">
        <f t="shared" ref="F13:F21" si="0">D13*E13</f>
        <v>11.4856</v>
      </c>
      <c r="G13" s="14"/>
      <c r="H13" s="24"/>
      <c r="I13" s="3"/>
      <c r="J13" s="15"/>
    </row>
    <row r="14" spans="1:10" ht="18">
      <c r="A14" s="14"/>
      <c r="B14" s="14"/>
      <c r="C14" s="19"/>
      <c r="D14" s="19">
        <v>0.88</v>
      </c>
      <c r="E14" s="19">
        <v>2.44</v>
      </c>
      <c r="F14" s="14">
        <f t="shared" si="0"/>
        <v>2.1471999999999998</v>
      </c>
      <c r="G14" s="14"/>
      <c r="H14" s="24"/>
      <c r="I14" s="3"/>
      <c r="J14" s="15"/>
    </row>
    <row r="15" spans="1:10" ht="18">
      <c r="A15" s="14"/>
      <c r="B15" s="14"/>
      <c r="C15" s="19"/>
      <c r="D15" s="19">
        <v>0.88</v>
      </c>
      <c r="E15" s="19">
        <v>2.44</v>
      </c>
      <c r="F15" s="14">
        <f t="shared" si="0"/>
        <v>2.1471999999999998</v>
      </c>
      <c r="G15" s="14"/>
      <c r="H15" s="24"/>
      <c r="I15" s="3"/>
      <c r="J15" s="15"/>
    </row>
    <row r="16" spans="1:10" ht="324">
      <c r="A16" s="14">
        <v>3</v>
      </c>
      <c r="B16" s="14" t="s">
        <v>10</v>
      </c>
      <c r="C16" s="19" t="s">
        <v>15</v>
      </c>
      <c r="D16" s="19"/>
      <c r="E16" s="19"/>
      <c r="F16" s="14">
        <f>F17+F18</f>
        <v>20.893599999999999</v>
      </c>
      <c r="G16" s="14" t="s">
        <v>18</v>
      </c>
      <c r="H16" s="14">
        <v>2800</v>
      </c>
      <c r="I16" s="14">
        <f>F16*H16</f>
        <v>58502.079999999994</v>
      </c>
      <c r="J16" s="15" t="s">
        <v>19</v>
      </c>
    </row>
    <row r="17" spans="1:10" ht="18">
      <c r="A17" s="14"/>
      <c r="B17" s="14"/>
      <c r="C17" s="19"/>
      <c r="D17" s="19">
        <v>3.92</v>
      </c>
      <c r="E17" s="19">
        <v>2.72</v>
      </c>
      <c r="F17" s="14">
        <f t="shared" si="0"/>
        <v>10.6624</v>
      </c>
      <c r="G17" s="14"/>
      <c r="H17" s="24"/>
      <c r="I17" s="3"/>
      <c r="J17" s="15"/>
    </row>
    <row r="18" spans="1:10" ht="18">
      <c r="A18" s="14"/>
      <c r="B18" s="14"/>
      <c r="C18" s="19"/>
      <c r="D18" s="19">
        <v>3.92</v>
      </c>
      <c r="E18" s="19">
        <v>2.61</v>
      </c>
      <c r="F18" s="14">
        <f t="shared" si="0"/>
        <v>10.231199999999999</v>
      </c>
      <c r="G18" s="14"/>
      <c r="H18" s="24"/>
      <c r="I18" s="3"/>
      <c r="J18" s="15"/>
    </row>
    <row r="19" spans="1:10" ht="216">
      <c r="A19" s="14">
        <v>4</v>
      </c>
      <c r="B19" s="14" t="s">
        <v>11</v>
      </c>
      <c r="C19" s="19" t="s">
        <v>14</v>
      </c>
      <c r="D19" s="19"/>
      <c r="E19" s="19"/>
      <c r="F19" s="14">
        <f>F20+F21</f>
        <v>20.893599999999999</v>
      </c>
      <c r="G19" s="14" t="s">
        <v>18</v>
      </c>
      <c r="H19" s="14">
        <v>2500</v>
      </c>
      <c r="I19" s="14">
        <f>F19*H19</f>
        <v>52234</v>
      </c>
      <c r="J19" s="15" t="s">
        <v>19</v>
      </c>
    </row>
    <row r="20" spans="1:10" ht="18">
      <c r="A20" s="14"/>
      <c r="B20" s="14"/>
      <c r="C20" s="19"/>
      <c r="D20" s="19">
        <v>3.92</v>
      </c>
      <c r="E20" s="19">
        <v>2.72</v>
      </c>
      <c r="F20" s="14">
        <f t="shared" si="0"/>
        <v>10.6624</v>
      </c>
      <c r="G20" s="14"/>
      <c r="H20" s="24"/>
      <c r="I20" s="3"/>
      <c r="J20" s="15"/>
    </row>
    <row r="21" spans="1:10" ht="18">
      <c r="A21" s="14"/>
      <c r="B21" s="14"/>
      <c r="C21" s="19"/>
      <c r="D21" s="19">
        <v>3.92</v>
      </c>
      <c r="E21" s="19">
        <v>2.61</v>
      </c>
      <c r="F21" s="14">
        <f t="shared" si="0"/>
        <v>10.231199999999999</v>
      </c>
      <c r="G21" s="14"/>
      <c r="H21" s="24"/>
      <c r="I21" s="3"/>
      <c r="J21" s="15"/>
    </row>
    <row r="22" spans="1:10" ht="54">
      <c r="A22" s="14">
        <v>5</v>
      </c>
      <c r="B22" s="14" t="s">
        <v>46</v>
      </c>
      <c r="C22" s="19" t="s">
        <v>21</v>
      </c>
      <c r="D22" s="19"/>
      <c r="E22" s="19"/>
      <c r="F22" s="14">
        <v>2.77</v>
      </c>
      <c r="G22" s="14" t="s">
        <v>29</v>
      </c>
      <c r="H22" s="14">
        <v>9000</v>
      </c>
      <c r="I22" s="14">
        <f>F22*H22</f>
        <v>24930</v>
      </c>
      <c r="J22" s="15" t="s">
        <v>19</v>
      </c>
    </row>
    <row r="23" spans="1:10" ht="54">
      <c r="A23" s="14">
        <v>6</v>
      </c>
      <c r="B23" s="14" t="s">
        <v>22</v>
      </c>
      <c r="C23" s="19" t="s">
        <v>23</v>
      </c>
      <c r="D23" s="19"/>
      <c r="E23" s="19"/>
      <c r="F23" s="14">
        <v>1</v>
      </c>
      <c r="G23" s="14" t="s">
        <v>27</v>
      </c>
      <c r="H23" s="14">
        <v>18000</v>
      </c>
      <c r="I23" s="14">
        <f t="shared" ref="I23:I32" si="1">F23*H23</f>
        <v>18000</v>
      </c>
      <c r="J23" s="15" t="s">
        <v>19</v>
      </c>
    </row>
    <row r="24" spans="1:10" ht="36">
      <c r="A24" s="14">
        <v>7</v>
      </c>
      <c r="B24" s="14" t="s">
        <v>24</v>
      </c>
      <c r="C24" s="19" t="s">
        <v>25</v>
      </c>
      <c r="D24" s="19"/>
      <c r="E24" s="19"/>
      <c r="F24" s="14">
        <v>1</v>
      </c>
      <c r="G24" s="14" t="s">
        <v>27</v>
      </c>
      <c r="H24" s="14">
        <v>15000</v>
      </c>
      <c r="I24" s="14">
        <f t="shared" si="1"/>
        <v>15000</v>
      </c>
      <c r="J24" s="15" t="s">
        <v>19</v>
      </c>
    </row>
    <row r="25" spans="1:10" ht="72">
      <c r="A25" s="14">
        <v>8</v>
      </c>
      <c r="B25" s="14" t="s">
        <v>26</v>
      </c>
      <c r="C25" s="19" t="s">
        <v>28</v>
      </c>
      <c r="D25" s="19"/>
      <c r="E25" s="19"/>
      <c r="F25" s="14">
        <v>1.9712000000000001</v>
      </c>
      <c r="G25" s="14" t="s">
        <v>18</v>
      </c>
      <c r="H25" s="14">
        <v>18200</v>
      </c>
      <c r="I25" s="14">
        <f t="shared" si="1"/>
        <v>35875.840000000004</v>
      </c>
      <c r="J25" s="15" t="s">
        <v>19</v>
      </c>
    </row>
    <row r="26" spans="1:10" ht="54">
      <c r="A26" s="14">
        <v>9</v>
      </c>
      <c r="B26" s="14" t="s">
        <v>30</v>
      </c>
      <c r="C26" s="19" t="s">
        <v>31</v>
      </c>
      <c r="D26" s="19"/>
      <c r="E26" s="19"/>
      <c r="F26" s="14">
        <v>9</v>
      </c>
      <c r="G26" s="14" t="s">
        <v>29</v>
      </c>
      <c r="H26" s="14">
        <v>1500</v>
      </c>
      <c r="I26" s="14">
        <f t="shared" si="1"/>
        <v>13500</v>
      </c>
      <c r="J26" s="15" t="s">
        <v>19</v>
      </c>
    </row>
    <row r="27" spans="1:10" ht="36">
      <c r="A27" s="14">
        <v>10</v>
      </c>
      <c r="B27" s="14" t="s">
        <v>32</v>
      </c>
      <c r="C27" s="19" t="s">
        <v>33</v>
      </c>
      <c r="D27" s="19"/>
      <c r="E27" s="19"/>
      <c r="F27" s="14">
        <v>1</v>
      </c>
      <c r="G27" s="14" t="s">
        <v>27</v>
      </c>
      <c r="H27" s="14">
        <v>2000</v>
      </c>
      <c r="I27" s="14">
        <f t="shared" si="1"/>
        <v>2000</v>
      </c>
      <c r="J27" s="15"/>
    </row>
    <row r="28" spans="1:10" ht="121.5">
      <c r="A28" s="14">
        <v>11</v>
      </c>
      <c r="B28" s="14" t="s">
        <v>36</v>
      </c>
      <c r="C28" s="19" t="s">
        <v>37</v>
      </c>
      <c r="D28" s="19"/>
      <c r="E28" s="19"/>
      <c r="F28" s="14">
        <v>1</v>
      </c>
      <c r="G28" s="14" t="s">
        <v>18</v>
      </c>
      <c r="H28" s="14">
        <v>3200</v>
      </c>
      <c r="I28" s="14">
        <f t="shared" si="1"/>
        <v>3200</v>
      </c>
      <c r="J28" s="15" t="s">
        <v>50</v>
      </c>
    </row>
    <row r="29" spans="1:10" ht="189">
      <c r="A29" s="14">
        <v>12</v>
      </c>
      <c r="B29" s="14" t="s">
        <v>38</v>
      </c>
      <c r="C29" s="14" t="s">
        <v>39</v>
      </c>
      <c r="D29" s="19"/>
      <c r="E29" s="19"/>
      <c r="F29" s="14">
        <v>7</v>
      </c>
      <c r="G29" s="14" t="s">
        <v>18</v>
      </c>
      <c r="H29" s="14">
        <v>1820</v>
      </c>
      <c r="I29" s="14">
        <f t="shared" si="1"/>
        <v>12740</v>
      </c>
      <c r="J29" s="15" t="s">
        <v>50</v>
      </c>
    </row>
    <row r="30" spans="1:10" ht="54">
      <c r="A30" s="14">
        <v>13</v>
      </c>
      <c r="B30" s="14" t="s">
        <v>40</v>
      </c>
      <c r="C30" s="14" t="s">
        <v>47</v>
      </c>
      <c r="D30" s="19"/>
      <c r="E30" s="19"/>
      <c r="F30" s="14">
        <v>10</v>
      </c>
      <c r="G30" s="14" t="s">
        <v>27</v>
      </c>
      <c r="H30" s="14">
        <v>2800</v>
      </c>
      <c r="I30" s="14">
        <f>F30*H30</f>
        <v>28000</v>
      </c>
      <c r="J30" s="15" t="s">
        <v>51</v>
      </c>
    </row>
    <row r="31" spans="1:10" ht="36">
      <c r="A31" s="14">
        <v>14</v>
      </c>
      <c r="B31" s="14" t="s">
        <v>41</v>
      </c>
      <c r="C31" s="14" t="s">
        <v>42</v>
      </c>
      <c r="D31" s="19"/>
      <c r="E31" s="19"/>
      <c r="F31" s="14">
        <v>2</v>
      </c>
      <c r="G31" s="14" t="s">
        <v>27</v>
      </c>
      <c r="H31" s="14">
        <v>4000</v>
      </c>
      <c r="I31" s="14">
        <f t="shared" si="1"/>
        <v>8000</v>
      </c>
      <c r="J31" s="15" t="s">
        <v>45</v>
      </c>
    </row>
    <row r="32" spans="1:10" ht="90">
      <c r="A32" s="14">
        <v>15</v>
      </c>
      <c r="B32" s="14" t="s">
        <v>43</v>
      </c>
      <c r="C32" s="19" t="s">
        <v>48</v>
      </c>
      <c r="D32" s="27"/>
      <c r="E32" s="27"/>
      <c r="F32" s="30">
        <v>1</v>
      </c>
      <c r="G32" s="27" t="s">
        <v>44</v>
      </c>
      <c r="H32" s="14">
        <v>45000</v>
      </c>
      <c r="I32" s="14">
        <f t="shared" si="1"/>
        <v>45000</v>
      </c>
      <c r="J32" s="15" t="s">
        <v>45</v>
      </c>
    </row>
    <row r="33" spans="1:10" ht="18">
      <c r="A33" s="25"/>
      <c r="B33" s="28"/>
      <c r="C33" s="29"/>
      <c r="D33" s="26"/>
      <c r="E33" s="26"/>
      <c r="F33" s="14"/>
      <c r="G33" s="14"/>
      <c r="H33" s="14"/>
      <c r="I33" s="3"/>
      <c r="J33" s="15"/>
    </row>
    <row r="34" spans="1:10" ht="18">
      <c r="A34" s="14"/>
      <c r="B34" s="14"/>
      <c r="C34" s="19"/>
      <c r="D34" s="19"/>
      <c r="E34" s="19"/>
      <c r="F34" s="14"/>
      <c r="G34" s="14"/>
      <c r="H34" s="32"/>
      <c r="I34" s="14"/>
      <c r="J34" s="15"/>
    </row>
    <row r="35" spans="1:10" ht="29.45" customHeight="1">
      <c r="A35" s="14"/>
      <c r="B35" s="14"/>
      <c r="C35" s="12" t="s">
        <v>49</v>
      </c>
      <c r="D35" s="19"/>
      <c r="E35" s="19"/>
      <c r="F35" s="14"/>
      <c r="G35" s="14"/>
      <c r="H35" s="24"/>
      <c r="I35" s="12">
        <f>SUM(I8:I34)</f>
        <v>386509.2</v>
      </c>
      <c r="J35" s="15"/>
    </row>
  </sheetData>
  <autoFilter ref="A4:J35">
    <filterColumn colId="7" showButton="0"/>
    <filterColumn colId="9" showButton="0"/>
  </autoFilter>
  <mergeCells count="3">
    <mergeCell ref="A2:G2"/>
    <mergeCell ref="H4:I4"/>
    <mergeCell ref="A6:C6"/>
  </mergeCells>
  <phoneticPr fontId="11" type="noConversion"/>
  <pageMargins left="0.70866141732283472" right="0.70866141732283472" top="0.74803149606299213" bottom="0.74803149606299213" header="0.31496062992125984" footer="0.31496062992125984"/>
  <pageSetup paperSize="9" scale="52" orientation="portrait" horizontalDpi="4294967293" verticalDpi="4294967293" r:id="rId1"/>
  <rowBreaks count="1" manualBreakCount="1">
    <brk id="1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Additional 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Koti</dc:creator>
  <cp:lastModifiedBy>Trupti Dalvi</cp:lastModifiedBy>
  <cp:lastPrinted>2024-08-04T11:46:43Z</cp:lastPrinted>
  <dcterms:created xsi:type="dcterms:W3CDTF">2019-08-06T17:03:31Z</dcterms:created>
  <dcterms:modified xsi:type="dcterms:W3CDTF">2024-08-14T09:08:41Z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2024-02-29T14:54:43Z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40fc4a5e-1a53-4ac6-aec0-68c33ff2fd80</vt:lpwstr>
  </property>
  <property fmtid="{D5CDD505-2E9C-101B-9397-08002B2CF9AE}" pid="8" name="MSIP_Label_7342559e-08ca-44c2-a3d0-eecd0c40d645_ContentBits">
    <vt:lpwstr>0</vt:lpwstr>
  </property>
</Properties>
</file>