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mrutika T\OneDrive - Travel food Services\Noida\Noida Braj Ki Galiyan\Electrical\"/>
    </mc:Choice>
  </mc:AlternateContent>
  <bookViews>
    <workbookView xWindow="-120" yWindow="-120" windowWidth="29040" windowHeight="15720"/>
  </bookViews>
  <sheets>
    <sheet name="ELEC &amp; ELV" sheetId="5" r:id="rId1"/>
  </sheets>
  <definedNames>
    <definedName name="_xlnm.Print_Area" localSheetId="0">'ELEC &amp; ELV'!$A$1:$I$82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9" i="5" l="1"/>
  <c r="F79" i="5"/>
  <c r="H78" i="5"/>
  <c r="F78" i="5"/>
  <c r="H77" i="5"/>
  <c r="F77" i="5"/>
  <c r="H72" i="5"/>
  <c r="F72" i="5"/>
  <c r="H71" i="5"/>
  <c r="F71" i="5"/>
  <c r="H70" i="5"/>
  <c r="F70" i="5"/>
  <c r="H67" i="5"/>
  <c r="F67" i="5"/>
  <c r="H64" i="5"/>
  <c r="F64" i="5"/>
  <c r="H63" i="5"/>
  <c r="F63" i="5"/>
  <c r="H62" i="5"/>
  <c r="F62" i="5"/>
  <c r="H59" i="5"/>
  <c r="F59" i="5"/>
  <c r="H58" i="5"/>
  <c r="F58" i="5"/>
  <c r="H57" i="5"/>
  <c r="F57" i="5"/>
  <c r="H54" i="5"/>
  <c r="I54" i="5" s="1"/>
  <c r="F54" i="5"/>
  <c r="H53" i="5"/>
  <c r="F53" i="5"/>
  <c r="I53" i="5" s="1"/>
  <c r="H50" i="5"/>
  <c r="I50" i="5" s="1"/>
  <c r="F50" i="5"/>
  <c r="H49" i="5"/>
  <c r="F49" i="5"/>
  <c r="I49" i="5" s="1"/>
  <c r="H48" i="5"/>
  <c r="I48" i="5" s="1"/>
  <c r="F48" i="5"/>
  <c r="H47" i="5"/>
  <c r="F47" i="5"/>
  <c r="I47" i="5" s="1"/>
  <c r="H46" i="5"/>
  <c r="I46" i="5" s="1"/>
  <c r="F46" i="5"/>
  <c r="H45" i="5"/>
  <c r="F45" i="5"/>
  <c r="I45" i="5" s="1"/>
  <c r="H44" i="5"/>
  <c r="I44" i="5" s="1"/>
  <c r="F44" i="5"/>
  <c r="H43" i="5"/>
  <c r="F43" i="5"/>
  <c r="I43" i="5" s="1"/>
  <c r="H42" i="5"/>
  <c r="I42" i="5" s="1"/>
  <c r="F42" i="5"/>
  <c r="H39" i="5"/>
  <c r="F39" i="5"/>
  <c r="I39" i="5" s="1"/>
  <c r="H38" i="5"/>
  <c r="I38" i="5" s="1"/>
  <c r="F38" i="5"/>
  <c r="H35" i="5"/>
  <c r="F35" i="5"/>
  <c r="I35" i="5" s="1"/>
  <c r="H34" i="5"/>
  <c r="I34" i="5" s="1"/>
  <c r="F34" i="5"/>
  <c r="H25" i="5"/>
  <c r="F25" i="5"/>
  <c r="I25" i="5" s="1"/>
  <c r="K22" i="5"/>
  <c r="H22" i="5"/>
  <c r="F22" i="5"/>
  <c r="I22" i="5" s="1"/>
  <c r="H21" i="5"/>
  <c r="F21" i="5"/>
  <c r="K18" i="5"/>
  <c r="H18" i="5"/>
  <c r="F18" i="5"/>
  <c r="H17" i="5"/>
  <c r="F17" i="5"/>
  <c r="I17" i="5" s="1"/>
  <c r="H14" i="5"/>
  <c r="F14" i="5"/>
  <c r="I57" i="5" l="1"/>
  <c r="I59" i="5"/>
  <c r="I63" i="5"/>
  <c r="I67" i="5"/>
  <c r="I71" i="5"/>
  <c r="I77" i="5"/>
  <c r="I79" i="5"/>
  <c r="I21" i="5"/>
  <c r="I58" i="5"/>
  <c r="I62" i="5"/>
  <c r="I64" i="5"/>
  <c r="I70" i="5"/>
  <c r="I72" i="5"/>
  <c r="I78" i="5"/>
  <c r="I14" i="5"/>
  <c r="I18" i="5"/>
</calcChain>
</file>

<file path=xl/sharedStrings.xml><?xml version="1.0" encoding="utf-8"?>
<sst xmlns="http://schemas.openxmlformats.org/spreadsheetml/2006/main" count="200" uniqueCount="165">
  <si>
    <t>PROJECT:</t>
  </si>
  <si>
    <t>DATE:</t>
  </si>
  <si>
    <t>REV:</t>
  </si>
  <si>
    <t>STATUS:</t>
  </si>
  <si>
    <t>TENDER</t>
  </si>
  <si>
    <t>ITEM</t>
  </si>
  <si>
    <t>DESCRIPTION</t>
  </si>
  <si>
    <t>UNITS</t>
  </si>
  <si>
    <t>QTY</t>
  </si>
  <si>
    <t>MATERIAL COST</t>
  </si>
  <si>
    <t>LABOUR COST</t>
  </si>
  <si>
    <t>TOTAL AMOUNT</t>
  </si>
  <si>
    <t>UNIT COST</t>
  </si>
  <si>
    <t>TOTAL</t>
  </si>
  <si>
    <t>A</t>
  </si>
  <si>
    <t>Nos</t>
  </si>
  <si>
    <t>GENERAL NOTES :</t>
  </si>
  <si>
    <t>Provisional Sum</t>
  </si>
  <si>
    <t>B</t>
  </si>
  <si>
    <t>GRAND TOTAL</t>
  </si>
  <si>
    <t>Lumpsum</t>
  </si>
  <si>
    <t xml:space="preserve"> </t>
  </si>
  <si>
    <t>The contractor needs to mention any additional items or missing items that are not mentioned in the above BOQ after a detailed site survey or inspection and to be validated by consultants.</t>
  </si>
  <si>
    <t>Item 1 - (Contractor to describe only if there are any)</t>
  </si>
  <si>
    <t>Item 2 - (Contractor to describe only if there are any)</t>
  </si>
  <si>
    <t>Unit</t>
  </si>
  <si>
    <t>SHOP DRAWINGS &amp; APPROVALS</t>
  </si>
  <si>
    <t>Mtr</t>
  </si>
  <si>
    <t>Lot</t>
  </si>
  <si>
    <t>C</t>
  </si>
  <si>
    <t>E</t>
  </si>
  <si>
    <t>F</t>
  </si>
  <si>
    <t>G</t>
  </si>
  <si>
    <t>H</t>
  </si>
  <si>
    <t>J</t>
  </si>
  <si>
    <t>L</t>
  </si>
  <si>
    <t>Labelling &amp; Tagging for Services and Equipment's</t>
  </si>
  <si>
    <t>B.1</t>
  </si>
  <si>
    <t>A.1</t>
  </si>
  <si>
    <t>B.1.1</t>
  </si>
  <si>
    <t>C.1</t>
  </si>
  <si>
    <t>C.1.1</t>
  </si>
  <si>
    <t>D</t>
  </si>
  <si>
    <t>D.1</t>
  </si>
  <si>
    <t>D.1.1</t>
  </si>
  <si>
    <t>E.1</t>
  </si>
  <si>
    <t>E.1.1</t>
  </si>
  <si>
    <t>F.1</t>
  </si>
  <si>
    <t>F.1.1</t>
  </si>
  <si>
    <t>G.1</t>
  </si>
  <si>
    <t>G.1.1</t>
  </si>
  <si>
    <t>H.1</t>
  </si>
  <si>
    <t>H.1.1</t>
  </si>
  <si>
    <t>J.1</t>
  </si>
  <si>
    <t>L.1</t>
  </si>
  <si>
    <t>(INR)</t>
  </si>
  <si>
    <t>L.1.1</t>
  </si>
  <si>
    <t>L.1.2</t>
  </si>
  <si>
    <t>L.1.3</t>
  </si>
  <si>
    <t>R0</t>
  </si>
  <si>
    <t>BILL OF QUANTITIES</t>
  </si>
  <si>
    <t>G.1.2</t>
  </si>
  <si>
    <t xml:space="preserve">ELECTRICAL SERVICES, CCTV &amp; DATA - WORKS BILL OF QUANTITIES </t>
  </si>
  <si>
    <r>
      <t xml:space="preserve">All measurements and figures provided below are indicative only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must plan, design, and detail these connections in consultation with the airport. The contractor is to do all necessary site surveys to verify the optimal routing for the services in such cases.
The contractor shall include in their scope end point termination of all MEP points for equipment based on supplied equipment and airport regulations, No additional costs shall be claimable for end point terminations.
Any service penetration inside the unit must be made good after installation, and any fire penetrations on site must be detailed as per Airport requirements.
</t>
    </r>
    <r>
      <rPr>
        <b/>
        <sz val="11"/>
        <color rgb="FFFF0000"/>
        <rFont val="Century Gothic"/>
        <family val="2"/>
      </rPr>
      <t>The contractor is to verify at site and also with Airport authorities whether there are provisions at site to suit the design. Example: The contractor should check for provisions and the extent of power, plumbing, chilled water, ducting, fire, and gas provisions etc. available at the site and satisfy himself that there are no risks to the design intent.</t>
    </r>
  </si>
  <si>
    <t>CONNECTING/ INTEGRATING UNIT M&amp;E SERVICES TO AIRPORT M&amp;E SERVICES/ BUILDING</t>
  </si>
  <si>
    <t xml:space="preserve">If any termination /connection of the unit services are required outside the site location (i.e. connection of the unit M&amp;E to the airport M&amp;E or service termination to the airport external façade/ roof etc.); then the contractor has to work in consultation with the airport to plan, design &amp; detail  for such connections. The contractor to do all necessary site surveys to verify the optimal routing for the services in such cases. Finally, the contractor to make good after installation any penetrations including providing fire seals as requried as per airport requirement. </t>
  </si>
  <si>
    <t>METER / METER PANEL</t>
  </si>
  <si>
    <t>LV CABLING</t>
  </si>
  <si>
    <t xml:space="preserve">Supply and Laying of approved make Fire Rated LSZH XLPE insulated PVC sheathed, Copper conductor, Steel Tape / Wire Armoured, 1100V grade cable, Number of Cable Core as per SLD / Load Calculation Sheet (Main Cable) &amp; Unarmoured Single Core Wire (ECC). The cable shall be laid Underground / on Cable Tray / through Cable Trunking / in Pipe / on Wall / Trench using necessary supporting / clamping arrangements.The cable shall be provided with cable identification tags made out of Aluminium strip, engraved with cable size and the routing.
                                                   </t>
  </si>
  <si>
    <t>CABLE END TERMINATIONS</t>
  </si>
  <si>
    <t xml:space="preserve">Supply and Installation of approved make cable end Termination for the following cables using Single Compression Brass Glands, Solderless Tinned Copper Lugs, Gland earthing of adequate size, etc.complete.
</t>
  </si>
  <si>
    <t xml:space="preserve">3.5C x 50 Sq. mm XLP Al. Armoured Cable </t>
  </si>
  <si>
    <t>DISTRIBUTION BOARDS</t>
  </si>
  <si>
    <t xml:space="preserve">Supply, Installation, Testing &amp; Commissioning of approved make Surface / Flush  / Floor mounting 10kA / 25kA Distribution Boards, Devices, Relays and all accessories. The RYB sequence should be provided at the incomer entry, followed by on/off and trip indicators. The DB shall be made out of 1.2 mm CRCA sheet steel enclosure and powder coated complete with cable gland plate &amp; knock out at the top and bottom. The DB shall have hinged lockable door. The busbar shall be tinned copper, for phases mounted on suitable type Insulator, Independent neutral busbar including inter connecting wiring &amp; earth bus on insulation mount, complete with Protective devices (MCCB, MCB, RCCB, RCBO, etc.)   The Contractor shall be responsible to supply materials and equipment complying with the green building specification if required.                                                                                             
All DB's must named as per the SLD / Load Calculation Sheet. Laminated SLD &amp; Load Calculation Sheet shall be placed near to DB Locations.
The RCCB / RCBO shall be Hpi / Si series &amp; MCB's shall be 'B" / 'C' Curve (As per Airport requirement).
</t>
  </si>
  <si>
    <t>Each</t>
  </si>
  <si>
    <t xml:space="preserve">Incomer </t>
  </si>
  <si>
    <t>Outgoings</t>
  </si>
  <si>
    <t>LIGHT POINT WIRING</t>
  </si>
  <si>
    <t xml:space="preserve">Supply, Installation, Testing &amp; Commissioning of Point wiring (Light Fixtures to be as approved by Architect Design &amp; BOQ) with approved makes Switches / Lighting Control Switch Board with FRLSH PVC insulated Flexible Copper Wires 660/1100V grade through suitable size GI Conduit / Heavy Duty PVC Conduit/ GI Trunking (Containment size &amp; Type selection as per site requirement), complete with suitable GI Back boxes, Earthing, accessories, flexible conduits, glands, saddles, supports, ropes for future wire pulling, Labeling of wires etc. with Termination of the same with Solderless Tinned Copper Lugs, etc. carrying out Surface / Concealed wiring as per site condition &amp; maintain aesthetic of the unit.Wiring shall be as per IS 732.
The rate shall include wall chasing, chipping of floors, rough plastering, providing suitable supports / brackets for conduit and Trunking suspension.   
                                                                                                                                                                                                                           </t>
  </si>
  <si>
    <t xml:space="preserve">1 No. light point controlled by  1 No 10A, SP Switch. </t>
  </si>
  <si>
    <t>F.1.2</t>
  </si>
  <si>
    <t>Secondary light points. (from the first light point without supply and installation of switches.)</t>
  </si>
  <si>
    <t>CIRCUIT WIRING</t>
  </si>
  <si>
    <t>Circuit wiring for light points using 2 Runs of 2.5 sq.mm PVC insulated copper wires along with 1 Run of 1.5 sqmm pvc copper wire (Green) for continuous earthing, through suitable GI Conduit / Heavy Duty PVC Conduit / GI Trunking from DB to Light control switch box/Normal Sockets.</t>
  </si>
  <si>
    <t>Power points using 2 Runs of 4 sq.mm PVC insulated copper wires along with 1 Run of 2.5 sqmm pvc copper wire (Green) for continuous earthing, through suitable GI Conduit / Heavy Duty PVC Conduit / GI Trunking from DB to Power points.</t>
  </si>
  <si>
    <t>POWER POINTS (SWITCHES &amp; SOCKETS)</t>
  </si>
  <si>
    <t xml:space="preserve">Supply, Installation, Testing &amp; Commissioning of approved makes Devices (Switches &amp; Sockets - Face Plate Finish as approved by Architect / Matching to Architecture/interior Finishes) complete with suitable GI Back boxes, Earthing, accessories, glands, Labeling of wires etc. with Termination of the same with Solderless Tinned Copper Lugs, etc. on Surface / Concealed as per site condition &amp; maintain aesthetic of the unit.Type annd IP rating should be as per Airport requirements.
The rate shall include wall chasing, chipping of floors, rough plastering.                                                        The unit shall be suitable for 400 ± 15 volts 3 phase and 230 ± 10 volts 1 phase, 50/60 Hz,  AC supply as per Airport / Country power supply.
</t>
  </si>
  <si>
    <t>13A Single Switched Socket Outlet</t>
  </si>
  <si>
    <t>H.1.2</t>
  </si>
  <si>
    <t>13A Dual Switched Socket Outlet</t>
  </si>
  <si>
    <t>H.1.3</t>
  </si>
  <si>
    <t>H.1.7</t>
  </si>
  <si>
    <t>20A Unswitched Fused Connection Outlet with-out Neon Indicator.</t>
  </si>
  <si>
    <t>H.1.8</t>
  </si>
  <si>
    <t>20A Double Pole Switch with Neon indicator</t>
  </si>
  <si>
    <t>H.1.4</t>
  </si>
  <si>
    <t>Nos.</t>
  </si>
  <si>
    <t>H.1.5</t>
  </si>
  <si>
    <t>One Gang Blank Plate</t>
  </si>
  <si>
    <t xml:space="preserve">CONTAINMENT </t>
  </si>
  <si>
    <t>J.1.1</t>
  </si>
  <si>
    <t>Mtr.</t>
  </si>
  <si>
    <t>M</t>
  </si>
  <si>
    <t>DATA NETWORK SYSTEM</t>
  </si>
  <si>
    <t>M.1</t>
  </si>
  <si>
    <t xml:space="preserve">Supply, Installation, Testing &amp; Commissioning of approved makes Data &amp; Telephone Network System with required cabling through suitable size GI Conduit / Heavy Duty PVC Conduit / GI Trunking (Containment size &amp; Type selection as per site requirement), complete with suitable GI Back boxes, Earthing, accessories, flexible conduits, glands, saddles, supports, ropes for future wire pulling, Labeling of wires etc. with Termination of the same with IDF/SERVER Rack using patch cordes, etc. carrying out Surface / Concealed wiring as per site condition &amp; maintain aesthetic of the unit.
The rate shall include wall chasing, chipping of floors, rough plastering, providing suitable supports / brackets for conduit and Trunking suspension.
</t>
  </si>
  <si>
    <t>M.1.1</t>
  </si>
  <si>
    <t>Single Data outlet (RJ45) Jack</t>
  </si>
  <si>
    <t>M.1.2</t>
  </si>
  <si>
    <t xml:space="preserve">Dual Data outlet (RJ45) Jack  </t>
  </si>
  <si>
    <t>M.1.3</t>
  </si>
  <si>
    <t>SITC of CAT6 cable on surface /concealed/ wall, including suitable conduits, fittings, accessories, etc.(For dummy points cabling considered)</t>
  </si>
  <si>
    <t>N</t>
  </si>
  <si>
    <t>ELECTRICAL SERVICE IDENTIFICATION LABELS, SIGNS &amp; TAGS</t>
  </si>
  <si>
    <t>N.1</t>
  </si>
  <si>
    <t>All services like Panels, Cables, Pipes etc need to be clearly labelled or tagged at site with service identification, direction etc. And all equipment needs to tagged as per Airport requirements.</t>
  </si>
  <si>
    <t>N.1.1</t>
  </si>
  <si>
    <t>O</t>
  </si>
  <si>
    <t xml:space="preserve">MISCELLANEOUS </t>
  </si>
  <si>
    <t>O.1</t>
  </si>
  <si>
    <t>O.1.1</t>
  </si>
  <si>
    <t>Providing and Fixing of Electrical Standard Grade Rubber Mat suitable for LT Volts</t>
  </si>
  <si>
    <t>O.1.2</t>
  </si>
  <si>
    <t>Provide and Fixing Shock Treatment Chart</t>
  </si>
  <si>
    <t>O.1.3</t>
  </si>
  <si>
    <t>Provide and Fixing of L.T.  danger sign boards in Panel side</t>
  </si>
  <si>
    <t>P</t>
  </si>
  <si>
    <t>P.1</t>
  </si>
  <si>
    <t>Preparation and submission of a detailed shop drawing for the electrical system after a thorough study of design drawings, site surveys, and relevant airport standards with correct routing, size, and elevations. The drawings also need to be coordinated with other MEP services like HVAC, plumbing, and fire services, along with updating SLD, load calculation sheets, and power layouts as per approved, selected, or supplied equipment power and phase requirements, this also needs to be coordinated with latest architectural, structural  and interior design drawings, before construction. Necessary amendments to the drawings are to be made and resubmitted in case of any variations on site while at the construction stage of the project. Also prepare relevant detailed connection drawings as per selected manufacturer details and airport standards, with necessary approval to be obtained from consultants and authority/regulatory bodies having jurisdiction, along with material submission approval with airport authorities.</t>
  </si>
  <si>
    <t>Q</t>
  </si>
  <si>
    <t>ANY ADDITIONAL ITEMS</t>
  </si>
  <si>
    <t>Q.1</t>
  </si>
  <si>
    <t>Q.1.1</t>
  </si>
  <si>
    <t>Q.1.2</t>
  </si>
  <si>
    <t>Q.1.3</t>
  </si>
  <si>
    <r>
      <rPr>
        <b/>
        <sz val="11"/>
        <color theme="1"/>
        <rFont val="Century Gothic"/>
        <family val="2"/>
      </rPr>
      <t>Note :</t>
    </r>
    <r>
      <rPr>
        <sz val="11"/>
        <color theme="1"/>
        <rFont val="Century Gothic"/>
        <family val="2"/>
      </rPr>
      <t xml:space="preserve">
</t>
    </r>
    <r>
      <rPr>
        <b/>
        <sz val="11"/>
        <color theme="1"/>
        <rFont val="Century Gothic"/>
        <family val="2"/>
      </rPr>
      <t xml:space="preserve">This BOQ is issued for costing purposes only; necessary corrections or amendments are to be made based on selected items, manufacturer details, site conditions, airports, and local regulatory or approval bodies having jurisdictional requirements and necessary approvals to be made for equipment's and material submission prior to procurement. The quantities mentioned in the above BOQ include services only inside the site location (building). If any termination of services is required outside the site location, the contractor must verify at the site and provide the quantity and cost over and above this BOQ.                                                                                                                                                                                                                                                                                                                                       </t>
    </r>
  </si>
  <si>
    <t>IN-DXN-BRAJ KI GALIYAN (FOOD MAHAL)</t>
  </si>
  <si>
    <t xml:space="preserve">Supply, Installation, Testing &amp; Commissioning of kWH / MFM Energy Meter Panel complete with Enclosure (If required as per site condition / Airport TDM). The RYB sequence should be provided.
Energy Meter shall be of Digital kVAH Type and compatible with Airport BMS for realtime monitoring, of approved make or any other make with kVAH option with Approval from TS Department. </t>
  </si>
  <si>
    <t>100/5A Energy Meter(Direct)-3 Phase</t>
  </si>
  <si>
    <t>3.5C x 50 Sq. mm XLPE AL Armoured Cable + 2 x 8 SWG CU.</t>
  </si>
  <si>
    <t>C.1.2</t>
  </si>
  <si>
    <t>4C x 4 Sq. mm XLPE CU. Armoured Cable + 10 SWG CU.</t>
  </si>
  <si>
    <t>D.1.2</t>
  </si>
  <si>
    <t>4C x 4 Sq. mm XLPE CU Armoured Cable</t>
  </si>
  <si>
    <t>LPDB-01</t>
  </si>
  <si>
    <t>16 Way Three phase Panel board</t>
  </si>
  <si>
    <t>100A TP MCCB - 1 No.</t>
  </si>
  <si>
    <t>10/16/20/25A SP MCB- 42 Nos</t>
  </si>
  <si>
    <t>25A 4P RCBO 30mA - 2 No.</t>
  </si>
  <si>
    <t xml:space="preserve">Supply, Installation, Testing &amp; Commissioning of approved makes FRLSH PVC insulated Flexible Copper Wires 660/1100V grade through suitable size GI Conduit/  Heavy Duty PVC Conduit/ GI Trunking (Containment size &amp; Type selection as per site requirement) for the following  types of wires.                                                         </t>
  </si>
  <si>
    <t>16A Single Phase Industrial Switched Socket (3 Pin) (Wall Mounted Metal Clad Socket)</t>
  </si>
  <si>
    <t>20A Single Phase Industrial Switched Socket (3 Pin) (Wall Mounted Metal Clad Socket)</t>
  </si>
  <si>
    <t>H.1.6</t>
  </si>
  <si>
    <t>25A Three Phase Industrial Switched Socket (5 Pin) (Wall Mounted Metal Clad Socket)</t>
  </si>
  <si>
    <t>20A Isolator with suitable metal enclosure</t>
  </si>
  <si>
    <t>H.1.9</t>
  </si>
  <si>
    <t>Supply &amp; Installation of approved makes GI Conduit/ Heavy Duty PVC Conduit, through Wall / Ceiling / Floor as per drawings, complete with ISI standard accessories / factory made fittings.</t>
  </si>
  <si>
    <t>300 x 50 mm Cable Tray</t>
  </si>
  <si>
    <t>J.1.2</t>
  </si>
  <si>
    <t>150 x 50 mm Cable Tray</t>
  </si>
  <si>
    <t>PA  SYSTEM</t>
  </si>
  <si>
    <t>Supply, Installation, Testing &amp; Commissioning of approved makes PA System with required cabling through suitable size GI Conduit / Heavy Duty PVC Conduit / GI Trunking (Containment size &amp; Type selection as per site requirement), complete with suitable GI back boxes, Earthing, EOLR, accessories, flexible conduits, glands, saddles, supports, ropes for future wire pulling, Labeling of wires etc. with Termination of the same with IDF Rack, etc. carrying out Surface / Concealed wiring as per site condition &amp; maintain aesthetic of the unit. 
The rate shall include wall chasing, chipping of floors, rough plastering, providing suitable supports / brackets for conduit and Trunking suspension.</t>
  </si>
  <si>
    <t>6 Watts ceiling mount Speaker with all the necessary accessories</t>
  </si>
  <si>
    <t>Volume Controller</t>
  </si>
  <si>
    <t>SITC of 2C 1.5 Sq mm Cu multi-stranded PVC insulated shielded FRLS 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</si>
</sst>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entury Gothic"/>
      <family val="2"/>
    </font>
    <font>
      <sz val="11"/>
      <color theme="1"/>
      <name val="Century Gothic"/>
      <family val="2"/>
    </font>
    <font>
      <b/>
      <sz val="11"/>
      <color rgb="FFFF0000"/>
      <name val="Century Gothic"/>
      <family val="2"/>
    </font>
    <font>
      <b/>
      <sz val="11"/>
      <name val="Century Gothic"/>
      <family val="2"/>
    </font>
    <font>
      <sz val="11"/>
      <name val="Century Gothic"/>
      <family val="2"/>
    </font>
    <font>
      <b/>
      <sz val="18"/>
      <color theme="1"/>
      <name val="Century Gothic"/>
      <family val="2"/>
    </font>
    <font>
      <b/>
      <sz val="11"/>
      <color theme="1"/>
      <name val="Calibri"/>
      <family val="2"/>
      <scheme val="minor"/>
    </font>
    <font>
      <sz val="10"/>
      <color theme="1"/>
      <name val="Century Gothic"/>
      <family val="2"/>
    </font>
    <font>
      <sz val="11"/>
      <color rgb="FFFF0000"/>
      <name val="Century Gothic"/>
      <family val="2"/>
      <charset val="238"/>
    </font>
    <font>
      <sz val="11"/>
      <color theme="1"/>
      <name val="Century Gothic"/>
      <family val="2"/>
      <charset val="238"/>
    </font>
    <font>
      <sz val="11"/>
      <color indexed="8"/>
      <name val="Century Gothic"/>
      <family val="2"/>
    </font>
    <font>
      <sz val="10"/>
      <color rgb="FFFF0000"/>
      <name val="Century Gothic"/>
      <family val="2"/>
    </font>
  </fonts>
  <fills count="10">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6"/>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32">
    <xf numFmtId="0" fontId="0" fillId="0" borderId="0" xfId="0"/>
    <xf numFmtId="0" fontId="1" fillId="3" borderId="8"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0" fillId="0" borderId="0" xfId="0" applyAlignment="1">
      <alignment horizontal="center" vertical="center"/>
    </xf>
    <xf numFmtId="0" fontId="1" fillId="3" borderId="3" xfId="0" applyFont="1" applyFill="1" applyBorder="1" applyAlignment="1">
      <alignment horizontal="center" vertical="center"/>
    </xf>
    <xf numFmtId="0" fontId="2" fillId="6" borderId="11" xfId="0" applyFont="1" applyFill="1" applyBorder="1" applyAlignment="1">
      <alignment horizontal="left" vertical="center" wrapText="1"/>
    </xf>
    <xf numFmtId="0" fontId="2" fillId="6" borderId="11" xfId="0" applyFont="1" applyFill="1" applyBorder="1" applyAlignment="1">
      <alignment horizontal="center" vertical="center"/>
    </xf>
    <xf numFmtId="0" fontId="2" fillId="6" borderId="12" xfId="0" applyFont="1" applyFill="1" applyBorder="1" applyAlignment="1">
      <alignment horizontal="center" vertical="center"/>
    </xf>
    <xf numFmtId="0" fontId="1" fillId="6" borderId="11" xfId="0" applyFont="1" applyFill="1" applyBorder="1" applyAlignment="1">
      <alignment horizontal="left" vertical="center" wrapText="1"/>
    </xf>
    <xf numFmtId="0" fontId="1" fillId="6" borderId="12" xfId="0" applyFont="1" applyFill="1" applyBorder="1" applyAlignment="1">
      <alignment horizontal="center" vertical="center"/>
    </xf>
    <xf numFmtId="0" fontId="2" fillId="3" borderId="0" xfId="0" applyFont="1" applyFill="1" applyAlignment="1">
      <alignment horizontal="left" vertical="center"/>
    </xf>
    <xf numFmtId="0" fontId="2" fillId="3" borderId="0" xfId="0" applyFont="1" applyFill="1" applyAlignment="1">
      <alignment horizontal="center" vertical="center"/>
    </xf>
    <xf numFmtId="0" fontId="1" fillId="3" borderId="0" xfId="0" applyFont="1" applyFill="1" applyAlignment="1">
      <alignment horizontal="center" vertical="center"/>
    </xf>
    <xf numFmtId="0" fontId="4"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4"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2" fillId="4" borderId="11" xfId="0" applyFont="1" applyFill="1" applyBorder="1" applyAlignment="1">
      <alignment horizontal="left" vertical="center" wrapText="1"/>
    </xf>
    <xf numFmtId="0" fontId="5" fillId="0" borderId="13" xfId="0" applyFont="1" applyBorder="1" applyAlignment="1">
      <alignment horizontal="center" vertical="center"/>
    </xf>
    <xf numFmtId="0" fontId="2" fillId="0" borderId="13" xfId="0" applyFont="1" applyBorder="1" applyAlignment="1">
      <alignment horizontal="center" vertical="center"/>
    </xf>
    <xf numFmtId="0" fontId="5" fillId="4" borderId="11"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 xfId="0" applyFont="1" applyFill="1" applyBorder="1" applyAlignment="1">
      <alignment horizontal="center" vertical="center"/>
    </xf>
    <xf numFmtId="0" fontId="1" fillId="3" borderId="2" xfId="0" applyFont="1" applyFill="1" applyBorder="1" applyAlignment="1">
      <alignment horizontal="center" vertical="center"/>
    </xf>
    <xf numFmtId="14" fontId="1" fillId="3" borderId="4" xfId="0" applyNumberFormat="1" applyFont="1" applyFill="1" applyBorder="1" applyAlignment="1">
      <alignment horizontal="left"/>
    </xf>
    <xf numFmtId="0" fontId="2" fillId="3" borderId="5" xfId="0" applyFont="1" applyFill="1" applyBorder="1" applyAlignment="1">
      <alignment horizontal="center" vertical="center"/>
    </xf>
    <xf numFmtId="0" fontId="1" fillId="3" borderId="6" xfId="0" applyFont="1" applyFill="1" applyBorder="1" applyAlignment="1">
      <alignment horizontal="left"/>
    </xf>
    <xf numFmtId="0" fontId="1" fillId="3" borderId="9" xfId="0" applyFont="1" applyFill="1" applyBorder="1" applyAlignment="1">
      <alignment horizontal="left"/>
    </xf>
    <xf numFmtId="0" fontId="1" fillId="5" borderId="3" xfId="0" applyFont="1" applyFill="1" applyBorder="1" applyAlignment="1">
      <alignment horizontal="left" vertical="center"/>
    </xf>
    <xf numFmtId="0" fontId="2" fillId="4" borderId="11" xfId="0" applyFont="1" applyFill="1" applyBorder="1" applyAlignment="1">
      <alignment horizontal="left" vertical="top" wrapText="1"/>
    </xf>
    <xf numFmtId="0" fontId="1" fillId="6" borderId="10" xfId="0" applyFont="1" applyFill="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top" wrapText="1"/>
    </xf>
    <xf numFmtId="0" fontId="1" fillId="5" borderId="11" xfId="0" applyFont="1" applyFill="1" applyBorder="1" applyAlignment="1">
      <alignment horizontal="left" vertical="center"/>
    </xf>
    <xf numFmtId="0" fontId="1" fillId="5" borderId="10" xfId="0" applyFont="1" applyFill="1" applyBorder="1" applyAlignment="1">
      <alignment horizontal="center" vertical="center"/>
    </xf>
    <xf numFmtId="0" fontId="1" fillId="5" borderId="10" xfId="0" applyFont="1" applyFill="1" applyBorder="1" applyAlignment="1">
      <alignment horizontal="left" vertical="center"/>
    </xf>
    <xf numFmtId="0" fontId="1" fillId="5" borderId="1" xfId="0" applyFont="1" applyFill="1" applyBorder="1" applyAlignment="1">
      <alignment horizontal="center" vertical="center"/>
    </xf>
    <xf numFmtId="0" fontId="1" fillId="5" borderId="10" xfId="0" applyFont="1" applyFill="1" applyBorder="1" applyAlignment="1">
      <alignment vertical="center"/>
    </xf>
    <xf numFmtId="0" fontId="1" fillId="5" borderId="11" xfId="0" applyFont="1" applyFill="1" applyBorder="1" applyAlignment="1">
      <alignment vertical="center"/>
    </xf>
    <xf numFmtId="0" fontId="1" fillId="5" borderId="12" xfId="0" applyFont="1" applyFill="1" applyBorder="1" applyAlignment="1">
      <alignment vertical="center"/>
    </xf>
    <xf numFmtId="0" fontId="5" fillId="4" borderId="11" xfId="0" applyFont="1" applyFill="1" applyBorder="1" applyAlignment="1">
      <alignment horizontal="left" vertical="top" wrapText="1"/>
    </xf>
    <xf numFmtId="0" fontId="8" fillId="4" borderId="11" xfId="0" applyFont="1" applyFill="1" applyBorder="1" applyAlignment="1">
      <alignment horizontal="center" vertical="center"/>
    </xf>
    <xf numFmtId="0" fontId="9" fillId="4" borderId="3" xfId="0" applyFont="1" applyFill="1" applyBorder="1" applyAlignment="1">
      <alignment horizontal="center" vertical="center" wrapText="1"/>
    </xf>
    <xf numFmtId="0" fontId="2" fillId="4" borderId="3" xfId="0" applyFont="1" applyFill="1" applyBorder="1" applyAlignment="1">
      <alignment horizontal="center" vertical="center"/>
    </xf>
    <xf numFmtId="0" fontId="10" fillId="4" borderId="3" xfId="0" applyFont="1" applyFill="1" applyBorder="1" applyAlignment="1">
      <alignment horizontal="center" vertical="center" wrapText="1"/>
    </xf>
    <xf numFmtId="0" fontId="11" fillId="0" borderId="1" xfId="0" applyFont="1" applyBorder="1" applyAlignment="1">
      <alignment horizontal="left" vertical="center"/>
    </xf>
    <xf numFmtId="0" fontId="1" fillId="8" borderId="1" xfId="0" applyFont="1" applyFill="1" applyBorder="1" applyAlignment="1">
      <alignment horizontal="center" vertical="center"/>
    </xf>
    <xf numFmtId="0" fontId="4" fillId="5" borderId="10" xfId="0" applyFont="1" applyFill="1" applyBorder="1" applyAlignment="1">
      <alignment vertical="center"/>
    </xf>
    <xf numFmtId="0" fontId="5" fillId="4" borderId="2" xfId="0" applyFont="1" applyFill="1" applyBorder="1" applyAlignment="1">
      <alignment horizontal="left" vertical="top" wrapText="1"/>
    </xf>
    <xf numFmtId="0" fontId="2" fillId="0" borderId="1" xfId="0" applyFont="1" applyBorder="1" applyAlignment="1">
      <alignment horizontal="left" vertical="center" wrapText="1"/>
    </xf>
    <xf numFmtId="0" fontId="5" fillId="4" borderId="2" xfId="0" applyFont="1" applyFill="1" applyBorder="1" applyAlignment="1">
      <alignment horizontal="left" wrapText="1"/>
    </xf>
    <xf numFmtId="0" fontId="5" fillId="4" borderId="2" xfId="0" applyFont="1" applyFill="1" applyBorder="1" applyAlignment="1">
      <alignment horizontal="left" vertical="center" wrapText="1"/>
    </xf>
    <xf numFmtId="0" fontId="1" fillId="4" borderId="3" xfId="0" applyFont="1" applyFill="1" applyBorder="1" applyAlignment="1">
      <alignment horizontal="center" vertical="center"/>
    </xf>
    <xf numFmtId="0" fontId="1" fillId="4" borderId="3" xfId="0" applyFont="1" applyFill="1" applyBorder="1" applyAlignment="1">
      <alignment horizontal="left" vertical="center"/>
    </xf>
    <xf numFmtId="0" fontId="10" fillId="4" borderId="4" xfId="0" applyFont="1" applyFill="1" applyBorder="1" applyAlignment="1">
      <alignment horizontal="center" vertical="center" wrapText="1"/>
    </xf>
    <xf numFmtId="0" fontId="7" fillId="0" borderId="0" xfId="0" applyFont="1" applyAlignment="1">
      <alignment wrapText="1"/>
    </xf>
    <xf numFmtId="0" fontId="1" fillId="7" borderId="1" xfId="0" applyFont="1" applyFill="1" applyBorder="1" applyAlignment="1">
      <alignment horizontal="left" vertical="center"/>
    </xf>
    <xf numFmtId="0" fontId="2" fillId="4" borderId="2" xfId="0" applyFont="1" applyFill="1" applyBorder="1" applyAlignment="1">
      <alignment horizontal="left" vertical="center" wrapText="1"/>
    </xf>
    <xf numFmtId="0" fontId="2" fillId="4" borderId="11" xfId="0" applyFont="1" applyFill="1" applyBorder="1" applyAlignment="1">
      <alignment vertical="center"/>
    </xf>
    <xf numFmtId="0" fontId="2" fillId="4" borderId="12" xfId="0" applyFont="1" applyFill="1" applyBorder="1" applyAlignment="1">
      <alignment vertical="center"/>
    </xf>
    <xf numFmtId="0" fontId="2" fillId="7" borderId="1" xfId="0" applyFont="1" applyFill="1" applyBorder="1" applyAlignment="1">
      <alignment horizontal="left" vertical="center"/>
    </xf>
    <xf numFmtId="0" fontId="2" fillId="7" borderId="1" xfId="0" applyFont="1" applyFill="1" applyBorder="1" applyAlignment="1">
      <alignment horizontal="center" vertical="center" wrapText="1"/>
    </xf>
    <xf numFmtId="0" fontId="4" fillId="5" borderId="2" xfId="0" applyFont="1" applyFill="1" applyBorder="1" applyAlignment="1">
      <alignment vertical="center"/>
    </xf>
    <xf numFmtId="0" fontId="1" fillId="5" borderId="3" xfId="0" applyFont="1" applyFill="1" applyBorder="1" applyAlignment="1">
      <alignment vertical="center"/>
    </xf>
    <xf numFmtId="0" fontId="2" fillId="4" borderId="10" xfId="0" applyFont="1" applyFill="1" applyBorder="1" applyAlignment="1">
      <alignment horizontal="left" vertical="center" wrapText="1"/>
    </xf>
    <xf numFmtId="0" fontId="2" fillId="7" borderId="13" xfId="0" applyFont="1" applyFill="1" applyBorder="1" applyAlignment="1">
      <alignment horizontal="left" vertical="center" wrapText="1"/>
    </xf>
    <xf numFmtId="0" fontId="2" fillId="7" borderId="13" xfId="0" applyFont="1" applyFill="1" applyBorder="1" applyAlignment="1">
      <alignment horizontal="center" vertical="center" wrapText="1"/>
    </xf>
    <xf numFmtId="0" fontId="2" fillId="7" borderId="1" xfId="0" applyFont="1" applyFill="1" applyBorder="1" applyAlignment="1">
      <alignment horizontal="left" vertical="center" wrapText="1"/>
    </xf>
    <xf numFmtId="0" fontId="2" fillId="4" borderId="8" xfId="0" applyFont="1" applyFill="1" applyBorder="1" applyAlignment="1">
      <alignment horizontal="left" vertical="top" wrapText="1"/>
    </xf>
    <xf numFmtId="0" fontId="2" fillId="9" borderId="17" xfId="0" applyFont="1" applyFill="1" applyBorder="1" applyAlignment="1">
      <alignment horizontal="center" vertical="center"/>
    </xf>
    <xf numFmtId="0" fontId="2" fillId="4" borderId="2" xfId="0" applyFont="1" applyFill="1" applyBorder="1" applyAlignment="1">
      <alignment horizontal="left" vertical="top" wrapText="1"/>
    </xf>
    <xf numFmtId="0" fontId="2" fillId="4" borderId="12" xfId="0" applyFont="1" applyFill="1" applyBorder="1" applyAlignment="1">
      <alignment horizontal="left" vertical="center" wrapText="1"/>
    </xf>
    <xf numFmtId="0" fontId="4" fillId="5" borderId="3" xfId="0" applyFont="1" applyFill="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5" fillId="7" borderId="13"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12" xfId="0" applyFont="1" applyFill="1" applyBorder="1" applyAlignment="1">
      <alignment horizontal="center" vertical="center"/>
    </xf>
    <xf numFmtId="0" fontId="2" fillId="0" borderId="12" xfId="0" applyFont="1" applyBorder="1" applyAlignment="1">
      <alignment horizontal="center" vertical="center" wrapText="1"/>
    </xf>
    <xf numFmtId="0" fontId="4" fillId="9" borderId="7" xfId="0" applyFont="1" applyFill="1" applyBorder="1" applyAlignment="1">
      <alignment horizontal="center" vertical="center"/>
    </xf>
    <xf numFmtId="0" fontId="1" fillId="9" borderId="8" xfId="0" applyFont="1" applyFill="1" applyBorder="1" applyAlignment="1">
      <alignment horizontal="left" vertical="center" wrapText="1"/>
    </xf>
    <xf numFmtId="0" fontId="5" fillId="9" borderId="8" xfId="0" applyFont="1" applyFill="1" applyBorder="1" applyAlignment="1">
      <alignment horizontal="center" vertical="center"/>
    </xf>
    <xf numFmtId="0" fontId="2" fillId="9" borderId="8" xfId="0" applyFont="1" applyFill="1" applyBorder="1" applyAlignment="1">
      <alignment horizontal="center" vertical="center"/>
    </xf>
    <xf numFmtId="0" fontId="1" fillId="9" borderId="9"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7" borderId="17" xfId="0" applyFont="1" applyFill="1" applyBorder="1" applyAlignment="1">
      <alignment horizontal="center" vertical="center"/>
    </xf>
    <xf numFmtId="0" fontId="2" fillId="7" borderId="12" xfId="0" applyFont="1" applyFill="1" applyBorder="1" applyAlignment="1">
      <alignment horizontal="left" vertical="center" wrapText="1"/>
    </xf>
    <xf numFmtId="0" fontId="2" fillId="7" borderId="12" xfId="0" applyFont="1" applyFill="1" applyBorder="1" applyAlignment="1">
      <alignment horizontal="center" vertical="center"/>
    </xf>
    <xf numFmtId="0" fontId="2" fillId="7" borderId="13" xfId="0" applyFont="1" applyFill="1" applyBorder="1" applyAlignment="1">
      <alignment horizontal="center" vertical="center"/>
    </xf>
    <xf numFmtId="0" fontId="2" fillId="7" borderId="1" xfId="0" applyFont="1" applyFill="1" applyBorder="1" applyAlignment="1">
      <alignment horizontal="center" vertical="center"/>
    </xf>
    <xf numFmtId="0" fontId="2" fillId="4" borderId="17" xfId="0" applyFont="1" applyFill="1" applyBorder="1" applyAlignment="1">
      <alignment horizontal="center" vertical="center"/>
    </xf>
    <xf numFmtId="0" fontId="5" fillId="0" borderId="1" xfId="0" applyFont="1" applyBorder="1" applyAlignment="1">
      <alignment horizontal="left" vertical="center" wrapText="1"/>
    </xf>
    <xf numFmtId="0" fontId="2" fillId="7" borderId="12" xfId="0" applyFont="1" applyFill="1" applyBorder="1" applyAlignment="1">
      <alignment horizontal="left" vertical="center"/>
    </xf>
    <xf numFmtId="0" fontId="6" fillId="2" borderId="1" xfId="0" applyFont="1" applyFill="1" applyBorder="1" applyAlignment="1">
      <alignment horizontal="center" vertical="center"/>
    </xf>
    <xf numFmtId="0" fontId="1" fillId="3" borderId="3" xfId="0" applyFont="1" applyFill="1" applyBorder="1" applyAlignment="1">
      <alignment horizontal="left"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4" borderId="1"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7"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7" borderId="10" xfId="0" applyFont="1" applyFill="1" applyBorder="1" applyAlignment="1">
      <alignment horizontal="left" vertical="center" wrapText="1"/>
    </xf>
    <xf numFmtId="0" fontId="2" fillId="7" borderId="11" xfId="0" applyFont="1" applyFill="1" applyBorder="1" applyAlignment="1">
      <alignment horizontal="left" vertical="center" wrapText="1"/>
    </xf>
    <xf numFmtId="0" fontId="2" fillId="7" borderId="12" xfId="0" applyFont="1" applyFill="1" applyBorder="1" applyAlignment="1">
      <alignment horizontal="left" vertical="center" wrapText="1"/>
    </xf>
    <xf numFmtId="0" fontId="2" fillId="7" borderId="10"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12"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12" xfId="0" applyFont="1" applyFill="1" applyBorder="1" applyAlignment="1">
      <alignment horizontal="center" vertical="center"/>
    </xf>
    <xf numFmtId="0" fontId="2" fillId="7" borderId="17"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3" xfId="0" applyFont="1" applyFill="1" applyBorder="1" applyAlignment="1">
      <alignment horizontal="center" vertical="center"/>
    </xf>
    <xf numFmtId="0" fontId="2" fillId="7" borderId="1" xfId="0" applyFont="1" applyFill="1" applyBorder="1" applyAlignment="1">
      <alignment horizontal="center" vertical="center"/>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16911</xdr:colOff>
      <xdr:row>14</xdr:row>
      <xdr:rowOff>0</xdr:rowOff>
    </xdr:from>
    <xdr:ext cx="18531" cy="381643"/>
    <xdr:sp macro="" textlink="">
      <xdr:nvSpPr>
        <xdr:cNvPr id="2" name="Text 1">
          <a:extLst>
            <a:ext uri="{FF2B5EF4-FFF2-40B4-BE49-F238E27FC236}">
              <a16:creationId xmlns:a16="http://schemas.microsoft.com/office/drawing/2014/main" id="{7385D400-1C58-4D0C-B0B4-736D996473E0}"/>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3" name="Text 1">
          <a:extLst>
            <a:ext uri="{FF2B5EF4-FFF2-40B4-BE49-F238E27FC236}">
              <a16:creationId xmlns:a16="http://schemas.microsoft.com/office/drawing/2014/main" id="{6B68A86F-80A7-4B12-AD0A-63506AF071E5}"/>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4" name="Text 1">
          <a:extLst>
            <a:ext uri="{FF2B5EF4-FFF2-40B4-BE49-F238E27FC236}">
              <a16:creationId xmlns:a16="http://schemas.microsoft.com/office/drawing/2014/main" id="{77B235F2-DE29-499A-B7E7-B61B1E556F6B}"/>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5" name="Text 1">
          <a:extLst>
            <a:ext uri="{FF2B5EF4-FFF2-40B4-BE49-F238E27FC236}">
              <a16:creationId xmlns:a16="http://schemas.microsoft.com/office/drawing/2014/main" id="{565F717B-8B09-4DAD-8414-EF53B22CD378}"/>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6" name="Text 1">
          <a:extLst>
            <a:ext uri="{FF2B5EF4-FFF2-40B4-BE49-F238E27FC236}">
              <a16:creationId xmlns:a16="http://schemas.microsoft.com/office/drawing/2014/main" id="{09859550-5B01-4D85-9BDC-E3614E6EC341}"/>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7" name="Text 1">
          <a:extLst>
            <a:ext uri="{FF2B5EF4-FFF2-40B4-BE49-F238E27FC236}">
              <a16:creationId xmlns:a16="http://schemas.microsoft.com/office/drawing/2014/main" id="{C711626A-9475-4A81-862C-FFF07BB34D36}"/>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8" name="Text 1">
          <a:extLst>
            <a:ext uri="{FF2B5EF4-FFF2-40B4-BE49-F238E27FC236}">
              <a16:creationId xmlns:a16="http://schemas.microsoft.com/office/drawing/2014/main" id="{EEE3942B-FF2D-40C2-9529-17357D2A50D0}"/>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9" name="Text 1">
          <a:extLst>
            <a:ext uri="{FF2B5EF4-FFF2-40B4-BE49-F238E27FC236}">
              <a16:creationId xmlns:a16="http://schemas.microsoft.com/office/drawing/2014/main" id="{ACBF75F9-5E99-4F09-AEE7-24FC6BF5FC39}"/>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10" name="Text 1">
          <a:extLst>
            <a:ext uri="{FF2B5EF4-FFF2-40B4-BE49-F238E27FC236}">
              <a16:creationId xmlns:a16="http://schemas.microsoft.com/office/drawing/2014/main" id="{B0EE7621-5376-4B47-B88D-EC2873B3C0A4}"/>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11" name="Text 1">
          <a:extLst>
            <a:ext uri="{FF2B5EF4-FFF2-40B4-BE49-F238E27FC236}">
              <a16:creationId xmlns:a16="http://schemas.microsoft.com/office/drawing/2014/main" id="{EB739E7D-1346-47C3-8CFB-368A1696DDA5}"/>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12" name="Text 1">
          <a:extLst>
            <a:ext uri="{FF2B5EF4-FFF2-40B4-BE49-F238E27FC236}">
              <a16:creationId xmlns:a16="http://schemas.microsoft.com/office/drawing/2014/main" id="{662E4AC1-9C55-4908-AD52-82A84D1AE79B}"/>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13" name="Text 1">
          <a:extLst>
            <a:ext uri="{FF2B5EF4-FFF2-40B4-BE49-F238E27FC236}">
              <a16:creationId xmlns:a16="http://schemas.microsoft.com/office/drawing/2014/main" id="{C0BE7DBA-74BF-42F4-9DC4-B4813C92B812}"/>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14" name="Text 1">
          <a:extLst>
            <a:ext uri="{FF2B5EF4-FFF2-40B4-BE49-F238E27FC236}">
              <a16:creationId xmlns:a16="http://schemas.microsoft.com/office/drawing/2014/main" id="{50DE9770-EC7D-41AD-9530-B0E86FAA3C64}"/>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15" name="Text 1">
          <a:extLst>
            <a:ext uri="{FF2B5EF4-FFF2-40B4-BE49-F238E27FC236}">
              <a16:creationId xmlns:a16="http://schemas.microsoft.com/office/drawing/2014/main" id="{06CF8970-2741-4126-BC7B-04ADB9725185}"/>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16" name="Text 1">
          <a:extLst>
            <a:ext uri="{FF2B5EF4-FFF2-40B4-BE49-F238E27FC236}">
              <a16:creationId xmlns:a16="http://schemas.microsoft.com/office/drawing/2014/main" id="{DBDE7960-CF76-4278-A0B2-33A66F06BB55}"/>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17" name="Text 1">
          <a:extLst>
            <a:ext uri="{FF2B5EF4-FFF2-40B4-BE49-F238E27FC236}">
              <a16:creationId xmlns:a16="http://schemas.microsoft.com/office/drawing/2014/main" id="{317E8689-422C-415C-891F-C7C723F33D71}"/>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18" name="Text 1">
          <a:extLst>
            <a:ext uri="{FF2B5EF4-FFF2-40B4-BE49-F238E27FC236}">
              <a16:creationId xmlns:a16="http://schemas.microsoft.com/office/drawing/2014/main" id="{FC06634F-200F-46F0-81DB-745B6E50D1A3}"/>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19" name="Text 1">
          <a:extLst>
            <a:ext uri="{FF2B5EF4-FFF2-40B4-BE49-F238E27FC236}">
              <a16:creationId xmlns:a16="http://schemas.microsoft.com/office/drawing/2014/main" id="{616D66ED-29A8-4A0B-A469-3E1FC8BB0B9A}"/>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20" name="Text 1">
          <a:extLst>
            <a:ext uri="{FF2B5EF4-FFF2-40B4-BE49-F238E27FC236}">
              <a16:creationId xmlns:a16="http://schemas.microsoft.com/office/drawing/2014/main" id="{D386D84D-3466-448A-8A2A-CB17A11C37D9}"/>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21" name="Text 1">
          <a:extLst>
            <a:ext uri="{FF2B5EF4-FFF2-40B4-BE49-F238E27FC236}">
              <a16:creationId xmlns:a16="http://schemas.microsoft.com/office/drawing/2014/main" id="{FD202A4B-FBB9-4BFC-8D45-C004D2BF48D2}"/>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tabSelected="1" topLeftCell="A52" zoomScaleNormal="100" zoomScaleSheetLayoutView="100" workbookViewId="0">
      <selection activeCell="B55" sqref="B55"/>
    </sheetView>
  </sheetViews>
  <sheetFormatPr defaultRowHeight="14.6" x14ac:dyDescent="0.4"/>
  <cols>
    <col min="1" max="1" width="12.69140625" customWidth="1"/>
    <col min="2" max="2" width="100.69140625" customWidth="1"/>
    <col min="3" max="8" width="12.69140625" customWidth="1"/>
    <col min="9" max="9" width="15.69140625" customWidth="1"/>
    <col min="11" max="11" width="45.53515625" customWidth="1"/>
    <col min="12" max="12" width="9.15234375" customWidth="1"/>
  </cols>
  <sheetData>
    <row r="1" spans="1:9" ht="25" customHeight="1" x14ac:dyDescent="0.4">
      <c r="A1" s="98" t="s">
        <v>60</v>
      </c>
      <c r="B1" s="98"/>
      <c r="C1" s="98"/>
      <c r="D1" s="98"/>
      <c r="E1" s="98"/>
      <c r="F1" s="98"/>
      <c r="G1" s="98"/>
      <c r="H1" s="98"/>
      <c r="I1" s="98"/>
    </row>
    <row r="2" spans="1:9" ht="15" customHeight="1" x14ac:dyDescent="0.4">
      <c r="A2" s="25" t="s">
        <v>0</v>
      </c>
      <c r="B2" s="99" t="s">
        <v>136</v>
      </c>
      <c r="C2" s="99"/>
      <c r="D2" s="99"/>
      <c r="E2" s="99"/>
      <c r="F2" s="99"/>
      <c r="G2" s="99"/>
      <c r="H2" s="5" t="s">
        <v>1</v>
      </c>
      <c r="I2" s="26">
        <v>45635</v>
      </c>
    </row>
    <row r="3" spans="1:9" ht="15" customHeight="1" x14ac:dyDescent="0.4">
      <c r="A3" s="27"/>
      <c r="B3" s="11"/>
      <c r="C3" s="12"/>
      <c r="D3" s="12"/>
      <c r="E3" s="12"/>
      <c r="F3" s="12"/>
      <c r="G3" s="12"/>
      <c r="H3" s="13" t="s">
        <v>2</v>
      </c>
      <c r="I3" s="28" t="s">
        <v>59</v>
      </c>
    </row>
    <row r="4" spans="1:9" ht="15" customHeight="1" x14ac:dyDescent="0.4">
      <c r="A4" s="110" t="s">
        <v>62</v>
      </c>
      <c r="B4" s="111"/>
      <c r="C4" s="111"/>
      <c r="D4" s="111"/>
      <c r="E4" s="111"/>
      <c r="F4" s="111"/>
      <c r="G4" s="111"/>
      <c r="H4" s="1" t="s">
        <v>3</v>
      </c>
      <c r="I4" s="29" t="s">
        <v>4</v>
      </c>
    </row>
    <row r="5" spans="1:9" s="4" customFormat="1" x14ac:dyDescent="0.4">
      <c r="A5" s="32"/>
      <c r="B5" s="6" t="s">
        <v>16</v>
      </c>
      <c r="C5" s="7"/>
      <c r="D5" s="7"/>
      <c r="E5" s="7"/>
      <c r="F5" s="7"/>
      <c r="G5" s="7"/>
      <c r="H5" s="7"/>
      <c r="I5" s="8"/>
    </row>
    <row r="6" spans="1:9" s="4" customFormat="1" ht="250" customHeight="1" x14ac:dyDescent="0.4">
      <c r="A6" s="100" t="s">
        <v>63</v>
      </c>
      <c r="B6" s="101"/>
      <c r="C6" s="101"/>
      <c r="D6" s="101"/>
      <c r="E6" s="101"/>
      <c r="F6" s="101"/>
      <c r="G6" s="101"/>
      <c r="H6" s="101"/>
      <c r="I6" s="102"/>
    </row>
    <row r="7" spans="1:9" ht="16.5" customHeight="1" x14ac:dyDescent="0.4">
      <c r="A7" s="112" t="s">
        <v>5</v>
      </c>
      <c r="B7" s="103" t="s">
        <v>6</v>
      </c>
      <c r="C7" s="112" t="s">
        <v>7</v>
      </c>
      <c r="D7" s="112" t="s">
        <v>8</v>
      </c>
      <c r="E7" s="115" t="s">
        <v>9</v>
      </c>
      <c r="F7" s="116"/>
      <c r="G7" s="115" t="s">
        <v>10</v>
      </c>
      <c r="H7" s="116"/>
      <c r="I7" s="117" t="s">
        <v>11</v>
      </c>
    </row>
    <row r="8" spans="1:9" ht="15" customHeight="1" x14ac:dyDescent="0.4">
      <c r="A8" s="113"/>
      <c r="B8" s="103"/>
      <c r="C8" s="113"/>
      <c r="D8" s="113"/>
      <c r="E8" s="24" t="s">
        <v>12</v>
      </c>
      <c r="F8" s="24" t="s">
        <v>13</v>
      </c>
      <c r="G8" s="24" t="s">
        <v>12</v>
      </c>
      <c r="H8" s="24" t="s">
        <v>13</v>
      </c>
      <c r="I8" s="118"/>
    </row>
    <row r="9" spans="1:9" ht="15" customHeight="1" x14ac:dyDescent="0.4">
      <c r="A9" s="114"/>
      <c r="B9" s="103"/>
      <c r="C9" s="114"/>
      <c r="D9" s="114"/>
      <c r="E9" s="24" t="s">
        <v>55</v>
      </c>
      <c r="F9" s="24" t="s">
        <v>55</v>
      </c>
      <c r="G9" s="24" t="s">
        <v>55</v>
      </c>
      <c r="H9" s="24" t="s">
        <v>55</v>
      </c>
      <c r="I9" s="24" t="s">
        <v>55</v>
      </c>
    </row>
    <row r="10" spans="1:9" x14ac:dyDescent="0.4">
      <c r="A10" s="37" t="s">
        <v>14</v>
      </c>
      <c r="B10" s="38" t="s">
        <v>64</v>
      </c>
      <c r="C10" s="2"/>
      <c r="D10" s="2"/>
      <c r="E10" s="2"/>
      <c r="F10" s="2"/>
      <c r="G10" s="2"/>
      <c r="H10" s="2"/>
      <c r="I10" s="3"/>
    </row>
    <row r="11" spans="1:9" s="4" customFormat="1" ht="100" customHeight="1" x14ac:dyDescent="0.4">
      <c r="A11" s="90" t="s">
        <v>38</v>
      </c>
      <c r="B11" s="119" t="s">
        <v>65</v>
      </c>
      <c r="C11" s="120"/>
      <c r="D11" s="121"/>
      <c r="E11" s="122" t="s">
        <v>17</v>
      </c>
      <c r="F11" s="123"/>
      <c r="G11" s="123"/>
      <c r="H11" s="124"/>
      <c r="I11" s="92"/>
    </row>
    <row r="12" spans="1:9" s="4" customFormat="1" ht="15" customHeight="1" x14ac:dyDescent="0.4">
      <c r="A12" s="39" t="s">
        <v>18</v>
      </c>
      <c r="B12" s="40" t="s">
        <v>66</v>
      </c>
      <c r="C12" s="41"/>
      <c r="D12" s="41"/>
      <c r="E12" s="41"/>
      <c r="F12" s="41"/>
      <c r="G12" s="41"/>
      <c r="H12" s="41"/>
      <c r="I12" s="42"/>
    </row>
    <row r="13" spans="1:9" s="4" customFormat="1" ht="72.900000000000006" x14ac:dyDescent="0.4">
      <c r="A13" s="95" t="s">
        <v>37</v>
      </c>
      <c r="B13" s="43" t="s">
        <v>137</v>
      </c>
      <c r="C13" s="44"/>
      <c r="D13" s="45"/>
      <c r="E13" s="46"/>
      <c r="F13" s="47"/>
      <c r="G13" s="46"/>
      <c r="H13" s="47"/>
      <c r="I13" s="23"/>
    </row>
    <row r="14" spans="1:9" s="4" customFormat="1" x14ac:dyDescent="0.4">
      <c r="A14" s="34" t="s">
        <v>39</v>
      </c>
      <c r="B14" s="48" t="s">
        <v>138</v>
      </c>
      <c r="C14" s="34" t="s">
        <v>15</v>
      </c>
      <c r="D14" s="34">
        <v>1</v>
      </c>
      <c r="E14" s="34"/>
      <c r="F14" s="34">
        <f>D14*E14</f>
        <v>0</v>
      </c>
      <c r="G14" s="34"/>
      <c r="H14" s="34">
        <f>D14*G14</f>
        <v>0</v>
      </c>
      <c r="I14" s="34">
        <f>F14+H14</f>
        <v>0</v>
      </c>
    </row>
    <row r="15" spans="1:9" s="4" customFormat="1" ht="15" customHeight="1" x14ac:dyDescent="0.4">
      <c r="A15" s="49" t="s">
        <v>29</v>
      </c>
      <c r="B15" s="50" t="s">
        <v>67</v>
      </c>
      <c r="C15" s="41"/>
      <c r="D15" s="41"/>
      <c r="E15" s="41"/>
      <c r="F15" s="41"/>
      <c r="G15" s="41"/>
      <c r="H15" s="41"/>
      <c r="I15" s="42"/>
    </row>
    <row r="16" spans="1:9" s="4" customFormat="1" ht="135.75" customHeight="1" x14ac:dyDescent="0.4">
      <c r="A16" s="95" t="s">
        <v>40</v>
      </c>
      <c r="B16" s="51" t="s">
        <v>68</v>
      </c>
      <c r="C16" s="46"/>
      <c r="D16" s="47"/>
      <c r="E16" s="46"/>
      <c r="F16" s="47"/>
      <c r="G16" s="46"/>
      <c r="H16" s="47"/>
      <c r="I16" s="23"/>
    </row>
    <row r="17" spans="1:11" s="4" customFormat="1" x14ac:dyDescent="0.4">
      <c r="A17" s="34" t="s">
        <v>41</v>
      </c>
      <c r="B17" s="52" t="s">
        <v>139</v>
      </c>
      <c r="C17" s="34" t="s">
        <v>27</v>
      </c>
      <c r="D17" s="34">
        <v>15</v>
      </c>
      <c r="E17" s="34"/>
      <c r="F17" s="34">
        <f t="shared" ref="F17:F18" si="0">D17*E17</f>
        <v>0</v>
      </c>
      <c r="G17" s="34"/>
      <c r="H17" s="34">
        <f t="shared" ref="H17:H18" si="1">D17*G17</f>
        <v>0</v>
      </c>
      <c r="I17" s="34">
        <f t="shared" ref="I17:I18" si="2">F17+H17</f>
        <v>0</v>
      </c>
    </row>
    <row r="18" spans="1:11" s="4" customFormat="1" x14ac:dyDescent="0.4">
      <c r="A18" s="34" t="s">
        <v>140</v>
      </c>
      <c r="B18" s="52" t="s">
        <v>141</v>
      </c>
      <c r="C18" s="34" t="s">
        <v>27</v>
      </c>
      <c r="D18" s="34">
        <v>45</v>
      </c>
      <c r="E18" s="34"/>
      <c r="F18" s="34">
        <f t="shared" si="0"/>
        <v>0</v>
      </c>
      <c r="G18" s="34"/>
      <c r="H18" s="34">
        <f t="shared" si="1"/>
        <v>0</v>
      </c>
      <c r="I18" s="34">
        <f t="shared" si="2"/>
        <v>0</v>
      </c>
      <c r="K18" s="4">
        <f>20+10+8</f>
        <v>38</v>
      </c>
    </row>
    <row r="19" spans="1:11" s="4" customFormat="1" x14ac:dyDescent="0.4">
      <c r="A19" s="39" t="s">
        <v>42</v>
      </c>
      <c r="B19" s="40" t="s">
        <v>69</v>
      </c>
      <c r="C19" s="40"/>
      <c r="D19" s="40"/>
      <c r="E19" s="40"/>
      <c r="F19" s="40"/>
      <c r="G19" s="40"/>
      <c r="H19" s="40"/>
      <c r="I19" s="40"/>
    </row>
    <row r="20" spans="1:11" s="4" customFormat="1" ht="102" customHeight="1" x14ac:dyDescent="0.35">
      <c r="A20" s="95" t="s">
        <v>43</v>
      </c>
      <c r="B20" s="53" t="s">
        <v>70</v>
      </c>
      <c r="C20" s="46"/>
      <c r="D20" s="47"/>
      <c r="E20" s="46"/>
      <c r="F20" s="47"/>
      <c r="G20" s="46"/>
      <c r="H20" s="47"/>
      <c r="I20" s="23"/>
    </row>
    <row r="21" spans="1:11" s="4" customFormat="1" x14ac:dyDescent="0.4">
      <c r="A21" s="34" t="s">
        <v>44</v>
      </c>
      <c r="B21" s="52" t="s">
        <v>71</v>
      </c>
      <c r="C21" s="34" t="s">
        <v>15</v>
      </c>
      <c r="D21" s="34">
        <v>4</v>
      </c>
      <c r="E21" s="34"/>
      <c r="F21" s="34">
        <f t="shared" ref="F21:F22" si="3">D21*E21</f>
        <v>0</v>
      </c>
      <c r="G21" s="34"/>
      <c r="H21" s="34">
        <f t="shared" ref="H21:H22" si="4">D21*G21</f>
        <v>0</v>
      </c>
      <c r="I21" s="34">
        <f t="shared" ref="I21:I22" si="5">F21+H21</f>
        <v>0</v>
      </c>
    </row>
    <row r="22" spans="1:11" s="4" customFormat="1" x14ac:dyDescent="0.4">
      <c r="A22" s="34" t="s">
        <v>142</v>
      </c>
      <c r="B22" s="52" t="s">
        <v>143</v>
      </c>
      <c r="C22" s="34" t="s">
        <v>27</v>
      </c>
      <c r="D22" s="34">
        <v>4</v>
      </c>
      <c r="E22" s="34"/>
      <c r="F22" s="34">
        <f t="shared" si="3"/>
        <v>0</v>
      </c>
      <c r="G22" s="34"/>
      <c r="H22" s="34">
        <f t="shared" si="4"/>
        <v>0</v>
      </c>
      <c r="I22" s="34">
        <f t="shared" si="5"/>
        <v>0</v>
      </c>
      <c r="K22" s="4">
        <f>20+10+8</f>
        <v>38</v>
      </c>
    </row>
    <row r="23" spans="1:11" s="4" customFormat="1" x14ac:dyDescent="0.4">
      <c r="A23" s="39" t="s">
        <v>30</v>
      </c>
      <c r="B23" s="40" t="s">
        <v>72</v>
      </c>
      <c r="C23" s="41"/>
      <c r="D23" s="41"/>
      <c r="E23" s="41"/>
      <c r="F23" s="125"/>
      <c r="G23" s="125"/>
      <c r="H23" s="125"/>
      <c r="I23" s="126"/>
    </row>
    <row r="24" spans="1:11" s="33" customFormat="1" ht="189.45" x14ac:dyDescent="0.4">
      <c r="A24" s="95" t="s">
        <v>45</v>
      </c>
      <c r="B24" s="54" t="s">
        <v>73</v>
      </c>
      <c r="C24" s="55"/>
      <c r="D24" s="56"/>
      <c r="E24" s="56"/>
      <c r="F24" s="46"/>
      <c r="G24" s="47"/>
      <c r="H24" s="46"/>
      <c r="I24" s="57"/>
      <c r="K24" s="58"/>
    </row>
    <row r="25" spans="1:11" s="4" customFormat="1" ht="16.5" customHeight="1" x14ac:dyDescent="0.4">
      <c r="A25" s="127" t="s">
        <v>46</v>
      </c>
      <c r="B25" s="59" t="s">
        <v>144</v>
      </c>
      <c r="C25" s="130" t="s">
        <v>74</v>
      </c>
      <c r="D25" s="130">
        <v>1</v>
      </c>
      <c r="E25" s="130"/>
      <c r="F25" s="131">
        <f>D25*E26</f>
        <v>0</v>
      </c>
      <c r="G25" s="130"/>
      <c r="H25" s="131">
        <f>D25*G26</f>
        <v>0</v>
      </c>
      <c r="I25" s="131">
        <f>F25+H25</f>
        <v>0</v>
      </c>
    </row>
    <row r="26" spans="1:11" s="4" customFormat="1" x14ac:dyDescent="0.4">
      <c r="A26" s="128"/>
      <c r="B26" s="35" t="s">
        <v>145</v>
      </c>
      <c r="C26" s="130"/>
      <c r="D26" s="130"/>
      <c r="E26" s="130"/>
      <c r="F26" s="131"/>
      <c r="G26" s="130"/>
      <c r="H26" s="131"/>
      <c r="I26" s="131"/>
    </row>
    <row r="27" spans="1:11" s="4" customFormat="1" ht="15" customHeight="1" x14ac:dyDescent="0.4">
      <c r="A27" s="128"/>
      <c r="B27" s="35" t="s">
        <v>75</v>
      </c>
      <c r="C27" s="130"/>
      <c r="D27" s="130"/>
      <c r="E27" s="130"/>
      <c r="F27" s="131"/>
      <c r="G27" s="130"/>
      <c r="H27" s="131"/>
      <c r="I27" s="131"/>
    </row>
    <row r="28" spans="1:11" s="4" customFormat="1" x14ac:dyDescent="0.4">
      <c r="A28" s="128"/>
      <c r="B28" s="35" t="s">
        <v>146</v>
      </c>
      <c r="C28" s="130"/>
      <c r="D28" s="130"/>
      <c r="E28" s="130"/>
      <c r="F28" s="131"/>
      <c r="G28" s="130"/>
      <c r="H28" s="131"/>
      <c r="I28" s="131"/>
    </row>
    <row r="29" spans="1:11" s="4" customFormat="1" x14ac:dyDescent="0.4">
      <c r="A29" s="128"/>
      <c r="B29" s="35" t="s">
        <v>76</v>
      </c>
      <c r="C29" s="130"/>
      <c r="D29" s="130"/>
      <c r="E29" s="130"/>
      <c r="F29" s="131"/>
      <c r="G29" s="130"/>
      <c r="H29" s="131"/>
      <c r="I29" s="131"/>
    </row>
    <row r="30" spans="1:11" s="4" customFormat="1" x14ac:dyDescent="0.4">
      <c r="A30" s="128"/>
      <c r="B30" s="35" t="s">
        <v>147</v>
      </c>
      <c r="C30" s="130"/>
      <c r="D30" s="130"/>
      <c r="E30" s="130"/>
      <c r="F30" s="131"/>
      <c r="G30" s="130"/>
      <c r="H30" s="131"/>
      <c r="I30" s="131"/>
    </row>
    <row r="31" spans="1:11" s="4" customFormat="1" x14ac:dyDescent="0.4">
      <c r="A31" s="129"/>
      <c r="B31" s="35" t="s">
        <v>148</v>
      </c>
      <c r="C31" s="130"/>
      <c r="D31" s="130"/>
      <c r="E31" s="130"/>
      <c r="F31" s="131"/>
      <c r="G31" s="130"/>
      <c r="H31" s="131"/>
      <c r="I31" s="131"/>
    </row>
    <row r="32" spans="1:11" s="4" customFormat="1" ht="15" customHeight="1" x14ac:dyDescent="0.4">
      <c r="A32" s="39" t="s">
        <v>31</v>
      </c>
      <c r="B32" s="50" t="s">
        <v>77</v>
      </c>
      <c r="C32" s="41"/>
      <c r="D32" s="41"/>
      <c r="E32" s="41"/>
      <c r="F32" s="41"/>
      <c r="G32" s="41"/>
      <c r="H32" s="41"/>
      <c r="I32" s="42"/>
    </row>
    <row r="33" spans="1:11" s="4" customFormat="1" ht="160.30000000000001" x14ac:dyDescent="0.4">
      <c r="A33" s="95" t="s">
        <v>47</v>
      </c>
      <c r="B33" s="60" t="s">
        <v>78</v>
      </c>
      <c r="C33" s="61"/>
      <c r="D33" s="61"/>
      <c r="E33" s="61"/>
      <c r="F33" s="61"/>
      <c r="G33" s="61"/>
      <c r="H33" s="61"/>
      <c r="I33" s="62"/>
      <c r="K33" s="31"/>
    </row>
    <row r="34" spans="1:11" s="4" customFormat="1" ht="18" customHeight="1" x14ac:dyDescent="0.4">
      <c r="A34" s="34" t="s">
        <v>48</v>
      </c>
      <c r="B34" s="63" t="s">
        <v>79</v>
      </c>
      <c r="C34" s="34" t="s">
        <v>15</v>
      </c>
      <c r="D34" s="94">
        <v>4</v>
      </c>
      <c r="E34" s="94"/>
      <c r="F34" s="64">
        <f>D34*E34</f>
        <v>0</v>
      </c>
      <c r="G34" s="94"/>
      <c r="H34" s="64">
        <f>D34*G34</f>
        <v>0</v>
      </c>
      <c r="I34" s="94">
        <f>F34+H34</f>
        <v>0</v>
      </c>
    </row>
    <row r="35" spans="1:11" s="4" customFormat="1" ht="18" customHeight="1" x14ac:dyDescent="0.4">
      <c r="A35" s="34" t="s">
        <v>80</v>
      </c>
      <c r="B35" s="63" t="s">
        <v>81</v>
      </c>
      <c r="C35" s="34" t="s">
        <v>15</v>
      </c>
      <c r="D35" s="94">
        <v>16</v>
      </c>
      <c r="E35" s="94"/>
      <c r="F35" s="64">
        <f t="shared" ref="F35" si="6">D35*E35</f>
        <v>0</v>
      </c>
      <c r="G35" s="94"/>
      <c r="H35" s="64">
        <f t="shared" ref="H35" si="7">D35*G35</f>
        <v>0</v>
      </c>
      <c r="I35" s="94">
        <f t="shared" ref="I35" si="8">F35+H35</f>
        <v>0</v>
      </c>
    </row>
    <row r="36" spans="1:11" s="4" customFormat="1" x14ac:dyDescent="0.4">
      <c r="A36" s="39" t="s">
        <v>32</v>
      </c>
      <c r="B36" s="65" t="s">
        <v>82</v>
      </c>
      <c r="C36" s="66"/>
      <c r="D36" s="66"/>
      <c r="E36" s="66"/>
      <c r="F36" s="66"/>
      <c r="G36" s="66"/>
      <c r="H36" s="66"/>
      <c r="I36" s="66"/>
    </row>
    <row r="37" spans="1:11" s="4" customFormat="1" ht="113.25" customHeight="1" x14ac:dyDescent="0.4">
      <c r="A37" s="24" t="s">
        <v>49</v>
      </c>
      <c r="B37" s="67" t="s">
        <v>149</v>
      </c>
      <c r="C37" s="61"/>
      <c r="D37" s="22"/>
      <c r="E37" s="22"/>
      <c r="F37" s="22"/>
      <c r="G37" s="22"/>
      <c r="H37" s="22"/>
      <c r="I37" s="23"/>
    </row>
    <row r="38" spans="1:11" s="4" customFormat="1" ht="43.75" x14ac:dyDescent="0.4">
      <c r="A38" s="34" t="s">
        <v>50</v>
      </c>
      <c r="B38" s="68" t="s">
        <v>83</v>
      </c>
      <c r="C38" s="20" t="s">
        <v>27</v>
      </c>
      <c r="D38" s="93">
        <v>450</v>
      </c>
      <c r="E38" s="93"/>
      <c r="F38" s="69">
        <f>D38*E38</f>
        <v>0</v>
      </c>
      <c r="G38" s="93"/>
      <c r="H38" s="69">
        <f>D38*G38</f>
        <v>0</v>
      </c>
      <c r="I38" s="93">
        <f>F38+H38</f>
        <v>0</v>
      </c>
    </row>
    <row r="39" spans="1:11" s="4" customFormat="1" ht="43.75" x14ac:dyDescent="0.4">
      <c r="A39" s="34" t="s">
        <v>61</v>
      </c>
      <c r="B39" s="70" t="s">
        <v>84</v>
      </c>
      <c r="C39" s="34" t="s">
        <v>27</v>
      </c>
      <c r="D39" s="94">
        <v>200</v>
      </c>
      <c r="E39" s="94"/>
      <c r="F39" s="69">
        <f t="shared" ref="F39" si="9">D39*E39</f>
        <v>0</v>
      </c>
      <c r="G39" s="94"/>
      <c r="H39" s="69">
        <f t="shared" ref="H39" si="10">D39*G39</f>
        <v>0</v>
      </c>
      <c r="I39" s="93">
        <f t="shared" ref="I39" si="11">F39+H39</f>
        <v>0</v>
      </c>
    </row>
    <row r="40" spans="1:11" s="4" customFormat="1" ht="15" customHeight="1" x14ac:dyDescent="0.4">
      <c r="A40" s="39" t="s">
        <v>33</v>
      </c>
      <c r="B40" s="50" t="s">
        <v>85</v>
      </c>
      <c r="C40" s="41"/>
      <c r="D40" s="41"/>
      <c r="E40" s="41"/>
      <c r="F40" s="41"/>
      <c r="G40" s="41"/>
      <c r="H40" s="41"/>
      <c r="I40" s="42"/>
    </row>
    <row r="41" spans="1:11" s="4" customFormat="1" ht="131.15" x14ac:dyDescent="0.4">
      <c r="A41" s="24" t="s">
        <v>51</v>
      </c>
      <c r="B41" s="71" t="s">
        <v>86</v>
      </c>
      <c r="C41" s="22"/>
      <c r="D41" s="22"/>
      <c r="E41" s="22"/>
      <c r="F41" s="46"/>
      <c r="G41" s="47"/>
      <c r="H41" s="46"/>
      <c r="I41" s="57"/>
    </row>
    <row r="42" spans="1:11" s="4" customFormat="1" x14ac:dyDescent="0.4">
      <c r="A42" s="34" t="s">
        <v>52</v>
      </c>
      <c r="B42" s="52" t="s">
        <v>87</v>
      </c>
      <c r="C42" s="34" t="s">
        <v>15</v>
      </c>
      <c r="D42" s="34">
        <v>28</v>
      </c>
      <c r="E42" s="34"/>
      <c r="F42" s="34">
        <f>D42*E42</f>
        <v>0</v>
      </c>
      <c r="G42" s="34"/>
      <c r="H42" s="34">
        <f>D42*G42</f>
        <v>0</v>
      </c>
      <c r="I42" s="34">
        <f>F42+H42</f>
        <v>0</v>
      </c>
    </row>
    <row r="43" spans="1:11" s="4" customFormat="1" x14ac:dyDescent="0.4">
      <c r="A43" s="34" t="s">
        <v>88</v>
      </c>
      <c r="B43" s="52" t="s">
        <v>89</v>
      </c>
      <c r="C43" s="34" t="s">
        <v>15</v>
      </c>
      <c r="D43" s="34">
        <v>2</v>
      </c>
      <c r="E43" s="34"/>
      <c r="F43" s="34">
        <f t="shared" ref="F43:F50" si="12">D43*E43</f>
        <v>0</v>
      </c>
      <c r="G43" s="34"/>
      <c r="H43" s="34">
        <f t="shared" ref="H43:H50" si="13">D43*G43</f>
        <v>0</v>
      </c>
      <c r="I43" s="34">
        <f t="shared" ref="I43:I50" si="14">F43+H43</f>
        <v>0</v>
      </c>
    </row>
    <row r="44" spans="1:11" s="4" customFormat="1" x14ac:dyDescent="0.4">
      <c r="A44" s="34" t="s">
        <v>90</v>
      </c>
      <c r="B44" s="52" t="s">
        <v>150</v>
      </c>
      <c r="C44" s="34" t="s">
        <v>15</v>
      </c>
      <c r="D44" s="34">
        <v>7</v>
      </c>
      <c r="E44" s="34"/>
      <c r="F44" s="34">
        <f t="shared" si="12"/>
        <v>0</v>
      </c>
      <c r="G44" s="34"/>
      <c r="H44" s="34">
        <f t="shared" si="13"/>
        <v>0</v>
      </c>
      <c r="I44" s="34">
        <f t="shared" si="14"/>
        <v>0</v>
      </c>
    </row>
    <row r="45" spans="1:11" s="4" customFormat="1" x14ac:dyDescent="0.4">
      <c r="A45" s="34" t="s">
        <v>95</v>
      </c>
      <c r="B45" s="52" t="s">
        <v>151</v>
      </c>
      <c r="C45" s="34" t="s">
        <v>15</v>
      </c>
      <c r="D45" s="34">
        <v>6</v>
      </c>
      <c r="E45" s="34"/>
      <c r="F45" s="34">
        <f t="shared" si="12"/>
        <v>0</v>
      </c>
      <c r="G45" s="34"/>
      <c r="H45" s="34">
        <f t="shared" si="13"/>
        <v>0</v>
      </c>
      <c r="I45" s="34">
        <f t="shared" si="14"/>
        <v>0</v>
      </c>
    </row>
    <row r="46" spans="1:11" s="4" customFormat="1" x14ac:dyDescent="0.4">
      <c r="A46" s="34" t="s">
        <v>97</v>
      </c>
      <c r="B46" s="88" t="s">
        <v>92</v>
      </c>
      <c r="C46" s="34" t="s">
        <v>15</v>
      </c>
      <c r="D46" s="34">
        <v>6</v>
      </c>
      <c r="E46" s="34"/>
      <c r="F46" s="34">
        <f>D46*E46</f>
        <v>0</v>
      </c>
      <c r="G46" s="34"/>
      <c r="H46" s="34">
        <f>D46*G46</f>
        <v>0</v>
      </c>
      <c r="I46" s="34">
        <f>F46+H46</f>
        <v>0</v>
      </c>
    </row>
    <row r="47" spans="1:11" s="4" customFormat="1" x14ac:dyDescent="0.4">
      <c r="A47" s="34" t="s">
        <v>152</v>
      </c>
      <c r="B47" s="96" t="s">
        <v>94</v>
      </c>
      <c r="C47" s="34" t="s">
        <v>15</v>
      </c>
      <c r="D47" s="34">
        <v>2</v>
      </c>
      <c r="E47" s="34"/>
      <c r="F47" s="34">
        <f>D47*E47</f>
        <v>0</v>
      </c>
      <c r="G47" s="34"/>
      <c r="H47" s="34">
        <f>D47*G47</f>
        <v>0</v>
      </c>
      <c r="I47" s="34">
        <f>F47+H47</f>
        <v>0</v>
      </c>
    </row>
    <row r="48" spans="1:11" s="4" customFormat="1" ht="16.5" customHeight="1" x14ac:dyDescent="0.4">
      <c r="A48" s="34" t="s">
        <v>91</v>
      </c>
      <c r="B48" s="52" t="s">
        <v>153</v>
      </c>
      <c r="C48" s="34" t="s">
        <v>96</v>
      </c>
      <c r="D48" s="34">
        <v>2</v>
      </c>
      <c r="E48" s="34"/>
      <c r="F48" s="34">
        <f>D48*E48</f>
        <v>0</v>
      </c>
      <c r="G48" s="34"/>
      <c r="H48" s="34">
        <f>D48*G48</f>
        <v>0</v>
      </c>
      <c r="I48" s="34">
        <f>F48+H48</f>
        <v>0</v>
      </c>
    </row>
    <row r="49" spans="1:9" s="4" customFormat="1" ht="16.5" customHeight="1" x14ac:dyDescent="0.4">
      <c r="A49" s="34" t="s">
        <v>93</v>
      </c>
      <c r="B49" s="52" t="s">
        <v>154</v>
      </c>
      <c r="C49" s="34" t="s">
        <v>96</v>
      </c>
      <c r="D49" s="34">
        <v>4</v>
      </c>
      <c r="E49" s="34"/>
      <c r="F49" s="34">
        <f>D49*E49</f>
        <v>0</v>
      </c>
      <c r="G49" s="34"/>
      <c r="H49" s="34">
        <f>D49*G49</f>
        <v>0</v>
      </c>
      <c r="I49" s="34">
        <f>F49+H49</f>
        <v>0</v>
      </c>
    </row>
    <row r="50" spans="1:9" s="4" customFormat="1" x14ac:dyDescent="0.4">
      <c r="A50" s="34" t="s">
        <v>155</v>
      </c>
      <c r="B50" s="52" t="s">
        <v>98</v>
      </c>
      <c r="C50" s="34" t="s">
        <v>15</v>
      </c>
      <c r="D50" s="34">
        <v>2</v>
      </c>
      <c r="E50" s="34"/>
      <c r="F50" s="34">
        <f t="shared" si="12"/>
        <v>0</v>
      </c>
      <c r="G50" s="34"/>
      <c r="H50" s="34">
        <f t="shared" si="13"/>
        <v>0</v>
      </c>
      <c r="I50" s="34">
        <f t="shared" si="14"/>
        <v>0</v>
      </c>
    </row>
    <row r="51" spans="1:9" s="4" customFormat="1" ht="15" customHeight="1" x14ac:dyDescent="0.4">
      <c r="A51" s="39" t="s">
        <v>34</v>
      </c>
      <c r="B51" s="50" t="s">
        <v>99</v>
      </c>
      <c r="C51" s="41"/>
      <c r="D51" s="41"/>
      <c r="E51" s="41"/>
      <c r="F51" s="41"/>
      <c r="G51" s="41"/>
      <c r="H51" s="41"/>
      <c r="I51" s="42"/>
    </row>
    <row r="52" spans="1:9" s="4" customFormat="1" ht="83.25" customHeight="1" x14ac:dyDescent="0.4">
      <c r="A52" s="72" t="s">
        <v>53</v>
      </c>
      <c r="B52" s="73" t="s">
        <v>156</v>
      </c>
      <c r="C52" s="46"/>
      <c r="D52" s="47"/>
      <c r="E52" s="22"/>
      <c r="F52" s="22"/>
      <c r="G52" s="22"/>
      <c r="H52" s="22"/>
      <c r="I52" s="23"/>
    </row>
    <row r="53" spans="1:9" s="4" customFormat="1" x14ac:dyDescent="0.4">
      <c r="A53" s="34" t="s">
        <v>100</v>
      </c>
      <c r="B53" s="52" t="s">
        <v>157</v>
      </c>
      <c r="C53" s="34" t="s">
        <v>101</v>
      </c>
      <c r="D53" s="34">
        <v>20</v>
      </c>
      <c r="E53" s="34"/>
      <c r="F53" s="34">
        <f>D53*E53</f>
        <v>0</v>
      </c>
      <c r="G53" s="34"/>
      <c r="H53" s="34">
        <f>D53*G53</f>
        <v>0</v>
      </c>
      <c r="I53" s="34">
        <f>F53+H53</f>
        <v>0</v>
      </c>
    </row>
    <row r="54" spans="1:9" s="4" customFormat="1" x14ac:dyDescent="0.4">
      <c r="A54" s="34" t="s">
        <v>158</v>
      </c>
      <c r="B54" s="52" t="s">
        <v>159</v>
      </c>
      <c r="C54" s="34" t="s">
        <v>101</v>
      </c>
      <c r="D54" s="34">
        <v>30</v>
      </c>
      <c r="E54" s="34"/>
      <c r="F54" s="34">
        <f>D54*E54</f>
        <v>0</v>
      </c>
      <c r="G54" s="34"/>
      <c r="H54" s="34">
        <f>D54*G54</f>
        <v>0</v>
      </c>
      <c r="I54" s="34">
        <f>F54+H54</f>
        <v>0</v>
      </c>
    </row>
    <row r="55" spans="1:9" s="4" customFormat="1" x14ac:dyDescent="0.4">
      <c r="A55" s="39" t="s">
        <v>35</v>
      </c>
      <c r="B55" s="75" t="s">
        <v>103</v>
      </c>
      <c r="C55" s="30"/>
      <c r="D55" s="30"/>
      <c r="E55" s="36"/>
      <c r="F55" s="41"/>
      <c r="G55" s="41"/>
      <c r="H55" s="41"/>
      <c r="I55" s="42"/>
    </row>
    <row r="56" spans="1:9" s="4" customFormat="1" ht="145.75" x14ac:dyDescent="0.4">
      <c r="A56" s="87" t="s">
        <v>54</v>
      </c>
      <c r="B56" s="74" t="s">
        <v>105</v>
      </c>
      <c r="C56" s="18"/>
      <c r="D56" s="18"/>
      <c r="E56" s="18"/>
      <c r="F56" s="22"/>
      <c r="G56" s="22"/>
      <c r="H56" s="22"/>
      <c r="I56" s="23"/>
    </row>
    <row r="57" spans="1:9" s="4" customFormat="1" x14ac:dyDescent="0.4">
      <c r="A57" s="34" t="s">
        <v>56</v>
      </c>
      <c r="B57" s="76" t="s">
        <v>107</v>
      </c>
      <c r="C57" s="34" t="s">
        <v>15</v>
      </c>
      <c r="D57" s="34">
        <v>3</v>
      </c>
      <c r="E57" s="20"/>
      <c r="F57" s="20">
        <f>D57*E57</f>
        <v>0</v>
      </c>
      <c r="G57" s="20"/>
      <c r="H57" s="20">
        <f>D57*G57</f>
        <v>0</v>
      </c>
      <c r="I57" s="20">
        <f>F57+H57</f>
        <v>0</v>
      </c>
    </row>
    <row r="58" spans="1:9" s="4" customFormat="1" x14ac:dyDescent="0.4">
      <c r="A58" s="34" t="s">
        <v>57</v>
      </c>
      <c r="B58" s="77" t="s">
        <v>109</v>
      </c>
      <c r="C58" s="34" t="s">
        <v>15</v>
      </c>
      <c r="D58" s="34">
        <v>2</v>
      </c>
      <c r="E58" s="20"/>
      <c r="F58" s="20">
        <f t="shared" ref="F58:F59" si="15">D58*E58</f>
        <v>0</v>
      </c>
      <c r="G58" s="20"/>
      <c r="H58" s="20">
        <f t="shared" ref="H58:H59" si="16">D58*G58</f>
        <v>0</v>
      </c>
      <c r="I58" s="20">
        <f t="shared" ref="I58:I59" si="17">F58+H58</f>
        <v>0</v>
      </c>
    </row>
    <row r="59" spans="1:9" s="4" customFormat="1" ht="29.15" x14ac:dyDescent="0.4">
      <c r="A59" s="34" t="s">
        <v>58</v>
      </c>
      <c r="B59" s="70" t="s">
        <v>111</v>
      </c>
      <c r="C59" s="94" t="s">
        <v>101</v>
      </c>
      <c r="D59" s="94">
        <v>180</v>
      </c>
      <c r="E59" s="34"/>
      <c r="F59" s="20">
        <f t="shared" si="15"/>
        <v>0</v>
      </c>
      <c r="G59" s="34"/>
      <c r="H59" s="20">
        <f t="shared" si="16"/>
        <v>0</v>
      </c>
      <c r="I59" s="20">
        <f t="shared" si="17"/>
        <v>0</v>
      </c>
    </row>
    <row r="60" spans="1:9" s="4" customFormat="1" x14ac:dyDescent="0.4">
      <c r="A60" s="39" t="s">
        <v>102</v>
      </c>
      <c r="B60" s="30" t="s">
        <v>160</v>
      </c>
      <c r="C60" s="30"/>
      <c r="D60" s="30"/>
      <c r="E60" s="36"/>
      <c r="F60" s="41"/>
      <c r="G60" s="41"/>
      <c r="H60" s="41"/>
      <c r="I60" s="42"/>
    </row>
    <row r="61" spans="1:9" s="4" customFormat="1" ht="116.6" x14ac:dyDescent="0.4">
      <c r="A61" s="87" t="s">
        <v>104</v>
      </c>
      <c r="B61" s="18" t="s">
        <v>161</v>
      </c>
      <c r="C61" s="18"/>
      <c r="D61" s="18"/>
      <c r="E61" s="18"/>
      <c r="F61" s="22"/>
      <c r="G61" s="22"/>
      <c r="H61" s="22"/>
      <c r="I61" s="23"/>
    </row>
    <row r="62" spans="1:9" s="4" customFormat="1" x14ac:dyDescent="0.4">
      <c r="A62" s="34" t="s">
        <v>106</v>
      </c>
      <c r="B62" s="70" t="s">
        <v>162</v>
      </c>
      <c r="C62" s="94" t="s">
        <v>15</v>
      </c>
      <c r="D62" s="94">
        <v>1</v>
      </c>
      <c r="E62" s="20"/>
      <c r="F62" s="20">
        <f t="shared" ref="F62:F63" si="18">D62*E62</f>
        <v>0</v>
      </c>
      <c r="G62" s="20"/>
      <c r="H62" s="20">
        <f t="shared" ref="H62:H63" si="19">D62*G62</f>
        <v>0</v>
      </c>
      <c r="I62" s="20">
        <f t="shared" ref="I62:I63" si="20">F62+H62</f>
        <v>0</v>
      </c>
    </row>
    <row r="63" spans="1:9" s="4" customFormat="1" x14ac:dyDescent="0.4">
      <c r="A63" s="34" t="s">
        <v>108</v>
      </c>
      <c r="B63" s="97" t="s">
        <v>163</v>
      </c>
      <c r="C63" s="94" t="s">
        <v>15</v>
      </c>
      <c r="D63" s="94">
        <v>1</v>
      </c>
      <c r="E63" s="20"/>
      <c r="F63" s="20">
        <f t="shared" si="18"/>
        <v>0</v>
      </c>
      <c r="G63" s="20"/>
      <c r="H63" s="20">
        <f t="shared" si="19"/>
        <v>0</v>
      </c>
      <c r="I63" s="20">
        <f t="shared" si="20"/>
        <v>0</v>
      </c>
    </row>
    <row r="64" spans="1:9" s="4" customFormat="1" x14ac:dyDescent="0.4">
      <c r="A64" s="34" t="s">
        <v>110</v>
      </c>
      <c r="B64" s="70" t="s">
        <v>164</v>
      </c>
      <c r="C64" s="94" t="s">
        <v>101</v>
      </c>
      <c r="D64" s="94">
        <v>30</v>
      </c>
      <c r="E64" s="34"/>
      <c r="F64" s="20">
        <f>D64*E64</f>
        <v>0</v>
      </c>
      <c r="G64" s="20"/>
      <c r="H64" s="20">
        <f>D64*G64</f>
        <v>0</v>
      </c>
      <c r="I64" s="20">
        <f>F64+H64</f>
        <v>0</v>
      </c>
    </row>
    <row r="65" spans="1:14" s="4" customFormat="1" ht="15" customHeight="1" x14ac:dyDescent="0.4">
      <c r="A65" s="16" t="s">
        <v>112</v>
      </c>
      <c r="B65" s="36" t="s">
        <v>113</v>
      </c>
      <c r="C65" s="17"/>
      <c r="D65" s="17"/>
      <c r="E65" s="2"/>
      <c r="F65" s="2"/>
      <c r="G65" s="2"/>
      <c r="H65" s="2"/>
      <c r="I65" s="3"/>
    </row>
    <row r="66" spans="1:14" s="4" customFormat="1" ht="29.15" x14ac:dyDescent="0.4">
      <c r="A66" s="87" t="s">
        <v>114</v>
      </c>
      <c r="B66" s="18" t="s">
        <v>115</v>
      </c>
      <c r="C66" s="21"/>
      <c r="D66" s="21"/>
      <c r="E66" s="22"/>
      <c r="F66" s="22"/>
      <c r="G66" s="22"/>
      <c r="H66" s="22"/>
      <c r="I66" s="23"/>
    </row>
    <row r="67" spans="1:14" s="4" customFormat="1" ht="15" customHeight="1" x14ac:dyDescent="0.4">
      <c r="A67" s="34" t="s">
        <v>116</v>
      </c>
      <c r="B67" s="68" t="s">
        <v>36</v>
      </c>
      <c r="C67" s="78" t="s">
        <v>28</v>
      </c>
      <c r="D67" s="78">
        <v>1</v>
      </c>
      <c r="E67" s="20"/>
      <c r="F67" s="20">
        <f>D67*E67</f>
        <v>0</v>
      </c>
      <c r="G67" s="20"/>
      <c r="H67" s="20">
        <f>D67*G67</f>
        <v>0</v>
      </c>
      <c r="I67" s="20">
        <f>F67+H67</f>
        <v>0</v>
      </c>
    </row>
    <row r="68" spans="1:14" s="4" customFormat="1" ht="15" customHeight="1" x14ac:dyDescent="0.4">
      <c r="A68" s="16" t="s">
        <v>117</v>
      </c>
      <c r="B68" s="36" t="s">
        <v>118</v>
      </c>
      <c r="C68" s="17"/>
      <c r="D68" s="17"/>
      <c r="E68" s="2"/>
      <c r="F68" s="2"/>
      <c r="G68" s="2"/>
      <c r="H68" s="2"/>
      <c r="I68" s="3"/>
    </row>
    <row r="69" spans="1:14" s="4" customFormat="1" ht="29.15" x14ac:dyDescent="0.4">
      <c r="A69" s="87" t="s">
        <v>119</v>
      </c>
      <c r="B69" s="18" t="s">
        <v>22</v>
      </c>
      <c r="C69" s="79"/>
      <c r="D69" s="79"/>
      <c r="E69" s="79"/>
      <c r="F69" s="79"/>
      <c r="G69" s="79"/>
      <c r="H69" s="79"/>
      <c r="I69" s="80"/>
    </row>
    <row r="70" spans="1:14" s="4" customFormat="1" x14ac:dyDescent="0.4">
      <c r="A70" s="34" t="s">
        <v>120</v>
      </c>
      <c r="B70" s="91" t="s">
        <v>121</v>
      </c>
      <c r="C70" s="94" t="s">
        <v>25</v>
      </c>
      <c r="D70" s="94">
        <v>1</v>
      </c>
      <c r="E70" s="20"/>
      <c r="F70" s="20">
        <f>D70*E70</f>
        <v>0</v>
      </c>
      <c r="G70" s="20"/>
      <c r="H70" s="20">
        <f>D70*G70</f>
        <v>0</v>
      </c>
      <c r="I70" s="20">
        <f>F70+H70</f>
        <v>0</v>
      </c>
    </row>
    <row r="71" spans="1:14" s="4" customFormat="1" x14ac:dyDescent="0.4">
      <c r="A71" s="34" t="s">
        <v>122</v>
      </c>
      <c r="B71" s="91" t="s">
        <v>123</v>
      </c>
      <c r="C71" s="94" t="s">
        <v>25</v>
      </c>
      <c r="D71" s="94">
        <v>1</v>
      </c>
      <c r="E71" s="20"/>
      <c r="F71" s="20">
        <f>D71*E71</f>
        <v>0</v>
      </c>
      <c r="G71" s="20"/>
      <c r="H71" s="20">
        <f>D71*G71</f>
        <v>0</v>
      </c>
      <c r="I71" s="20">
        <f>F71+H71</f>
        <v>0</v>
      </c>
    </row>
    <row r="72" spans="1:14" s="4" customFormat="1" ht="15" customHeight="1" x14ac:dyDescent="0.4">
      <c r="A72" s="34" t="s">
        <v>124</v>
      </c>
      <c r="B72" s="91" t="s">
        <v>125</v>
      </c>
      <c r="C72" s="94" t="s">
        <v>25</v>
      </c>
      <c r="D72" s="94">
        <v>1</v>
      </c>
      <c r="E72" s="20"/>
      <c r="F72" s="20">
        <f>D72*E72</f>
        <v>0</v>
      </c>
      <c r="G72" s="20"/>
      <c r="H72" s="20">
        <f>D72*G72</f>
        <v>0</v>
      </c>
      <c r="I72" s="20">
        <f>F72+H72</f>
        <v>0</v>
      </c>
    </row>
    <row r="73" spans="1:14" s="4" customFormat="1" ht="15" customHeight="1" x14ac:dyDescent="0.4">
      <c r="A73" s="16" t="s">
        <v>126</v>
      </c>
      <c r="B73" s="36" t="s">
        <v>26</v>
      </c>
      <c r="C73" s="17"/>
      <c r="D73" s="17"/>
      <c r="E73" s="2"/>
      <c r="F73" s="2"/>
      <c r="G73" s="2"/>
      <c r="H73" s="2"/>
      <c r="I73" s="3"/>
      <c r="N73" s="4" t="s">
        <v>21</v>
      </c>
    </row>
    <row r="74" spans="1:14" s="4" customFormat="1" ht="192.75" customHeight="1" x14ac:dyDescent="0.4">
      <c r="A74" s="19" t="s">
        <v>127</v>
      </c>
      <c r="B74" s="100" t="s">
        <v>128</v>
      </c>
      <c r="C74" s="101"/>
      <c r="D74" s="102"/>
      <c r="E74" s="104" t="s">
        <v>20</v>
      </c>
      <c r="F74" s="105"/>
      <c r="G74" s="105"/>
      <c r="H74" s="106"/>
      <c r="I74" s="20"/>
    </row>
    <row r="75" spans="1:14" s="4" customFormat="1" ht="15" customHeight="1" x14ac:dyDescent="0.4">
      <c r="A75" s="16" t="s">
        <v>129</v>
      </c>
      <c r="B75" s="36" t="s">
        <v>130</v>
      </c>
      <c r="C75" s="17"/>
      <c r="D75" s="17"/>
      <c r="E75" s="2"/>
      <c r="F75" s="2"/>
      <c r="G75" s="2"/>
      <c r="H75" s="2"/>
      <c r="I75" s="3"/>
    </row>
    <row r="76" spans="1:14" s="4" customFormat="1" ht="50.15" customHeight="1" x14ac:dyDescent="0.4">
      <c r="A76" s="87" t="s">
        <v>131</v>
      </c>
      <c r="B76" s="18" t="s">
        <v>22</v>
      </c>
      <c r="C76" s="79"/>
      <c r="D76" s="79"/>
      <c r="E76" s="79"/>
      <c r="F76" s="79"/>
      <c r="G76" s="79"/>
      <c r="H76" s="79"/>
      <c r="I76" s="80"/>
    </row>
    <row r="77" spans="1:14" s="4" customFormat="1" ht="15" customHeight="1" x14ac:dyDescent="0.4">
      <c r="A77" s="34" t="s">
        <v>132</v>
      </c>
      <c r="B77" s="89" t="s">
        <v>23</v>
      </c>
      <c r="C77" s="81" t="s">
        <v>25</v>
      </c>
      <c r="D77" s="81"/>
      <c r="E77" s="81"/>
      <c r="F77" s="20">
        <f t="shared" ref="F77:F79" si="21">D77*E77</f>
        <v>0</v>
      </c>
      <c r="G77" s="81"/>
      <c r="H77" s="20">
        <f t="shared" ref="H77:H79" si="22">D77*G77</f>
        <v>0</v>
      </c>
      <c r="I77" s="20">
        <f t="shared" ref="I77:I79" si="23">F77+H77</f>
        <v>0</v>
      </c>
    </row>
    <row r="78" spans="1:14" s="4" customFormat="1" ht="15" customHeight="1" x14ac:dyDescent="0.4">
      <c r="A78" s="34" t="s">
        <v>133</v>
      </c>
      <c r="B78" s="89" t="s">
        <v>24</v>
      </c>
      <c r="C78" s="81" t="s">
        <v>25</v>
      </c>
      <c r="D78" s="81"/>
      <c r="E78" s="81"/>
      <c r="F78" s="20">
        <f t="shared" si="21"/>
        <v>0</v>
      </c>
      <c r="G78" s="81"/>
      <c r="H78" s="20">
        <f t="shared" si="22"/>
        <v>0</v>
      </c>
      <c r="I78" s="20">
        <f t="shared" si="23"/>
        <v>0</v>
      </c>
    </row>
    <row r="79" spans="1:14" s="4" customFormat="1" ht="15" customHeight="1" x14ac:dyDescent="0.4">
      <c r="A79" s="34" t="s">
        <v>134</v>
      </c>
      <c r="B79" s="89" t="s">
        <v>24</v>
      </c>
      <c r="C79" s="81" t="s">
        <v>25</v>
      </c>
      <c r="D79" s="81"/>
      <c r="E79" s="81"/>
      <c r="F79" s="20">
        <f t="shared" si="21"/>
        <v>0</v>
      </c>
      <c r="G79" s="81"/>
      <c r="H79" s="20">
        <f t="shared" si="22"/>
        <v>0</v>
      </c>
      <c r="I79" s="20">
        <f t="shared" si="23"/>
        <v>0</v>
      </c>
    </row>
    <row r="80" spans="1:14" s="4" customFormat="1" ht="15" customHeight="1" x14ac:dyDescent="0.4">
      <c r="A80" s="14"/>
      <c r="B80" s="9" t="s">
        <v>19</v>
      </c>
      <c r="C80" s="15"/>
      <c r="D80" s="15"/>
      <c r="E80" s="7"/>
      <c r="F80" s="7"/>
      <c r="G80" s="7"/>
      <c r="H80" s="7"/>
      <c r="I80" s="10"/>
    </row>
    <row r="81" spans="1:9" s="4" customFormat="1" ht="15" customHeight="1" thickBot="1" x14ac:dyDescent="0.45">
      <c r="A81" s="82"/>
      <c r="B81" s="83"/>
      <c r="C81" s="84"/>
      <c r="D81" s="84"/>
      <c r="E81" s="85"/>
      <c r="F81" s="85"/>
      <c r="G81" s="85"/>
      <c r="H81" s="85"/>
      <c r="I81" s="86"/>
    </row>
    <row r="82" spans="1:9" s="4" customFormat="1" ht="86.25" customHeight="1" x14ac:dyDescent="0.4">
      <c r="A82" s="107" t="s">
        <v>135</v>
      </c>
      <c r="B82" s="108"/>
      <c r="C82" s="108"/>
      <c r="D82" s="108"/>
      <c r="E82" s="108"/>
      <c r="F82" s="108"/>
      <c r="G82" s="108"/>
      <c r="H82" s="108"/>
      <c r="I82" s="109"/>
    </row>
  </sheetData>
  <mergeCells count="25">
    <mergeCell ref="B74:D74"/>
    <mergeCell ref="E74:H74"/>
    <mergeCell ref="A82:I82"/>
    <mergeCell ref="B11:D11"/>
    <mergeCell ref="E11:H11"/>
    <mergeCell ref="F23:I23"/>
    <mergeCell ref="A25:A31"/>
    <mergeCell ref="C25:C31"/>
    <mergeCell ref="D25:D31"/>
    <mergeCell ref="E25:E31"/>
    <mergeCell ref="F25:F31"/>
    <mergeCell ref="G25:G31"/>
    <mergeCell ref="H25:H31"/>
    <mergeCell ref="I25:I31"/>
    <mergeCell ref="A1:I1"/>
    <mergeCell ref="B2:G2"/>
    <mergeCell ref="A4:G4"/>
    <mergeCell ref="A6:I6"/>
    <mergeCell ref="A7:A9"/>
    <mergeCell ref="B7:B9"/>
    <mergeCell ref="C7:C9"/>
    <mergeCell ref="D7:D9"/>
    <mergeCell ref="E7:F7"/>
    <mergeCell ref="G7:H7"/>
    <mergeCell ref="I7:I8"/>
  </mergeCells>
  <pageMargins left="0.7" right="0.7" top="0.75" bottom="0.75" header="0.3" footer="0.3"/>
  <pageSetup paperSize="9" scale="42" orientation="portrait" r:id="rId1"/>
  <rowBreaks count="1" manualBreakCount="1">
    <brk id="22"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1520C4A0AE4E88B45B952215F454" ma:contentTypeVersion="15" ma:contentTypeDescription="Create a new document." ma:contentTypeScope="" ma:versionID="f0777e27c1f025be91520d9b6c3b64f5">
  <xsd:schema xmlns:xsd="http://www.w3.org/2001/XMLSchema" xmlns:xs="http://www.w3.org/2001/XMLSchema" xmlns:p="http://schemas.microsoft.com/office/2006/metadata/properties" xmlns:ns2="fbd55337-f5c9-4397-85b7-70cb94a41978" xmlns:ns3="cd1ceaa9-a43c-46e8-8898-c00753349816" targetNamespace="http://schemas.microsoft.com/office/2006/metadata/properties" ma:root="true" ma:fieldsID="ed686c0c910bca64ef93111b14055188" ns2:_="" ns3:_="">
    <xsd:import namespace="fbd55337-f5c9-4397-85b7-70cb94a41978"/>
    <xsd:import namespace="cd1ceaa9-a43c-46e8-8898-c0075334981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d55337-f5c9-4397-85b7-70cb94a419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e94f226-b09f-486e-8eb2-e4fecd32eab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1ceaa9-a43c-46e8-8898-c0075334981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0207f69-3200-4175-a03a-e1311cd0610c}" ma:internalName="TaxCatchAll" ma:showField="CatchAllData" ma:web="cd1ceaa9-a43c-46e8-8898-c0075334981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6C9ACE-08BF-405B-8E10-8B390D60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d55337-f5c9-4397-85b7-70cb94a41978"/>
    <ds:schemaRef ds:uri="cd1ceaa9-a43c-46e8-8898-c007533498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AA9AD3-CDE2-428A-9A8E-6AAC617A98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ELEC &amp; ELV</vt:lpstr>
      <vt:lpstr>'ELEC &amp; ELV'!Print_Area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Smrutika Thoti</cp:lastModifiedBy>
  <cp:lastPrinted>2024-03-22T13:58:02Z</cp:lastPrinted>
  <dcterms:created xsi:type="dcterms:W3CDTF">2023-04-29T11:55:08Z</dcterms:created>
  <dcterms:modified xsi:type="dcterms:W3CDTF">2024-12-12T11:30:43Z</dcterms:modified>
</cp:coreProperties>
</file>