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20"/>
  </bookViews>
  <sheets>
    <sheet name="Civil work " sheetId="2" r:id="rId1"/>
    <sheet name="Electrical" sheetId="10" r:id="rId2"/>
    <sheet name="CC TV" sheetId="9" r:id="rId3"/>
    <sheet name="IT Networking system" sheetId="8" r:id="rId4"/>
    <sheet name="Fresh Air &amp; exhuest" sheetId="7" r:id="rId5"/>
    <sheet name="Plumbing" sheetId="5" r:id="rId6"/>
    <sheet name="Gas Bank" sheetId="4" r:id="rId7"/>
  </sheets>
  <calcPr calcId="162913"/>
</workbook>
</file>

<file path=xl/calcChain.xml><?xml version="1.0" encoding="utf-8"?>
<calcChain xmlns="http://schemas.openxmlformats.org/spreadsheetml/2006/main">
  <c r="G17" i="2" l="1"/>
  <c r="G18" i="2"/>
  <c r="G19" i="2"/>
  <c r="G20" i="2"/>
  <c r="G21" i="2"/>
  <c r="G22" i="2"/>
  <c r="G23" i="2"/>
  <c r="G24" i="2"/>
  <c r="G25" i="2"/>
  <c r="G26" i="2"/>
  <c r="G27" i="2"/>
  <c r="G28" i="2"/>
  <c r="G29" i="2" l="1"/>
  <c r="F45" i="5"/>
  <c r="F18" i="5"/>
  <c r="F19" i="5"/>
  <c r="F20" i="5"/>
  <c r="F21" i="5"/>
  <c r="F22" i="5"/>
  <c r="F23" i="5"/>
  <c r="F24" i="5"/>
  <c r="F25" i="5"/>
  <c r="F26" i="5"/>
  <c r="F27" i="5"/>
  <c r="F28" i="5"/>
  <c r="F29" i="5"/>
  <c r="F30" i="5"/>
  <c r="F31" i="5"/>
  <c r="F32" i="5"/>
  <c r="F33" i="5"/>
  <c r="F34" i="5"/>
  <c r="F35" i="5"/>
  <c r="F36" i="5"/>
  <c r="F37" i="5"/>
  <c r="F38" i="5"/>
  <c r="F39" i="5"/>
  <c r="F40" i="5"/>
  <c r="F41" i="5"/>
  <c r="F42" i="5"/>
  <c r="F43" i="5"/>
  <c r="F44" i="5"/>
  <c r="G85" i="10" l="1"/>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4" i="10"/>
  <c r="G43" i="10"/>
  <c r="G42" i="10"/>
  <c r="G40" i="10"/>
  <c r="G39" i="10"/>
  <c r="G33" i="10"/>
  <c r="G32" i="10"/>
  <c r="G31" i="10"/>
  <c r="G30" i="10"/>
  <c r="G23" i="10"/>
  <c r="G19" i="10"/>
  <c r="G18" i="10"/>
  <c r="G17" i="10"/>
  <c r="G16" i="10"/>
  <c r="G15" i="10"/>
  <c r="G14" i="10"/>
  <c r="G13" i="10"/>
  <c r="G12" i="10"/>
  <c r="G11" i="10"/>
  <c r="G10" i="10"/>
  <c r="G9" i="10"/>
  <c r="G8" i="10"/>
  <c r="G7" i="10"/>
  <c r="G6" i="10"/>
  <c r="G5" i="10"/>
  <c r="G4" i="10"/>
  <c r="G3" i="10"/>
  <c r="G9" i="9"/>
  <c r="G8" i="9"/>
  <c r="G7" i="9"/>
  <c r="G6" i="9"/>
  <c r="G5" i="9"/>
  <c r="G4" i="9"/>
  <c r="G3" i="9"/>
  <c r="G10" i="8"/>
  <c r="G9" i="8"/>
  <c r="G8" i="8"/>
  <c r="G7" i="8"/>
  <c r="G6" i="8"/>
  <c r="G5" i="8"/>
  <c r="G4" i="8"/>
  <c r="G3" i="8"/>
  <c r="G7" i="7"/>
  <c r="G6" i="7"/>
  <c r="G5" i="7"/>
  <c r="G4" i="7"/>
  <c r="G3" i="7"/>
  <c r="F8" i="4"/>
  <c r="F17" i="5"/>
  <c r="F16" i="5"/>
  <c r="F15" i="5"/>
  <c r="F14" i="5"/>
  <c r="F13" i="5"/>
  <c r="F12" i="5"/>
  <c r="F11" i="5"/>
  <c r="F10" i="5"/>
  <c r="F9" i="5"/>
  <c r="F8" i="5"/>
  <c r="F7" i="5"/>
  <c r="F6" i="5"/>
  <c r="F5" i="5"/>
  <c r="F4" i="5"/>
  <c r="F7" i="4"/>
  <c r="F6" i="4"/>
  <c r="F5" i="4"/>
  <c r="F4" i="4"/>
  <c r="G13" i="2" l="1"/>
  <c r="G14" i="2"/>
  <c r="G12" i="2" l="1"/>
  <c r="G11" i="2"/>
  <c r="G10" i="2"/>
  <c r="G9" i="2"/>
  <c r="G8" i="2"/>
  <c r="G7" i="2"/>
  <c r="G6" i="2"/>
  <c r="G15" i="2" l="1"/>
  <c r="G88" i="2" s="1"/>
</calcChain>
</file>

<file path=xl/sharedStrings.xml><?xml version="1.0" encoding="utf-8"?>
<sst xmlns="http://schemas.openxmlformats.org/spreadsheetml/2006/main" count="320" uniqueCount="211">
  <si>
    <t>QTY</t>
  </si>
  <si>
    <t>UNIT</t>
  </si>
  <si>
    <t>RATE</t>
  </si>
  <si>
    <t>AMOUNT</t>
  </si>
  <si>
    <t>sqm</t>
  </si>
  <si>
    <t>B</t>
  </si>
  <si>
    <t>CIVIL WORK</t>
  </si>
  <si>
    <t>ELECTRICAL</t>
  </si>
  <si>
    <t>Mtr</t>
  </si>
  <si>
    <t>CEILING WORK</t>
  </si>
  <si>
    <t>GAS BANK</t>
  </si>
  <si>
    <t>TRIVANDRUM CENTRAL KITCHEN BOQ - INTERNATIONAL BRIDGE SIDE</t>
  </si>
  <si>
    <t>All componets of carpenry (plywood/wpc board/gypsum boards)to be of 1Hr fire rating.</t>
  </si>
  <si>
    <t>S NO</t>
  </si>
  <si>
    <t>ITEMS</t>
  </si>
  <si>
    <t>DESCRIPTION</t>
  </si>
  <si>
    <t xml:space="preserve">DISMANTLING </t>
  </si>
  <si>
    <t>(Including dicarding directly from aiport premises)</t>
  </si>
  <si>
    <t>Demolish Existing Flase ceiling</t>
  </si>
  <si>
    <t xml:space="preserve">Removal of existing Overhead Cabinets </t>
  </si>
  <si>
    <t xml:space="preserve">Demolishing of existing false ceiling -                                </t>
  </si>
  <si>
    <t>Removal of existing wooden partition</t>
  </si>
  <si>
    <t>Removal of Existing wooden partition,wooden stair,and full office setup</t>
  </si>
  <si>
    <t>Removal of existing floor tile</t>
  </si>
  <si>
    <t>Removal of Existing floor tile</t>
  </si>
  <si>
    <t xml:space="preserve">Removal of existing overhead wooden cabinets hanged on walls - </t>
  </si>
  <si>
    <t>Removal of existing electrical</t>
  </si>
  <si>
    <t>Removal of existing wiring,switches,lihgts,DB etc,</t>
  </si>
  <si>
    <t>job</t>
  </si>
  <si>
    <t xml:space="preserve">Removal of existing aircondition </t>
  </si>
  <si>
    <t>Removal of existing air conditioner</t>
  </si>
  <si>
    <t>nos</t>
  </si>
  <si>
    <t>Demolishing of wall</t>
  </si>
  <si>
    <t>Demolishing of door space -1mx2.1m</t>
  </si>
  <si>
    <t>Removal of existing windows</t>
  </si>
  <si>
    <t>Removal of existing platform</t>
  </si>
  <si>
    <t xml:space="preserve">Removal of existing up stair office platform </t>
  </si>
  <si>
    <t>4" Thick wall</t>
  </si>
  <si>
    <t xml:space="preserve">Providing and constructing 4" thick wall of siporrex (AAC block) all levels and heights and in proper plumbline with 12mm thk bedding of cement &amp; sand mortar of ratio 1:4 and laying in 1:3:6 concrete ratio, with 100mm thk lintel at ever 4' height with proper curing. </t>
  </si>
  <si>
    <t xml:space="preserve">4" RCC lintel </t>
  </si>
  <si>
    <t>Making RCC Lintel between the walls with TMT  rod in between for strenght. Length</t>
  </si>
  <si>
    <t>Rmtr</t>
  </si>
  <si>
    <t>PLASTERING ON WALLS</t>
  </si>
  <si>
    <t>Providing making internal plaster 12 to18 mm thick single coat of cement mortar 1:4 to concrete or brick / block masonary wall surfaces in all positions including scaffolding and curing etc. complete in perfect plumline, level. Including chicken mesh on junctions of RCC and brick/ siporex wall. Plaster to be cured for at least 3 days.</t>
  </si>
  <si>
    <t>PCC ON FLOOR IN KITCHEN AREA</t>
  </si>
  <si>
    <t>Providing and laying cement screed for levelling before installing final floor finish, sand+cement mortar 1:3 ratio (43 grade cement) . Average thickness 50mm, to be inclusive of constructing 150mm wide PCC retaining wall along open edges.</t>
  </si>
  <si>
    <t xml:space="preserve"> WALL DADO TILES IN KITCHEN AREA</t>
  </si>
  <si>
    <t xml:space="preserve">Fixing dado tiles in kitchen over plaster surface with thickness in proper level &amp; line.  </t>
  </si>
  <si>
    <t xml:space="preserve"> Laying Kota flooring with neat cement sand bedding of 30mm thk in bed proportion of 1:4,  laid on pcc bed of required thickness, in approved pattern to true line and level or giving necessary slopes wherever required, filling the joints with grout matching the approved tile and cleaning joints etc. Exclusive of polish.</t>
  </si>
  <si>
    <t xml:space="preserve"> KOTA FLOORING IN KITCHEN </t>
  </si>
  <si>
    <t>Supply and fixing 2'x2' fire resist 9mm with laminated gypsum sheet and GI powder coated sections, including existing removal materials are using.</t>
  </si>
  <si>
    <t>Supply and fixing of double door with 10mm toughneded glass including floor spring</t>
  </si>
  <si>
    <t>MAIN ENTRANCE DOORS</t>
  </si>
  <si>
    <t>CABIN DOORS</t>
  </si>
  <si>
    <t>Supply and fixing of cabin doors are laminated fire rated 30mm plywood with necessary fittings</t>
  </si>
  <si>
    <t>GLASS PARTITION</t>
  </si>
  <si>
    <t>Suply and fixing of glass partition with8mm toughnede plain glass with aluminum chanals.</t>
  </si>
  <si>
    <t>ROOFING WORK IN KITCHEN SIDE</t>
  </si>
  <si>
    <t>ROOFING WORK IN FRONT SIDE(CANOPPY)</t>
  </si>
  <si>
    <t>Supply and fixing of roofing, frames are -beam and rafter 80x40x1.6mm GP rectangular tube,purling frames are 40x20x1.8mm thick GP rectangular tube and roofing are 0.35mm thick trifold sheet to be fix it.</t>
  </si>
  <si>
    <t>Supply and fixing of roofing, frames are -beam and rafter 80x40x1.6mm GP rectangular tube,purling frames are 50x25x1.8mm thick GP rectangular tube and roofing are 30mm thick sandwich(puff) sheet to be fix it.</t>
  </si>
  <si>
    <t>Providing and fixing Gas bank in MS Sheet / MS angele / MS jaali. With doors on hinges and legs.  Size - 8' X 12 Deep 3'</t>
  </si>
  <si>
    <t>Providing of GI / Ms gas pipe from Gas bank till burner connections. (Including gas valve - 3 Nos)</t>
  </si>
  <si>
    <t>Providing and fixing gas regulator for Gas bank with Flexible gas connection pipe</t>
  </si>
  <si>
    <t>Providing and fixing gas meter for Gas bank with certificate &amp; warranty card</t>
  </si>
  <si>
    <t>WATER SUPPLY  PIPING</t>
  </si>
  <si>
    <t>PLUMBING</t>
  </si>
  <si>
    <t>20 mm Dia</t>
  </si>
  <si>
    <t>R.mt</t>
  </si>
  <si>
    <t>25 mm Dia</t>
  </si>
  <si>
    <t>32mm Dia</t>
  </si>
  <si>
    <t>20mm Dia</t>
  </si>
  <si>
    <t>25mm Dia</t>
  </si>
  <si>
    <t>Nos.</t>
  </si>
  <si>
    <t xml:space="preserve">25 mm Dia incoming line </t>
  </si>
  <si>
    <t xml:space="preserve">DRAINAGE </t>
  </si>
  <si>
    <t>40mm Dia</t>
  </si>
  <si>
    <t xml:space="preserve">50mm Dia </t>
  </si>
  <si>
    <t>65mm Dia</t>
  </si>
  <si>
    <t>75mm Dia</t>
  </si>
  <si>
    <t xml:space="preserve">100 mm Dia </t>
  </si>
  <si>
    <t>50mm Dia</t>
  </si>
  <si>
    <t xml:space="preserve">Supply, Installalation , testing commissioning of   S.S. Grease trap nurgreen Make -NGT 70    ( 104 lit) </t>
  </si>
  <si>
    <t xml:space="preserve">Supply, Installalation , testing commissioning of   S.S. Grease trap nurgreen Make -NGT 30   ( 47.5 lit) </t>
  </si>
  <si>
    <t xml:space="preserve">S .S Grating - Subject to Kitchen consultant -Optional </t>
  </si>
  <si>
    <t xml:space="preserve">WASTE WATER CHAMBER </t>
  </si>
  <si>
    <t>Making Waste water chamber in civil work as per approved drawings. To  be made in Siporex with waterproofing chemical applied on all 4 sides &amp; bottom of the chambers. With tile finished. Slope level to be mainted at drain line. With 100 mm pipe inlet &amp; outlet.</t>
  </si>
  <si>
    <t xml:space="preserve">Nos </t>
  </si>
  <si>
    <t>SS CHAMBER GRATING</t>
  </si>
  <si>
    <t>ELECTRICAL WORK (Including wiring)</t>
  </si>
  <si>
    <t>5 AMP PLUG POINT</t>
  </si>
  <si>
    <t>P/F 5 AMP PLUG POINT at required locations as per approved drawing.</t>
  </si>
  <si>
    <t>Nos</t>
  </si>
  <si>
    <t>5/15 AMP PLUG POINT</t>
  </si>
  <si>
    <t>P/F 5/15 AMP PLUG POINT at required locations as per approved drawing.</t>
  </si>
  <si>
    <t>20/32 AMP PLUG POINT</t>
  </si>
  <si>
    <t>P/F 20/32 AMP PLUG POINT at required locations as per approved drawing.</t>
  </si>
  <si>
    <t xml:space="preserve">3 PHASE SUPPLY </t>
  </si>
  <si>
    <t>P/F 3 Phase supply at required locations as per approved drawing.</t>
  </si>
  <si>
    <t>Data Point</t>
  </si>
  <si>
    <t>P/F 3 Data point supply at required locations as per approved drawing. (For Internet / computer / KOT)</t>
  </si>
  <si>
    <t>Notes</t>
  </si>
  <si>
    <t>All materials and workman ship shall be to standards / consultants' approval and shall comply with Local electrical rules &amp; Electrical Inspectorate.</t>
  </si>
  <si>
    <t>Colour conduits should be used for data, raw power, UPS &amp; access control as listed below coding</t>
  </si>
  <si>
    <t>Data - Grey</t>
  </si>
  <si>
    <t>Raw Power and Lighting - Blue</t>
  </si>
  <si>
    <t>UPS - Black</t>
  </si>
  <si>
    <t>All Civil work required for the electrical work such as chipping of walls, floor, etc and rough plastering with chicken mesh shall be deemed included.</t>
  </si>
  <si>
    <t>MV Cables</t>
  </si>
  <si>
    <t>Copper Cables</t>
  </si>
  <si>
    <t>Supplying, laying, testing and commissioning of YY/YFY insulated PVC sheathed, Cu. conductor steel armoured 1100V grade cable. The cable shall be laid underground OR on wall / in pipe / trench as required. For cables laid underground the rate shall exclude earth excavation, providing brick and sand protection. refilling, compacting etc. For cables laid on wall / on tray/ in pipe / trench - the rate shall include necessary clamping arrangements.</t>
  </si>
  <si>
    <t xml:space="preserve">Standards applicable  For  below cable   </t>
  </si>
  <si>
    <t xml:space="preserve">YY/YFY/AYFY     - IS 1554 PART I </t>
  </si>
  <si>
    <t xml:space="preserve">3.5C x 70 sqmm  YFY cable </t>
  </si>
  <si>
    <t>PVC Cable End Termination</t>
  </si>
  <si>
    <t>Providing and termination for the below listed cross</t>
  </si>
  <si>
    <t>section cable with single compression brass glands,</t>
  </si>
  <si>
    <t>solderless tinned Cu crimping type lugs, gland earthing,</t>
  </si>
  <si>
    <t>etc., complete.</t>
  </si>
  <si>
    <t>Armoured type Copper cables</t>
  </si>
  <si>
    <t xml:space="preserve">3.5C x 70sqmm  YFY cable </t>
  </si>
  <si>
    <t>MAIN INCOMER ISOLATOR BOX</t>
  </si>
  <si>
    <t>Supply, Erection and commissioning of Cubical type dust and vermin proof free standing floor mounting panel board as per technical specifications and drawing consisting of the following complete with all interconnections, painting and control wiring etc., as per IS and general specifications.</t>
  </si>
  <si>
    <t>Incomer:</t>
  </si>
  <si>
    <t>100A 4P 36kA MCCB(Microprocessor based) - 1 No</t>
  </si>
  <si>
    <t xml:space="preserve">Out going:   </t>
  </si>
  <si>
    <t xml:space="preserve">100A 4P ISOLATOR - 1 No   </t>
  </si>
  <si>
    <t xml:space="preserve">32A 4P ISOLATOR -  2 No   </t>
  </si>
  <si>
    <t>Bus bar: 1 set TPN AL bus bar suitably rated for 125A.</t>
  </si>
  <si>
    <t>DISTRIBUTION BOARDS</t>
  </si>
  <si>
    <t xml:space="preserve">S I T  &amp; C of surface mounting / flush mounting 10kA phase segregated TPN MCB distribution boards (MCB DB). The DB shall be made out of 1.2 mm CRCA sheet steel enclosure and powder coated complete with cable gland plate with knock out at the top &amp; bottom. The DB shall have double door with hinged lock able external door. The DB's shall be phase segregated type and shall have 4P MCB / MCB isolator as incomer, DP RCCB / RCBO as phase incomer and SP MCB as outgoing with the rating as specified. The busbar shall be tinned copper; Insulated fork type for phases, Independent neutral bus for each phase including inter connecting wiring &amp; earth bus on insulation mount. </t>
  </si>
  <si>
    <t>The RCCB / RCBO shall be Hpi / Si series &amp; MCBs shall be 'C' Curve for UPS DBs (UDB) and 'C' Curve for other application.</t>
  </si>
  <si>
    <t xml:space="preserve">8way SPN DB with 25A DP RCBO 100mA as incomer, and outgoings-10A-5Nos. SP 'C' curve MCB and 16A-1Nos. SP 'C' curve MCB  as outgoings as per SLD drawing. </t>
  </si>
  <si>
    <t xml:space="preserve">12way VTPN MCCB DB with 100A 4P MCCB as incomer, and outgoings- 36nos. 10/16/20A SP 'C' curve MCB-25nos,25A DP MCB-1nos,20A TP MCB-3nos.as outgoings as per SLD drawing. </t>
  </si>
  <si>
    <t>CIRCUIT MAINS</t>
  </si>
  <si>
    <t>Supply and laying  of sub/ circuit mains using 2mm thick MS conduit, access- ories like pvc bends,&amp; M.S junction boxes, GI cleat and saddles etc., 660/ 1100V grade FRLS flexible copper wires and wiring accessories, terminating wires on either ends by providing copper lugs and carrying out surface / concealed wiring. Most of the area have false ceiling and  conduits / Raceways shall run exposed above false ceiling.</t>
  </si>
  <si>
    <t>The rate shall include grooving of walls, floors chipping, rough plastering, providing MS brackets for conduit suspension. Circuit mains shall be measured from DB to switch board and looping from switch board to switch board</t>
  </si>
  <si>
    <t>3C x 6.0Sqmm FRLS insulated copper flexible cables in Existing Conduit / raceway-Lighting/ general raw power</t>
  </si>
  <si>
    <t>3C x 4.0Sqmm FRLS insulated copper flexible cables in Existing Conduit / raceway-Lighting/ general raw power</t>
  </si>
  <si>
    <t>3C x 2.5Sqmm FRLS insulated copper flexible cables in Existing Conduit / raceway-ups</t>
  </si>
  <si>
    <t>3C x 2.5Sqmm FRLS insulated copper flexible cables in Existing Conduit / raceway-Lighting/ general raw power</t>
  </si>
  <si>
    <t>POINT WIRING</t>
  </si>
  <si>
    <t>Wiring of light points, fan points, socket outlets by using 2mm thick FRLS conduit of required dia as per IS 732, PVC conduit accessories, flexible conduit with PVC gland for drops with accessories &amp; 2R X 1.5Sqmm + 1 Sqmm FRLS Cu. Wire approved 5A modular type switches and sockets, GI / PVC boxes, and other point wiring accessories and caring out surface /concealed conduit point wiring.</t>
  </si>
  <si>
    <t>All points shall be earthed with 1sqmm FRLS flexible copper wire. Points shall be terminated at light fixtures with ferrules, 15A 4 way connector; wire ends shall not be loose / bare.</t>
  </si>
  <si>
    <t xml:space="preserve">The rate shall include necessary civil works for embedding conduits and boxes </t>
  </si>
  <si>
    <t>Note: Ceiling height is 2.7mt. Point wiring shall not be measured on RM basis</t>
  </si>
  <si>
    <t>1 light points controlled by 6/16A switch</t>
  </si>
  <si>
    <t>2 light points controlled by 6/16A switch</t>
  </si>
  <si>
    <t>3 light points controlled by 6/16A switch</t>
  </si>
  <si>
    <t>4 light points controlled by 6/16A switch</t>
  </si>
  <si>
    <t>7 light points controlled by 6/16A switch</t>
  </si>
  <si>
    <t>SWITCH AND SOCKETS AND MS ENCLOSURE UNITS</t>
  </si>
  <si>
    <t xml:space="preserve">S I T &amp; C of the following components like approved make / type switches, socket etc,. housed in MS / GI enclosure, duly wired and painted. All the switch sockets are without boxes since the same is covered under different item </t>
  </si>
  <si>
    <t>1no. 13A socket controlled by 13A SP switch socket combined in the same back box with cover plates with boxes.(General)</t>
  </si>
  <si>
    <t>1no. 5/15A controlled by 5/15A SP Switch with indicator and different colour front plates with box. (Raw power)</t>
  </si>
  <si>
    <t>1no. 20/32A controlled by 20/32A SP Switch with indicator and different colour front plates with box. (Raw power)</t>
  </si>
  <si>
    <t>1no. 32A 3 Phase Industrial socket controlled by 32A TP MCB with indicator and different colour front plates with box. (Raw power)</t>
  </si>
  <si>
    <t xml:space="preserve">3M MS  GI Coated Box   </t>
  </si>
  <si>
    <t xml:space="preserve">6M MS  GI Coated Box   </t>
  </si>
  <si>
    <t xml:space="preserve">8M MS  GI Coated Box   </t>
  </si>
  <si>
    <t>8 SWG GI wire</t>
  </si>
  <si>
    <t>SAFETY ITEMS</t>
  </si>
  <si>
    <t>Providing and laying / fixing the below mentioned safety items</t>
  </si>
  <si>
    <t>Shock and First Aid charts in T/W frame</t>
  </si>
  <si>
    <t>First Aid Box</t>
  </si>
  <si>
    <t>415V 150mm x 150mm enamel type danger board</t>
  </si>
  <si>
    <t>Drawing display board suitable for A3 size with As built drawing laminated.</t>
  </si>
  <si>
    <t>Set</t>
  </si>
  <si>
    <t>No Admission board</t>
  </si>
  <si>
    <t>Rubber Mat on floor for Electricric DB Panels</t>
  </si>
  <si>
    <t>MISCELLANEOUS ITEMS</t>
  </si>
  <si>
    <t xml:space="preserve">Temporary lighting during the construction of the project sockets, ELCB, MCB / fuse cut-outs, wiring, etc., complete. </t>
  </si>
  <si>
    <t>Fabrication and providing MS items, like angles, channels, plates and flats with hardware, duly painted/ powder coated etc.,</t>
  </si>
  <si>
    <t>Kg</t>
  </si>
  <si>
    <t>25mm PVC heavy duty conduit 2mm thick FRLS as per IS 732 for connectivity of the wires.</t>
  </si>
  <si>
    <t>CCTV SYSTEM</t>
  </si>
  <si>
    <t>NOTES:
1. CCTV cameras as per the design.
2. Location of the DVR/NVR in the services closet as per the design</t>
  </si>
  <si>
    <t>Supply, Installation, Testing &amp; Commissioning of Digital video recorder with bundled server machine, Preloaded of Enterprises Software &amp; with remote monitoring facilities.
Protocol  :  TCP/IP/ANALOG , DHCP, SMTP.
Power supply source : 240V, 50Hz, AC.
Video output  : Monitor - A :- 1 BNC, RCA, VGA. : Monitor - B :- 1 BNC (single / multi) Compression   :   H.264, MPEG-4 &amp; MJPEG on IP cameras.
Display resolution  : 720 x 480 / 720 x 576 (PAL) Motion based Recording of 70% (Speed/Resolution)               
Resolution  :   a). 720p @ 10fps. H.264 format for 30Days.
HDD Backup :   30 Days Motion based recording 70% Motion recording per day.
16 Channel dVR</t>
  </si>
  <si>
    <t xml:space="preserve">Supplly, Installation, Testing &amp; Commissioning of Camera </t>
  </si>
  <si>
    <t xml:space="preserve"> Supply, Installation, Testing &amp; Commissioning of  RG 59 Grade 75 Ohm's Co-Axial Cable</t>
  </si>
  <si>
    <t>IT NETWORKING SYSTEM</t>
  </si>
  <si>
    <t>NOTES:
1. 24 port switch panel provided as per the design and location in the service closet.
2. Wifi location as per the design.</t>
  </si>
  <si>
    <t>8 Port Network Switch for the Wifi and LAN networks for the store</t>
  </si>
  <si>
    <t>CAT 6 cable for the Wifi and networking of the store</t>
  </si>
  <si>
    <t>Data outlet with RJ-45 jack</t>
  </si>
  <si>
    <t>Patch Cords of 1.5 meters length</t>
  </si>
  <si>
    <t>Wifi Router</t>
  </si>
  <si>
    <t>mtr</t>
  </si>
  <si>
    <t>Electrical race way for floor conduit - 150mm width-RO</t>
  </si>
  <si>
    <t>SUPPLY AND LAYING OF EARTH WIRE IN PVC CONDUIT</t>
  </si>
  <si>
    <t>Supplying and laying of approved make -PVC conduits on ceiling / wall / floor etc. complete with accessories like, Junction boxes, Collars, Bends, clamps, saddles etc. 25 mm dia. Conduit.</t>
  </si>
  <si>
    <t>TOTAL</t>
  </si>
  <si>
    <t>18% GST EXTRA</t>
  </si>
  <si>
    <t>Existing removal fresh air and exchust duct refixing of the new kitchen area</t>
  </si>
  <si>
    <t>FRESH AIR AND EXCHUST DUCT AND AC</t>
  </si>
  <si>
    <t>Supply and fixing of 2 tone airconditioner -Blue star/Voltas/LG/Equalent</t>
  </si>
  <si>
    <t>Existing removal ac fixing</t>
  </si>
  <si>
    <r>
      <t>Providing &amp; fixing</t>
    </r>
    <r>
      <rPr>
        <b/>
        <sz val="12"/>
        <rFont val="Arial"/>
        <family val="2"/>
      </rPr>
      <t xml:space="preserve"> CPVC piping with SDR 11 grade i</t>
    </r>
    <r>
      <rPr>
        <sz val="12"/>
        <rFont val="Arial"/>
        <family val="2"/>
      </rPr>
      <t xml:space="preserve">ncluding cutting the pipes to correct  length, jointing as per manufacturer recommendation, fixing with ms clamps,  including  necessary fittings like elbows ,tees,unions reducers,coupling, pipe nipples etc.complete, </t>
    </r>
    <r>
      <rPr>
        <b/>
        <sz val="12"/>
        <rFont val="Arial"/>
        <family val="2"/>
      </rPr>
      <t>(Cold and RO water)</t>
    </r>
  </si>
  <si>
    <r>
      <t xml:space="preserve">Supply, laying, testing and commissioning of CPVC - Schedule 80 pipes and fittings suitable for domestic  hot water application (max. temp.85 Deg.C) rated for a working pressure of 5 kg/cm2 and conforming to latest Indian / International Standards  </t>
    </r>
    <r>
      <rPr>
        <b/>
        <sz val="12"/>
        <rFont val="Arial"/>
        <family val="2"/>
      </rPr>
      <t xml:space="preserve"> (Hot Water)</t>
    </r>
  </si>
  <si>
    <r>
      <t xml:space="preserve">Providing  &amp;  Fixing  of forged brass lever operated  </t>
    </r>
    <r>
      <rPr>
        <b/>
        <sz val="12"/>
        <rFont val="Arial"/>
        <family val="2"/>
      </rPr>
      <t xml:space="preserve">Ball Valves </t>
    </r>
    <r>
      <rPr>
        <sz val="12"/>
        <rFont val="Arial"/>
        <family val="2"/>
      </rPr>
      <t>(10Kg/Sq.cm).  Valve shall have with unions.</t>
    </r>
  </si>
  <si>
    <r>
      <t>Providing ,fixing, testing and commissioning</t>
    </r>
    <r>
      <rPr>
        <b/>
        <sz val="12"/>
        <rFont val="Arial"/>
        <family val="2"/>
      </rPr>
      <t xml:space="preserve"> Water Meter as per requirement of  IS 779:1994 </t>
    </r>
    <r>
      <rPr>
        <sz val="12"/>
        <rFont val="Arial"/>
        <family val="2"/>
      </rPr>
      <t xml:space="preserve"> including providing &amp; fixing matching Isolation valves ,strainer, non-return valve,complete with </t>
    </r>
    <r>
      <rPr>
        <sz val="12"/>
        <color indexed="8"/>
        <rFont val="Arial"/>
        <family val="2"/>
      </rPr>
      <t>all necessary fittings etc  screwed  type(15Kgs/Sq.cm). Valve shall have with union.</t>
    </r>
  </si>
  <si>
    <r>
      <rPr>
        <b/>
        <sz val="12"/>
        <rFont val="Arial"/>
        <family val="2"/>
      </rPr>
      <t xml:space="preserve">UPVC-SWR pipes (working pressure 10kg/cm2)  conforming to IS 13592/92  and IS 14735-type-B solvent posted ( for Dia above 50mm) and  for ( Dia below 50mm) shall be as per IS 4985 and 7834 Class-05 (10 kg/cm2)  </t>
    </r>
    <r>
      <rPr>
        <sz val="12"/>
        <rFont val="Arial"/>
        <family val="2"/>
      </rPr>
      <t xml:space="preserve">including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nesessary items] Vertical line bracket shall be fixed at every 0.8 mtr to 1.00 mtr.] </t>
    </r>
  </si>
  <si>
    <r>
      <t xml:space="preserve">Supply, Install </t>
    </r>
    <r>
      <rPr>
        <b/>
        <sz val="12"/>
        <rFont val="Arial"/>
        <family val="2"/>
      </rPr>
      <t>PVC multi floor Traps</t>
    </r>
    <r>
      <rPr>
        <sz val="12"/>
        <rFont val="Arial"/>
        <family val="2"/>
      </rPr>
      <t xml:space="preserve"> including fixing with necessary consumables with Circular SS Grating with anti cockroach jali Suitable for taking 40mm Dia / 50mm Dia Back Inlet Connection with 75mm Dia outlet </t>
    </r>
  </si>
  <si>
    <r>
      <t>Supply, Install</t>
    </r>
    <r>
      <rPr>
        <b/>
        <sz val="12"/>
        <rFont val="Arial"/>
        <family val="2"/>
      </rPr>
      <t xml:space="preserve"> PVC floor  Traps</t>
    </r>
    <r>
      <rPr>
        <sz val="12"/>
        <rFont val="Arial"/>
        <family val="2"/>
      </rPr>
      <t xml:space="preserve"> including fixing with necessary consumables with Circular SS Grating with anti cockroach jali Suitable for 75mm Dia outlet </t>
    </r>
  </si>
  <si>
    <r>
      <t xml:space="preserve">Supply, Install </t>
    </r>
    <r>
      <rPr>
        <b/>
        <sz val="12"/>
        <rFont val="Arial"/>
        <family val="2"/>
      </rPr>
      <t xml:space="preserve"> PVC clean out plugs</t>
    </r>
    <r>
      <rPr>
        <sz val="12"/>
        <rFont val="Arial"/>
        <family val="2"/>
      </rPr>
      <t xml:space="preserve"> including fixing with necessary consumables</t>
    </r>
  </si>
  <si>
    <r>
      <t>Only installation  of S.S Grating</t>
    </r>
    <r>
      <rPr>
        <b/>
        <sz val="12"/>
        <rFont val="Arial"/>
        <family val="2"/>
      </rPr>
      <t xml:space="preserve"> size, 10mm x 10mm square rad,</t>
    </r>
    <r>
      <rPr>
        <sz val="12"/>
        <rFont val="Arial"/>
        <family val="2"/>
      </rPr>
      <t xml:space="preserve"> 10mm x10mm Square rad around the  Frame and </t>
    </r>
    <r>
      <rPr>
        <b/>
        <sz val="12"/>
        <rFont val="Arial"/>
        <family val="2"/>
      </rPr>
      <t xml:space="preserve"> </t>
    </r>
    <r>
      <rPr>
        <sz val="12"/>
        <rFont val="Arial"/>
        <family val="2"/>
      </rPr>
      <t xml:space="preserve"> 10mmX 10mm Square rad in center of frame with </t>
    </r>
    <r>
      <rPr>
        <b/>
        <sz val="12"/>
        <rFont val="Arial"/>
        <family val="2"/>
      </rPr>
      <t xml:space="preserve">SS </t>
    </r>
    <r>
      <rPr>
        <b/>
        <sz val="12"/>
        <color rgb="FFFF0000"/>
        <rFont val="Arial"/>
        <family val="2"/>
      </rPr>
      <t>perforated</t>
    </r>
    <r>
      <rPr>
        <b/>
        <sz val="12"/>
        <rFont val="Arial"/>
        <family val="2"/>
      </rPr>
      <t xml:space="preserve"> tray (304 SWR)</t>
    </r>
    <r>
      <rPr>
        <sz val="12"/>
        <rFont val="Arial"/>
        <family val="2"/>
      </rPr>
      <t xml:space="preserve">. Complete as per architectural detail drawing &amp; Site Engineer's instruction. </t>
    </r>
    <r>
      <rPr>
        <b/>
        <sz val="12"/>
        <rFont val="Arial"/>
        <family val="2"/>
      </rPr>
      <t>(100 mm Dia S.S 304 grade finish unions reducers/coupling or 75mm Dia S.S 304 grade finish unions reducers/coupling or 50mm Dia S.S 304 grade finish unions reducers/coupling)</t>
    </r>
  </si>
  <si>
    <r>
      <t>Only installation  of S.S Grating</t>
    </r>
    <r>
      <rPr>
        <b/>
        <sz val="12"/>
        <rFont val="Arial"/>
        <family val="2"/>
      </rPr>
      <t xml:space="preserve"> size, 450mm x 200mm,  </t>
    </r>
    <r>
      <rPr>
        <sz val="12"/>
        <rFont val="Arial"/>
        <family val="2"/>
      </rPr>
      <t xml:space="preserve">in 16 swg 25mm x25mm Square Pipe around the  Frame and </t>
    </r>
    <r>
      <rPr>
        <b/>
        <sz val="12"/>
        <rFont val="Arial"/>
        <family val="2"/>
      </rPr>
      <t xml:space="preserve"> </t>
    </r>
    <r>
      <rPr>
        <sz val="12"/>
        <rFont val="Arial"/>
        <family val="2"/>
      </rPr>
      <t xml:space="preserve"> 20mmX 20mm Square pipe in center of frame with </t>
    </r>
    <r>
      <rPr>
        <b/>
        <sz val="12"/>
        <rFont val="Arial"/>
        <family val="2"/>
      </rPr>
      <t>SS</t>
    </r>
    <r>
      <rPr>
        <b/>
        <sz val="12"/>
        <color rgb="FFFF0000"/>
        <rFont val="Arial"/>
        <family val="2"/>
      </rPr>
      <t xml:space="preserve"> closed</t>
    </r>
    <r>
      <rPr>
        <b/>
        <sz val="12"/>
        <rFont val="Arial"/>
        <family val="2"/>
      </rPr>
      <t xml:space="preserve"> tray (304 SWR)</t>
    </r>
    <r>
      <rPr>
        <sz val="12"/>
        <rFont val="Arial"/>
        <family val="2"/>
      </rPr>
      <t xml:space="preserve">. Complete as per architectural detail drawing &amp; Site Engineer's instruction.  </t>
    </r>
    <r>
      <rPr>
        <b/>
        <sz val="12"/>
        <rFont val="Arial"/>
        <family val="2"/>
      </rPr>
      <t>(100 mm Dia S.S 304 grade finish unions reducers/coupling or 75mm Dia S.S 304 grade finish unions reducers/coupling or 50mm Dia S.S 304 grade finish unions reducers/coupling)</t>
    </r>
  </si>
  <si>
    <r>
      <t>Only installation of S.S Grating</t>
    </r>
    <r>
      <rPr>
        <b/>
        <sz val="12"/>
        <rFont val="Arial"/>
        <family val="2"/>
      </rPr>
      <t xml:space="preserve"> size, 600mm x 600mm,  </t>
    </r>
    <r>
      <rPr>
        <sz val="12"/>
        <rFont val="Arial"/>
        <family val="2"/>
      </rPr>
      <t xml:space="preserve">in 16 swg 25mm x25mm Square Pipe around the  Frame and </t>
    </r>
    <r>
      <rPr>
        <b/>
        <sz val="12"/>
        <rFont val="Arial"/>
        <family val="2"/>
      </rPr>
      <t xml:space="preserve"> </t>
    </r>
    <r>
      <rPr>
        <sz val="12"/>
        <rFont val="Arial"/>
        <family val="2"/>
      </rPr>
      <t xml:space="preserve"> 20mmX 20mm Square pipe in center of frame with </t>
    </r>
    <r>
      <rPr>
        <b/>
        <sz val="12"/>
        <rFont val="Arial"/>
        <family val="2"/>
      </rPr>
      <t>SS perforated tray (304 SWR)</t>
    </r>
    <r>
      <rPr>
        <sz val="12"/>
        <rFont val="Arial"/>
        <family val="2"/>
      </rPr>
      <t>. Complete as per architectural detail drawing &amp; Site Engineer's instruction.  ( at hook up point)</t>
    </r>
  </si>
  <si>
    <r>
      <t>Only installation of S.S Grating</t>
    </r>
    <r>
      <rPr>
        <b/>
        <sz val="12"/>
        <rFont val="Arial"/>
        <family val="2"/>
      </rPr>
      <t xml:space="preserve"> size, 600mm x 600mm,  </t>
    </r>
    <r>
      <rPr>
        <sz val="12"/>
        <rFont val="Arial"/>
        <family val="2"/>
      </rPr>
      <t xml:space="preserve">in 16 swg 25mm x25mm Square Pipe around the  Frame and </t>
    </r>
    <r>
      <rPr>
        <b/>
        <sz val="12"/>
        <rFont val="Arial"/>
        <family val="2"/>
      </rPr>
      <t xml:space="preserve"> </t>
    </r>
    <r>
      <rPr>
        <sz val="12"/>
        <rFont val="Arial"/>
        <family val="2"/>
      </rPr>
      <t xml:space="preserve"> 20mmX 20mm Square pipe in center of frame with </t>
    </r>
    <r>
      <rPr>
        <b/>
        <sz val="12"/>
        <rFont val="Arial"/>
        <family val="2"/>
      </rPr>
      <t>SS perforated tray (304 SWR)</t>
    </r>
    <r>
      <rPr>
        <sz val="12"/>
        <rFont val="Arial"/>
        <family val="2"/>
      </rPr>
      <t xml:space="preserve">. Complete as per architectural detail drawing &amp; Site Engineer's instruction. </t>
    </r>
    <r>
      <rPr>
        <b/>
        <sz val="12"/>
        <rFont val="Arial"/>
        <family val="2"/>
      </rPr>
      <t xml:space="preserve"> (100 mm Dia S.S 304 grade finish unions reducers/coupling or 75mm Dia S.S 304 grade finish unions reducers/coupling or 50mm Dia S.S 304 grade finish unions reducers/coupling)</t>
    </r>
  </si>
  <si>
    <r>
      <t>Only installation of S.S Grating</t>
    </r>
    <r>
      <rPr>
        <b/>
        <sz val="12"/>
        <rFont val="Arial"/>
        <family val="2"/>
      </rPr>
      <t xml:space="preserve"> size, 0.30m x 8.50m,  </t>
    </r>
    <r>
      <rPr>
        <sz val="12"/>
        <rFont val="Arial"/>
        <family val="2"/>
      </rPr>
      <t xml:space="preserve">in 12mm x12mm Square rad around the  Frame and </t>
    </r>
    <r>
      <rPr>
        <b/>
        <sz val="12"/>
        <rFont val="Arial"/>
        <family val="2"/>
      </rPr>
      <t xml:space="preserve"> </t>
    </r>
    <r>
      <rPr>
        <sz val="12"/>
        <rFont val="Arial"/>
        <family val="2"/>
      </rPr>
      <t xml:space="preserve"> 10mmX 10mm Square pipe in center of frame with </t>
    </r>
    <r>
      <rPr>
        <b/>
        <sz val="12"/>
        <rFont val="Arial"/>
        <family val="2"/>
      </rPr>
      <t>SS perforated tray (304 SWR)</t>
    </r>
    <r>
      <rPr>
        <sz val="12"/>
        <rFont val="Arial"/>
        <family val="2"/>
      </rPr>
      <t>. Complete as per architectural detail drawing &amp; Site Engineer's instruction.  ( at hook up point)</t>
    </r>
  </si>
  <si>
    <r>
      <t xml:space="preserve">Armoured type Copper cables  </t>
    </r>
    <r>
      <rPr>
        <sz val="12"/>
        <color rgb="FFFF0000"/>
        <rFont val="Arial"/>
        <family val="2"/>
      </rPr>
      <t>(aluminium cable-915/Mtr)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</si>
</sst>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_);_(* \(#,##0.00\);_(* \-??_);_(@_)"/>
    <numFmt numFmtId="166" formatCode="0.0"/>
  </numFmts>
  <fonts count="24" x14ac:knownFonts="1">
    <font>
      <sz val="11"/>
      <color theme="1"/>
      <name val="Calibri"/>
      <family val="2"/>
      <scheme val="minor"/>
    </font>
    <font>
      <b/>
      <sz val="11"/>
      <color theme="1"/>
      <name val="Calibri"/>
      <family val="2"/>
      <scheme val="minor"/>
    </font>
    <font>
      <b/>
      <sz val="12"/>
      <name val="Arial"/>
      <family val="2"/>
    </font>
    <font>
      <sz val="11"/>
      <color indexed="8"/>
      <name val="Calibri"/>
      <family val="2"/>
    </font>
    <font>
      <b/>
      <sz val="11"/>
      <name val="Arial"/>
      <family val="2"/>
    </font>
    <font>
      <b/>
      <sz val="11"/>
      <color theme="1"/>
      <name val="Arial"/>
      <family val="2"/>
    </font>
    <font>
      <sz val="11"/>
      <name val="Arial"/>
      <family val="2"/>
    </font>
    <font>
      <sz val="11"/>
      <color indexed="8"/>
      <name val="Arial"/>
      <family val="2"/>
    </font>
    <font>
      <sz val="11"/>
      <color theme="1"/>
      <name val="Arial"/>
      <family val="2"/>
    </font>
    <font>
      <b/>
      <sz val="10"/>
      <color theme="1"/>
      <name val="Arial"/>
      <family val="2"/>
    </font>
    <font>
      <sz val="10"/>
      <color theme="1"/>
      <name val="Arial"/>
      <family val="2"/>
    </font>
    <font>
      <b/>
      <sz val="12"/>
      <color theme="1"/>
      <name val="Arial"/>
      <family val="2"/>
    </font>
    <font>
      <sz val="11"/>
      <color theme="1"/>
      <name val="Calibri"/>
      <family val="2"/>
      <scheme val="minor"/>
    </font>
    <font>
      <sz val="10"/>
      <name val="Arial"/>
      <family val="2"/>
    </font>
    <font>
      <sz val="11"/>
      <color rgb="FFFF0000"/>
      <name val="Arial"/>
      <family val="2"/>
    </font>
    <font>
      <b/>
      <sz val="16"/>
      <color theme="1"/>
      <name val="Arial"/>
      <family val="2"/>
    </font>
    <font>
      <sz val="16"/>
      <color rgb="FF222222"/>
      <name val="Arial"/>
      <family val="2"/>
    </font>
    <font>
      <sz val="16"/>
      <color theme="1"/>
      <name val="Arial"/>
      <family val="2"/>
    </font>
    <font>
      <sz val="16"/>
      <color theme="1"/>
      <name val="Calibri"/>
      <family val="2"/>
      <scheme val="minor"/>
    </font>
    <font>
      <sz val="12"/>
      <color theme="1"/>
      <name val="Arial"/>
      <family val="2"/>
    </font>
    <font>
      <sz val="12"/>
      <color indexed="8"/>
      <name val="Arial"/>
      <family val="2"/>
    </font>
    <font>
      <sz val="12"/>
      <name val="Arial"/>
      <family val="2"/>
    </font>
    <font>
      <b/>
      <sz val="12"/>
      <color rgb="FFFF0000"/>
      <name val="Arial"/>
      <family val="2"/>
    </font>
    <font>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FF"/>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4" fontId="3" fillId="0" borderId="0" applyFont="0" applyFill="0" applyBorder="0" applyAlignment="0" applyProtection="0"/>
    <xf numFmtId="0" fontId="13" fillId="0" borderId="0"/>
    <xf numFmtId="165" fontId="13" fillId="0" borderId="0" applyFill="0" applyBorder="0" applyAlignment="0" applyProtection="0"/>
    <xf numFmtId="0" fontId="13" fillId="0" borderId="0"/>
    <xf numFmtId="164" fontId="12" fillId="0" borderId="0" applyFont="0" applyFill="0" applyBorder="0" applyAlignment="0" applyProtection="0"/>
  </cellStyleXfs>
  <cellXfs count="113">
    <xf numFmtId="0" fontId="0" fillId="0" borderId="0" xfId="0"/>
    <xf numFmtId="0" fontId="2" fillId="2" borderId="2" xfId="0" applyFont="1" applyFill="1" applyBorder="1" applyAlignment="1">
      <alignment vertical="center"/>
    </xf>
    <xf numFmtId="0" fontId="2" fillId="2" borderId="3" xfId="0" applyFont="1" applyFill="1" applyBorder="1" applyAlignment="1">
      <alignment vertical="center"/>
    </xf>
    <xf numFmtId="0" fontId="5" fillId="3" borderId="1" xfId="0" applyFont="1" applyFill="1" applyBorder="1" applyAlignment="1">
      <alignment vertical="center" wrapText="1"/>
    </xf>
    <xf numFmtId="0" fontId="6" fillId="0" borderId="1" xfId="0" applyFont="1" applyFill="1" applyBorder="1" applyAlignment="1" applyProtection="1">
      <alignment vertical="center" wrapText="1"/>
    </xf>
    <xf numFmtId="0" fontId="7" fillId="2" borderId="1" xfId="0" applyFont="1" applyFill="1" applyBorder="1" applyAlignment="1" applyProtection="1">
      <alignment horizontal="center" vertical="center" wrapText="1"/>
    </xf>
    <xf numFmtId="0" fontId="8" fillId="2" borderId="1" xfId="0" applyFont="1" applyFill="1" applyBorder="1" applyAlignment="1">
      <alignment vertical="center" wrapText="1"/>
    </xf>
    <xf numFmtId="0" fontId="8" fillId="2" borderId="1" xfId="0" applyNumberFormat="1" applyFont="1" applyFill="1" applyBorder="1" applyAlignment="1">
      <alignment horizontal="center"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1"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166"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2" fontId="14" fillId="2" borderId="1" xfId="0" applyNumberFormat="1" applyFont="1" applyFill="1" applyBorder="1" applyAlignment="1">
      <alignment horizontal="center" vertical="center" wrapText="1"/>
    </xf>
    <xf numFmtId="0" fontId="0" fillId="0" borderId="1" xfId="0" applyFont="1" applyBorder="1"/>
    <xf numFmtId="4" fontId="4" fillId="2" borderId="1" xfId="0" applyNumberFormat="1" applyFont="1" applyFill="1" applyBorder="1" applyAlignment="1" applyProtection="1">
      <alignment horizontal="left" vertical="center" wrapText="1"/>
    </xf>
    <xf numFmtId="4" fontId="6" fillId="2" borderId="1" xfId="0" applyNumberFormat="1" applyFont="1" applyFill="1" applyBorder="1" applyAlignment="1" applyProtection="1">
      <alignment horizontal="left" vertical="center" wrapText="1"/>
    </xf>
    <xf numFmtId="4" fontId="4" fillId="3" borderId="1" xfId="0" applyNumberFormat="1" applyFont="1" applyFill="1" applyBorder="1" applyAlignment="1" applyProtection="1">
      <alignment horizontal="left" vertical="center" wrapText="1"/>
    </xf>
    <xf numFmtId="0" fontId="8" fillId="0" borderId="1" xfId="0" applyFont="1" applyFill="1" applyBorder="1" applyAlignment="1">
      <alignment vertical="center" wrapText="1"/>
    </xf>
    <xf numFmtId="0" fontId="0" fillId="0" borderId="1" xfId="0" applyBorder="1"/>
    <xf numFmtId="1" fontId="10"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15" fillId="3" borderId="1" xfId="0" applyFont="1" applyFill="1" applyBorder="1" applyAlignment="1">
      <alignment vertical="center" wrapText="1"/>
    </xf>
    <xf numFmtId="0" fontId="16" fillId="0" borderId="1" xfId="0" applyFont="1" applyBorder="1" applyAlignment="1">
      <alignment wrapText="1"/>
    </xf>
    <xf numFmtId="2" fontId="17" fillId="2" borderId="1" xfId="0" applyNumberFormat="1"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0" fontId="18" fillId="0" borderId="1" xfId="0" applyFont="1" applyBorder="1"/>
    <xf numFmtId="0" fontId="16" fillId="4" borderId="1" xfId="0" applyFont="1" applyFill="1" applyBorder="1" applyAlignment="1">
      <alignment vertical="center" wrapText="1"/>
    </xf>
    <xf numFmtId="0" fontId="0" fillId="0" borderId="0" xfId="0" applyAlignment="1">
      <alignment horizontal="center"/>
    </xf>
    <xf numFmtId="2" fontId="17" fillId="0" borderId="1" xfId="0" applyNumberFormat="1" applyFont="1" applyBorder="1" applyAlignment="1">
      <alignment horizontal="center"/>
    </xf>
    <xf numFmtId="2" fontId="8" fillId="2" borderId="1" xfId="0" applyNumberFormat="1" applyFont="1" applyFill="1" applyBorder="1" applyAlignment="1">
      <alignment vertical="center" wrapText="1"/>
    </xf>
    <xf numFmtId="0" fontId="8" fillId="0" borderId="1" xfId="0" applyFont="1" applyBorder="1"/>
    <xf numFmtId="2" fontId="8" fillId="0" borderId="1" xfId="0" applyNumberFormat="1" applyFont="1" applyBorder="1" applyAlignment="1"/>
    <xf numFmtId="0" fontId="1" fillId="3" borderId="1" xfId="0" applyFont="1" applyFill="1" applyBorder="1" applyAlignment="1">
      <alignment horizontal="center" vertical="top"/>
    </xf>
    <xf numFmtId="0" fontId="5" fillId="2" borderId="1" xfId="0" applyFont="1" applyFill="1" applyBorder="1" applyAlignment="1">
      <alignment vertical="center" wrapText="1"/>
    </xf>
    <xf numFmtId="2" fontId="19" fillId="2" borderId="1" xfId="0" applyNumberFormat="1" applyFont="1" applyFill="1" applyBorder="1" applyAlignment="1">
      <alignment horizontal="center" vertical="center" wrapText="1"/>
    </xf>
    <xf numFmtId="0" fontId="19" fillId="2" borderId="1" xfId="0" applyFont="1" applyFill="1" applyBorder="1" applyAlignment="1">
      <alignment vertical="center" wrapText="1"/>
    </xf>
    <xf numFmtId="0" fontId="19" fillId="2" borderId="1" xfId="0" applyNumberFormat="1" applyFont="1" applyFill="1" applyBorder="1" applyAlignment="1">
      <alignment horizontal="center" vertical="center" wrapText="1"/>
    </xf>
    <xf numFmtId="0" fontId="19" fillId="0" borderId="1" xfId="0" applyFont="1" applyBorder="1"/>
    <xf numFmtId="0" fontId="2" fillId="0" borderId="1" xfId="2" applyFont="1" applyFill="1" applyBorder="1" applyAlignment="1">
      <alignment vertical="center" wrapText="1"/>
    </xf>
    <xf numFmtId="0" fontId="21" fillId="0" borderId="1" xfId="2" applyFont="1" applyFill="1" applyBorder="1" applyAlignment="1" applyProtection="1">
      <alignment vertical="center" wrapText="1"/>
      <protection locked="0"/>
    </xf>
    <xf numFmtId="0" fontId="21" fillId="0" borderId="1" xfId="2" applyFont="1" applyFill="1" applyBorder="1" applyAlignment="1">
      <alignment vertical="center" wrapText="1"/>
    </xf>
    <xf numFmtId="0" fontId="21" fillId="0" borderId="1" xfId="2" applyFont="1" applyFill="1" applyBorder="1" applyAlignment="1">
      <alignment horizontal="center" vertical="center" wrapText="1"/>
    </xf>
    <xf numFmtId="0" fontId="21" fillId="0" borderId="1" xfId="2" applyFont="1" applyBorder="1" applyAlignment="1">
      <alignment horizontal="center" vertical="center" wrapText="1"/>
    </xf>
    <xf numFmtId="0" fontId="21" fillId="0" borderId="1" xfId="2" applyNumberFormat="1" applyFont="1" applyFill="1" applyBorder="1" applyAlignment="1">
      <alignment vertical="center" wrapText="1"/>
    </xf>
    <xf numFmtId="165" fontId="21" fillId="0" borderId="1" xfId="3" applyFont="1" applyFill="1" applyBorder="1" applyAlignment="1" applyProtection="1">
      <alignment horizontal="center" vertical="center" wrapText="1"/>
    </xf>
    <xf numFmtId="0" fontId="21" fillId="0" borderId="1" xfId="0" applyFont="1" applyFill="1" applyBorder="1" applyAlignment="1">
      <alignment vertical="center" wrapText="1"/>
    </xf>
    <xf numFmtId="2" fontId="8" fillId="0" borderId="1" xfId="0" applyNumberFormat="1" applyFont="1" applyBorder="1"/>
    <xf numFmtId="0" fontId="11" fillId="3" borderId="1" xfId="0" applyFont="1" applyFill="1" applyBorder="1"/>
    <xf numFmtId="2" fontId="19" fillId="0" borderId="1" xfId="0" applyNumberFormat="1" applyFont="1" applyFill="1" applyBorder="1" applyAlignment="1">
      <alignment horizontal="center" vertical="center" wrapText="1"/>
    </xf>
    <xf numFmtId="2" fontId="19" fillId="0" borderId="1" xfId="0" applyNumberFormat="1" applyFont="1" applyBorder="1"/>
    <xf numFmtId="0" fontId="2" fillId="3" borderId="1" xfId="2" applyFont="1" applyFill="1" applyBorder="1" applyAlignment="1">
      <alignment vertical="center" wrapText="1"/>
    </xf>
    <xf numFmtId="0" fontId="21" fillId="0" borderId="1" xfId="4" applyFont="1" applyFill="1" applyBorder="1" applyAlignment="1">
      <alignment horizontal="justify" vertical="center" wrapText="1"/>
    </xf>
    <xf numFmtId="165" fontId="2" fillId="0" borderId="1" xfId="3" applyFont="1" applyFill="1" applyBorder="1" applyAlignment="1" applyProtection="1">
      <alignment vertical="center" wrapText="1"/>
    </xf>
    <xf numFmtId="0" fontId="20" fillId="0" borderId="1" xfId="2" applyFont="1" applyFill="1" applyBorder="1" applyAlignment="1">
      <alignment vertical="center" wrapText="1"/>
    </xf>
    <xf numFmtId="0" fontId="20" fillId="0" borderId="1" xfId="2" applyFont="1" applyFill="1" applyBorder="1" applyAlignment="1">
      <alignment horizontal="center" vertical="center" wrapText="1"/>
    </xf>
    <xf numFmtId="0" fontId="21" fillId="0" borderId="1" xfId="2" applyFont="1" applyFill="1" applyBorder="1" applyAlignment="1">
      <alignment horizontal="justify" vertical="center" wrapText="1"/>
    </xf>
    <xf numFmtId="0" fontId="20" fillId="0" borderId="1" xfId="2" applyFont="1" applyFill="1" applyBorder="1" applyAlignment="1">
      <alignment horizontal="justify" vertical="center" wrapText="1"/>
    </xf>
    <xf numFmtId="0" fontId="21" fillId="0" borderId="1" xfId="2" applyFont="1" applyFill="1" applyBorder="1" applyAlignment="1" applyProtection="1">
      <alignment horizontal="left" vertical="center" wrapText="1"/>
      <protection locked="0"/>
    </xf>
    <xf numFmtId="0" fontId="2" fillId="3" borderId="1" xfId="0" applyFont="1" applyFill="1" applyBorder="1" applyAlignment="1">
      <alignment horizontal="justify" vertical="center" wrapText="1"/>
    </xf>
    <xf numFmtId="164" fontId="21" fillId="2" borderId="1" xfId="5" applyFont="1" applyFill="1" applyBorder="1" applyAlignment="1" applyProtection="1">
      <alignment horizontal="center" vertical="center"/>
    </xf>
    <xf numFmtId="0" fontId="21" fillId="2" borderId="1" xfId="0" applyFont="1" applyFill="1" applyBorder="1" applyAlignment="1">
      <alignment horizontal="center" vertical="center"/>
    </xf>
    <xf numFmtId="164" fontId="21" fillId="0" borderId="1" xfId="5" applyFont="1" applyFill="1" applyBorder="1" applyAlignment="1" applyProtection="1">
      <alignment horizontal="center" vertical="center"/>
    </xf>
    <xf numFmtId="2"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2" fontId="21" fillId="0" borderId="1" xfId="0" applyNumberFormat="1" applyFont="1" applyFill="1" applyBorder="1" applyAlignment="1">
      <alignment horizontal="center" vertical="center"/>
    </xf>
    <xf numFmtId="0" fontId="11" fillId="3" borderId="1" xfId="0"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Fill="1" applyBorder="1" applyAlignment="1">
      <alignment horizontal="center" vertical="center"/>
    </xf>
    <xf numFmtId="0" fontId="19" fillId="0" borderId="1" xfId="0" applyFont="1" applyBorder="1" applyAlignment="1">
      <alignment horizontal="center" vertical="center"/>
    </xf>
    <xf numFmtId="0" fontId="11" fillId="2" borderId="1" xfId="0" applyFont="1" applyFill="1" applyBorder="1"/>
    <xf numFmtId="0" fontId="11" fillId="2" borderId="1" xfId="0" applyFont="1" applyFill="1" applyBorder="1" applyAlignment="1">
      <alignment horizontal="left" vertical="center"/>
    </xf>
    <xf numFmtId="0" fontId="19" fillId="0" borderId="1" xfId="0" applyFont="1" applyBorder="1" applyAlignment="1">
      <alignment horizontal="left" vertical="center" wrapText="1"/>
    </xf>
    <xf numFmtId="2" fontId="19" fillId="0" borderId="1" xfId="0" applyNumberFormat="1" applyFont="1" applyFill="1" applyBorder="1" applyAlignment="1">
      <alignment horizontal="center" vertical="center"/>
    </xf>
    <xf numFmtId="2" fontId="19" fillId="0" borderId="1" xfId="0" applyNumberFormat="1" applyFont="1" applyBorder="1" applyAlignment="1">
      <alignment horizontal="center" vertical="center"/>
    </xf>
    <xf numFmtId="2" fontId="19" fillId="0" borderId="1" xfId="0" applyNumberFormat="1" applyFont="1" applyBorder="1" applyAlignment="1">
      <alignment horizontal="center"/>
    </xf>
    <xf numFmtId="0" fontId="19" fillId="2" borderId="1" xfId="0" applyFont="1" applyFill="1" applyBorder="1" applyAlignment="1">
      <alignment horizontal="center" vertical="center"/>
    </xf>
    <xf numFmtId="0" fontId="19" fillId="2" borderId="1" xfId="0" applyFont="1" applyFill="1" applyBorder="1"/>
    <xf numFmtId="0" fontId="19" fillId="5" borderId="1" xfId="0" applyFont="1" applyFill="1" applyBorder="1" applyAlignment="1">
      <alignment horizontal="left" vertical="center" wrapText="1"/>
    </xf>
    <xf numFmtId="0" fontId="8" fillId="0" borderId="0" xfId="0" applyFont="1" applyAlignment="1">
      <alignment horizontal="center"/>
    </xf>
    <xf numFmtId="0" fontId="11" fillId="0" borderId="1" xfId="0" applyFont="1" applyBorder="1"/>
    <xf numFmtId="0" fontId="11" fillId="3" borderId="1" xfId="0" applyFont="1" applyFill="1" applyBorder="1" applyAlignment="1">
      <alignment vertical="center" wrapText="1"/>
    </xf>
    <xf numFmtId="0" fontId="21" fillId="0" borderId="1" xfId="0" applyFont="1" applyFill="1" applyBorder="1" applyAlignment="1" applyProtection="1">
      <alignment vertical="center" wrapText="1"/>
    </xf>
    <xf numFmtId="1"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1" applyNumberFormat="1" applyFont="1" applyFill="1" applyBorder="1" applyAlignment="1" applyProtection="1">
      <alignment horizontal="center" vertical="center" wrapText="1"/>
    </xf>
    <xf numFmtId="4" fontId="2" fillId="2" borderId="1" xfId="0" applyNumberFormat="1" applyFont="1" applyFill="1" applyBorder="1" applyAlignment="1" applyProtection="1">
      <alignment horizontal="left" vertical="center" wrapText="1"/>
    </xf>
    <xf numFmtId="0" fontId="11" fillId="0" borderId="1" xfId="0" applyFont="1" applyBorder="1" applyAlignment="1">
      <alignment horizontal="left" vertical="center"/>
    </xf>
    <xf numFmtId="0" fontId="19" fillId="5" borderId="1" xfId="0" applyFont="1" applyFill="1" applyBorder="1" applyAlignment="1">
      <alignment horizontal="left" vertical="center"/>
    </xf>
    <xf numFmtId="0" fontId="19" fillId="2" borderId="1" xfId="0" applyFont="1" applyFill="1" applyBorder="1" applyAlignment="1">
      <alignment horizontal="left" vertical="center"/>
    </xf>
    <xf numFmtId="2" fontId="19" fillId="2" borderId="1" xfId="0" applyNumberFormat="1" applyFont="1" applyFill="1" applyBorder="1" applyAlignment="1">
      <alignment horizontal="center" vertical="center"/>
    </xf>
    <xf numFmtId="0" fontId="19" fillId="3" borderId="1" xfId="0" applyFont="1" applyFill="1" applyBorder="1"/>
    <xf numFmtId="0" fontId="19"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0" fillId="0" borderId="0" xfId="0" applyAlignment="1">
      <alignment horizontal="right"/>
    </xf>
    <xf numFmtId="2" fontId="19" fillId="2" borderId="1" xfId="0" applyNumberFormat="1" applyFont="1" applyFill="1" applyBorder="1" applyAlignment="1">
      <alignment horizontal="right" vertical="center" wrapText="1"/>
    </xf>
    <xf numFmtId="2" fontId="19" fillId="0" borderId="1" xfId="0" applyNumberFormat="1" applyFont="1" applyBorder="1" applyAlignment="1">
      <alignment horizontal="right"/>
    </xf>
    <xf numFmtId="0" fontId="4" fillId="3" borderId="1" xfId="0" applyFont="1" applyFill="1" applyBorder="1" applyAlignment="1">
      <alignment horizontal="center" vertical="center" wrapText="1"/>
    </xf>
    <xf numFmtId="164" fontId="4" fillId="0" borderId="1" xfId="1"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8" fillId="0" borderId="1" xfId="0" applyFont="1" applyBorder="1" applyAlignment="1">
      <alignment horizontal="center"/>
    </xf>
    <xf numFmtId="4" fontId="4" fillId="0" borderId="1" xfId="0" applyNumberFormat="1" applyFont="1" applyFill="1" applyBorder="1" applyAlignment="1" applyProtection="1">
      <alignment horizontal="center" vertical="center" wrapText="1"/>
    </xf>
    <xf numFmtId="1" fontId="4" fillId="0" borderId="1" xfId="1" applyNumberFormat="1" applyFont="1" applyFill="1" applyBorder="1" applyAlignment="1" applyProtection="1">
      <alignment horizontal="center" vertical="center" wrapText="1"/>
      <protection locked="0"/>
    </xf>
    <xf numFmtId="164" fontId="4" fillId="0" borderId="1" xfId="1" applyNumberFormat="1" applyFont="1" applyFill="1" applyBorder="1" applyAlignment="1" applyProtection="1">
      <alignment horizontal="center" vertical="center" wrapText="1"/>
      <protection locked="0"/>
    </xf>
    <xf numFmtId="2" fontId="19" fillId="2" borderId="1" xfId="0" applyNumberFormat="1" applyFont="1" applyFill="1" applyBorder="1" applyAlignment="1">
      <alignment horizontal="right" vertical="center" wrapText="1"/>
    </xf>
    <xf numFmtId="0" fontId="19" fillId="0" borderId="1" xfId="0" applyFont="1" applyBorder="1" applyAlignment="1">
      <alignment horizontal="center"/>
    </xf>
    <xf numFmtId="0" fontId="19" fillId="0" borderId="1" xfId="0" applyFont="1" applyBorder="1" applyAlignment="1">
      <alignment horizontal="center" vertical="center" wrapText="1"/>
    </xf>
    <xf numFmtId="2" fontId="19"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cellXfs>
  <cellStyles count="6">
    <cellStyle name="Comma 2" xfId="5"/>
    <cellStyle name="Comma 3" xfId="3"/>
    <cellStyle name="Comma 77" xfId="1"/>
    <cellStyle name="Normal" xfId="0" builtinId="0"/>
    <cellStyle name="Normal 3" xfId="2"/>
    <cellStyle name="Normal 3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tabSelected="1" zoomScale="130" zoomScaleNormal="130" workbookViewId="0">
      <selection activeCell="B7" sqref="B7"/>
    </sheetView>
  </sheetViews>
  <sheetFormatPr defaultRowHeight="15" x14ac:dyDescent="0.25"/>
  <cols>
    <col min="1" max="1" width="6.42578125" customWidth="1"/>
    <col min="2" max="2" width="41.7109375" customWidth="1"/>
    <col min="3" max="3" width="46.5703125" customWidth="1"/>
    <col min="4" max="4" width="8.7109375" customWidth="1"/>
    <col min="5" max="5" width="6.85546875" customWidth="1"/>
    <col min="6" max="6" width="11.140625" customWidth="1"/>
    <col min="7" max="7" width="12.7109375" customWidth="1"/>
  </cols>
  <sheetData>
    <row r="1" spans="1:14" ht="15.75" customHeight="1" x14ac:dyDescent="0.25">
      <c r="A1" s="103" t="s">
        <v>11</v>
      </c>
      <c r="B1" s="103"/>
      <c r="C1" s="103"/>
      <c r="D1" s="103"/>
      <c r="E1" s="103"/>
      <c r="F1" s="103"/>
      <c r="G1" s="103"/>
      <c r="H1" s="1"/>
      <c r="I1" s="1"/>
      <c r="J1" s="1"/>
      <c r="K1" s="1"/>
      <c r="L1" s="1"/>
      <c r="M1" s="1"/>
      <c r="N1" s="2"/>
    </row>
    <row r="2" spans="1:14" x14ac:dyDescent="0.25">
      <c r="A2" s="104" t="s">
        <v>12</v>
      </c>
      <c r="B2" s="104"/>
      <c r="C2" s="104"/>
      <c r="D2" s="104"/>
      <c r="E2" s="104"/>
      <c r="F2" s="34"/>
      <c r="G2" s="34"/>
    </row>
    <row r="3" spans="1:14" x14ac:dyDescent="0.25">
      <c r="A3" s="105" t="s">
        <v>13</v>
      </c>
      <c r="B3" s="105" t="s">
        <v>14</v>
      </c>
      <c r="C3" s="105" t="s">
        <v>15</v>
      </c>
      <c r="D3" s="106" t="s">
        <v>0</v>
      </c>
      <c r="E3" s="107" t="s">
        <v>1</v>
      </c>
      <c r="F3" s="102" t="s">
        <v>2</v>
      </c>
      <c r="G3" s="102" t="s">
        <v>3</v>
      </c>
    </row>
    <row r="4" spans="1:14" x14ac:dyDescent="0.25">
      <c r="A4" s="105"/>
      <c r="B4" s="105"/>
      <c r="C4" s="105"/>
      <c r="D4" s="106"/>
      <c r="E4" s="107"/>
      <c r="F4" s="102"/>
      <c r="G4" s="102"/>
    </row>
    <row r="5" spans="1:14" ht="28.5" x14ac:dyDescent="0.25">
      <c r="A5" s="101"/>
      <c r="B5" s="3" t="s">
        <v>16</v>
      </c>
      <c r="C5" s="4" t="s">
        <v>17</v>
      </c>
      <c r="D5" s="34"/>
      <c r="E5" s="34"/>
      <c r="F5" s="34"/>
      <c r="G5" s="34"/>
    </row>
    <row r="6" spans="1:14" x14ac:dyDescent="0.25">
      <c r="A6" s="5">
        <v>1</v>
      </c>
      <c r="B6" s="18" t="s">
        <v>18</v>
      </c>
      <c r="C6" s="6" t="s">
        <v>20</v>
      </c>
      <c r="D6" s="24">
        <v>75</v>
      </c>
      <c r="E6" s="7" t="s">
        <v>4</v>
      </c>
      <c r="F6" s="24">
        <v>200</v>
      </c>
      <c r="G6" s="24">
        <f t="shared" ref="G6:G14" si="0">D6*F6</f>
        <v>15000</v>
      </c>
    </row>
    <row r="7" spans="1:14" ht="28.5" x14ac:dyDescent="0.25">
      <c r="A7" s="5">
        <v>2</v>
      </c>
      <c r="B7" s="18" t="s">
        <v>21</v>
      </c>
      <c r="C7" s="6" t="s">
        <v>22</v>
      </c>
      <c r="D7" s="24">
        <v>145</v>
      </c>
      <c r="E7" s="7" t="s">
        <v>4</v>
      </c>
      <c r="F7" s="24">
        <v>360</v>
      </c>
      <c r="G7" s="24">
        <f t="shared" si="0"/>
        <v>52200</v>
      </c>
    </row>
    <row r="8" spans="1:14" x14ac:dyDescent="0.25">
      <c r="A8" s="5">
        <v>3</v>
      </c>
      <c r="B8" s="18" t="s">
        <v>23</v>
      </c>
      <c r="C8" s="6" t="s">
        <v>24</v>
      </c>
      <c r="D8" s="24">
        <v>64</v>
      </c>
      <c r="E8" s="7" t="s">
        <v>4</v>
      </c>
      <c r="F8" s="24">
        <v>300</v>
      </c>
      <c r="G8" s="24">
        <f t="shared" si="0"/>
        <v>19200</v>
      </c>
    </row>
    <row r="9" spans="1:14" ht="30" x14ac:dyDescent="0.25">
      <c r="A9" s="5">
        <v>4</v>
      </c>
      <c r="B9" s="18" t="s">
        <v>19</v>
      </c>
      <c r="C9" s="6" t="s">
        <v>25</v>
      </c>
      <c r="D9" s="24">
        <v>2</v>
      </c>
      <c r="E9" s="7" t="s">
        <v>4</v>
      </c>
      <c r="F9" s="24">
        <v>465</v>
      </c>
      <c r="G9" s="24">
        <f t="shared" si="0"/>
        <v>930</v>
      </c>
    </row>
    <row r="10" spans="1:14" ht="28.5" x14ac:dyDescent="0.25">
      <c r="A10" s="5">
        <v>5</v>
      </c>
      <c r="B10" s="18" t="s">
        <v>26</v>
      </c>
      <c r="C10" s="6" t="s">
        <v>27</v>
      </c>
      <c r="D10" s="24">
        <v>1</v>
      </c>
      <c r="E10" s="7" t="s">
        <v>28</v>
      </c>
      <c r="F10" s="24">
        <v>10000</v>
      </c>
      <c r="G10" s="24">
        <f t="shared" si="0"/>
        <v>10000</v>
      </c>
    </row>
    <row r="11" spans="1:14" x14ac:dyDescent="0.25">
      <c r="A11" s="5">
        <v>6</v>
      </c>
      <c r="B11" s="18" t="s">
        <v>29</v>
      </c>
      <c r="C11" s="6" t="s">
        <v>30</v>
      </c>
      <c r="D11" s="24">
        <v>2</v>
      </c>
      <c r="E11" s="7" t="s">
        <v>31</v>
      </c>
      <c r="F11" s="24">
        <v>1000</v>
      </c>
      <c r="G11" s="24">
        <f t="shared" si="0"/>
        <v>2000</v>
      </c>
    </row>
    <row r="12" spans="1:14" x14ac:dyDescent="0.25">
      <c r="A12" s="5">
        <v>7</v>
      </c>
      <c r="B12" s="18" t="s">
        <v>32</v>
      </c>
      <c r="C12" s="6" t="s">
        <v>33</v>
      </c>
      <c r="D12" s="24">
        <v>6.3</v>
      </c>
      <c r="E12" s="7" t="s">
        <v>4</v>
      </c>
      <c r="F12" s="24">
        <v>2000</v>
      </c>
      <c r="G12" s="24">
        <f t="shared" si="0"/>
        <v>12600</v>
      </c>
    </row>
    <row r="13" spans="1:14" x14ac:dyDescent="0.25">
      <c r="A13" s="5">
        <v>8</v>
      </c>
      <c r="B13" s="18" t="s">
        <v>34</v>
      </c>
      <c r="C13" s="6" t="s">
        <v>34</v>
      </c>
      <c r="D13" s="24">
        <v>4.8</v>
      </c>
      <c r="E13" s="7" t="s">
        <v>4</v>
      </c>
      <c r="F13" s="24">
        <v>600</v>
      </c>
      <c r="G13" s="24">
        <f t="shared" si="0"/>
        <v>2880</v>
      </c>
    </row>
    <row r="14" spans="1:14" x14ac:dyDescent="0.25">
      <c r="A14" s="5">
        <v>9</v>
      </c>
      <c r="B14" s="18" t="s">
        <v>35</v>
      </c>
      <c r="C14" s="19" t="s">
        <v>36</v>
      </c>
      <c r="D14" s="24">
        <v>14.04</v>
      </c>
      <c r="E14" s="7" t="s">
        <v>4</v>
      </c>
      <c r="F14" s="24">
        <v>650</v>
      </c>
      <c r="G14" s="24">
        <f t="shared" si="0"/>
        <v>9126</v>
      </c>
    </row>
    <row r="15" spans="1:14" x14ac:dyDescent="0.25">
      <c r="A15" s="34"/>
      <c r="B15" s="34"/>
      <c r="C15" s="34"/>
      <c r="D15" s="34"/>
      <c r="E15" s="34"/>
      <c r="F15" s="34" t="s">
        <v>191</v>
      </c>
      <c r="G15" s="24">
        <f>SUM(G5:G14)</f>
        <v>123936</v>
      </c>
    </row>
    <row r="16" spans="1:14" x14ac:dyDescent="0.25">
      <c r="A16" s="36" t="s">
        <v>5</v>
      </c>
      <c r="B16" s="20" t="s">
        <v>6</v>
      </c>
      <c r="C16" s="17"/>
      <c r="D16" s="24"/>
      <c r="E16" s="17"/>
      <c r="F16" s="24"/>
      <c r="G16" s="33"/>
    </row>
    <row r="17" spans="1:7" ht="84.75" customHeight="1" x14ac:dyDescent="0.25">
      <c r="A17" s="5">
        <v>1</v>
      </c>
      <c r="B17" s="37" t="s">
        <v>37</v>
      </c>
      <c r="C17" s="6" t="s">
        <v>38</v>
      </c>
      <c r="D17" s="24">
        <v>181</v>
      </c>
      <c r="E17" s="7" t="s">
        <v>4</v>
      </c>
      <c r="F17" s="24">
        <v>1950</v>
      </c>
      <c r="G17" s="33">
        <f>D17*F17</f>
        <v>352950</v>
      </c>
    </row>
    <row r="18" spans="1:7" ht="28.5" x14ac:dyDescent="0.25">
      <c r="A18" s="5">
        <v>2</v>
      </c>
      <c r="B18" s="37" t="s">
        <v>39</v>
      </c>
      <c r="C18" s="21" t="s">
        <v>40</v>
      </c>
      <c r="D18" s="24">
        <v>52</v>
      </c>
      <c r="E18" s="7" t="s">
        <v>41</v>
      </c>
      <c r="F18" s="24">
        <v>1480</v>
      </c>
      <c r="G18" s="33">
        <f>D18*F18</f>
        <v>76960</v>
      </c>
    </row>
    <row r="19" spans="1:7" ht="99.75" x14ac:dyDescent="0.25">
      <c r="A19" s="5">
        <v>3</v>
      </c>
      <c r="B19" s="37" t="s">
        <v>42</v>
      </c>
      <c r="C19" s="6" t="s">
        <v>43</v>
      </c>
      <c r="D19" s="24">
        <v>385</v>
      </c>
      <c r="E19" s="7" t="s">
        <v>4</v>
      </c>
      <c r="F19" s="24">
        <v>440</v>
      </c>
      <c r="G19" s="33">
        <f>D19*F19</f>
        <v>169400</v>
      </c>
    </row>
    <row r="20" spans="1:7" ht="71.25" x14ac:dyDescent="0.25">
      <c r="A20" s="5">
        <v>4</v>
      </c>
      <c r="B20" s="37" t="s">
        <v>44</v>
      </c>
      <c r="C20" s="6" t="s">
        <v>45</v>
      </c>
      <c r="D20" s="24">
        <v>75</v>
      </c>
      <c r="E20" s="7" t="s">
        <v>4</v>
      </c>
      <c r="F20" s="24">
        <v>2450</v>
      </c>
      <c r="G20" s="33">
        <f>D20*F20</f>
        <v>183750</v>
      </c>
    </row>
    <row r="21" spans="1:7" ht="45" x14ac:dyDescent="0.25">
      <c r="A21" s="5">
        <v>5</v>
      </c>
      <c r="B21" s="37" t="s">
        <v>46</v>
      </c>
      <c r="C21" s="6" t="s">
        <v>47</v>
      </c>
      <c r="D21" s="24">
        <v>540</v>
      </c>
      <c r="E21" s="7" t="s">
        <v>4</v>
      </c>
      <c r="F21" s="24">
        <v>1350</v>
      </c>
      <c r="G21" s="33">
        <f>D21*F21</f>
        <v>729000</v>
      </c>
    </row>
    <row r="22" spans="1:7" ht="99.75" x14ac:dyDescent="0.25">
      <c r="A22" s="5">
        <v>6</v>
      </c>
      <c r="B22" s="37" t="s">
        <v>49</v>
      </c>
      <c r="C22" s="6" t="s">
        <v>48</v>
      </c>
      <c r="D22" s="24">
        <v>139</v>
      </c>
      <c r="E22" s="7" t="s">
        <v>4</v>
      </c>
      <c r="F22" s="24">
        <v>5300</v>
      </c>
      <c r="G22" s="33">
        <f>D22*F22</f>
        <v>736700</v>
      </c>
    </row>
    <row r="23" spans="1:7" ht="57" x14ac:dyDescent="0.25">
      <c r="A23" s="5">
        <v>7</v>
      </c>
      <c r="B23" s="37" t="s">
        <v>9</v>
      </c>
      <c r="C23" s="6" t="s">
        <v>50</v>
      </c>
      <c r="D23" s="24">
        <v>132</v>
      </c>
      <c r="E23" s="7" t="s">
        <v>4</v>
      </c>
      <c r="F23" s="24">
        <v>1200</v>
      </c>
      <c r="G23" s="33">
        <f>D23*F23</f>
        <v>158400</v>
      </c>
    </row>
    <row r="24" spans="1:7" ht="30" x14ac:dyDescent="0.25">
      <c r="A24" s="5">
        <v>8</v>
      </c>
      <c r="B24" s="37" t="s">
        <v>52</v>
      </c>
      <c r="C24" s="6" t="s">
        <v>51</v>
      </c>
      <c r="D24" s="24">
        <v>4.25</v>
      </c>
      <c r="E24" s="7" t="s">
        <v>4</v>
      </c>
      <c r="F24" s="24">
        <v>9800</v>
      </c>
      <c r="G24" s="33">
        <f>D24*F24</f>
        <v>41650</v>
      </c>
    </row>
    <row r="25" spans="1:7" ht="28.5" x14ac:dyDescent="0.25">
      <c r="A25" s="5">
        <v>9</v>
      </c>
      <c r="B25" s="37" t="s">
        <v>53</v>
      </c>
      <c r="C25" s="6" t="s">
        <v>54</v>
      </c>
      <c r="D25" s="24">
        <v>7</v>
      </c>
      <c r="E25" s="7" t="s">
        <v>4</v>
      </c>
      <c r="F25" s="24">
        <v>8700</v>
      </c>
      <c r="G25" s="33">
        <f>D25*F25</f>
        <v>60900</v>
      </c>
    </row>
    <row r="26" spans="1:7" ht="30" x14ac:dyDescent="0.25">
      <c r="A26" s="5">
        <v>10</v>
      </c>
      <c r="B26" s="37" t="s">
        <v>55</v>
      </c>
      <c r="C26" s="6" t="s">
        <v>56</v>
      </c>
      <c r="D26" s="24">
        <v>20.5</v>
      </c>
      <c r="E26" s="7" t="s">
        <v>4</v>
      </c>
      <c r="F26" s="24">
        <v>3260</v>
      </c>
      <c r="G26" s="33">
        <f>D26*F26</f>
        <v>66830</v>
      </c>
    </row>
    <row r="27" spans="1:7" ht="71.25" x14ac:dyDescent="0.25">
      <c r="A27" s="5">
        <v>11</v>
      </c>
      <c r="B27" s="37" t="s">
        <v>57</v>
      </c>
      <c r="C27" s="6" t="s">
        <v>60</v>
      </c>
      <c r="D27" s="24">
        <v>75</v>
      </c>
      <c r="E27" s="7" t="s">
        <v>4</v>
      </c>
      <c r="F27" s="24">
        <v>3650</v>
      </c>
      <c r="G27" s="33">
        <f>D27*F27</f>
        <v>273750</v>
      </c>
    </row>
    <row r="28" spans="1:7" ht="71.25" x14ac:dyDescent="0.25">
      <c r="A28" s="5">
        <v>12</v>
      </c>
      <c r="B28" s="37" t="s">
        <v>58</v>
      </c>
      <c r="C28" s="6" t="s">
        <v>59</v>
      </c>
      <c r="D28" s="24">
        <v>25</v>
      </c>
      <c r="E28" s="7" t="s">
        <v>4</v>
      </c>
      <c r="F28" s="24">
        <v>1890</v>
      </c>
      <c r="G28" s="33">
        <f>D28*F28</f>
        <v>47250</v>
      </c>
    </row>
    <row r="29" spans="1:7" x14ac:dyDescent="0.25">
      <c r="A29" s="17"/>
      <c r="B29" s="17"/>
      <c r="C29" s="17"/>
      <c r="D29" s="17"/>
      <c r="E29" s="17"/>
      <c r="F29" s="34" t="s">
        <v>191</v>
      </c>
      <c r="G29" s="35">
        <f>SUM(G17:G28)</f>
        <v>2897540</v>
      </c>
    </row>
    <row r="88" spans="1:7" x14ac:dyDescent="0.25">
      <c r="A88" s="22"/>
      <c r="B88" s="22" t="s">
        <v>191</v>
      </c>
      <c r="C88" s="22"/>
      <c r="D88" s="22"/>
      <c r="E88" s="22"/>
      <c r="F88" s="22"/>
      <c r="G88" s="16">
        <f>SUM(G6:G29)</f>
        <v>6042952</v>
      </c>
    </row>
    <row r="89" spans="1:7" x14ac:dyDescent="0.25">
      <c r="A89" s="22"/>
      <c r="B89" s="22" t="s">
        <v>192</v>
      </c>
      <c r="C89" s="22"/>
      <c r="D89" s="22"/>
      <c r="E89" s="22"/>
      <c r="F89" s="22"/>
      <c r="G89" s="22"/>
    </row>
  </sheetData>
  <mergeCells count="9">
    <mergeCell ref="G3:G4"/>
    <mergeCell ref="A1:G1"/>
    <mergeCell ref="A2:E2"/>
    <mergeCell ref="A3:A4"/>
    <mergeCell ref="B3:B4"/>
    <mergeCell ref="C3:C4"/>
    <mergeCell ref="D3:D4"/>
    <mergeCell ref="E3:E4"/>
    <mergeCell ref="F3:F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85"/>
  <sheetViews>
    <sheetView topLeftCell="A67" workbookViewId="0">
      <selection activeCell="A67" sqref="A67"/>
    </sheetView>
  </sheetViews>
  <sheetFormatPr defaultRowHeight="15" x14ac:dyDescent="0.25"/>
  <cols>
    <col min="1" max="1" width="9.42578125" bestFit="1" customWidth="1"/>
    <col min="2" max="2" width="39" customWidth="1"/>
    <col min="3" max="3" width="32.42578125" customWidth="1"/>
    <col min="4" max="4" width="9.42578125" bestFit="1" customWidth="1"/>
    <col min="6" max="6" width="10.85546875" bestFit="1" customWidth="1"/>
    <col min="7" max="7" width="17.5703125" style="98" customWidth="1"/>
  </cols>
  <sheetData>
    <row r="3" spans="1:7" ht="31.5" x14ac:dyDescent="0.25">
      <c r="A3" s="83"/>
      <c r="B3" s="84" t="s">
        <v>89</v>
      </c>
      <c r="C3" s="85"/>
      <c r="D3" s="86"/>
      <c r="E3" s="87"/>
      <c r="F3" s="88"/>
      <c r="G3" s="99">
        <f t="shared" ref="G3:G19" si="0">D3*F3</f>
        <v>0</v>
      </c>
    </row>
    <row r="4" spans="1:7" ht="45" x14ac:dyDescent="0.25">
      <c r="A4" s="41"/>
      <c r="B4" s="89" t="s">
        <v>90</v>
      </c>
      <c r="C4" s="39" t="s">
        <v>91</v>
      </c>
      <c r="D4" s="38">
        <v>5</v>
      </c>
      <c r="E4" s="40" t="s">
        <v>92</v>
      </c>
      <c r="F4" s="38">
        <v>750</v>
      </c>
      <c r="G4" s="99">
        <f t="shared" si="0"/>
        <v>3750</v>
      </c>
    </row>
    <row r="5" spans="1:7" ht="45" x14ac:dyDescent="0.25">
      <c r="A5" s="41"/>
      <c r="B5" s="89" t="s">
        <v>93</v>
      </c>
      <c r="C5" s="39" t="s">
        <v>94</v>
      </c>
      <c r="D5" s="38">
        <v>25</v>
      </c>
      <c r="E5" s="40" t="s">
        <v>92</v>
      </c>
      <c r="F5" s="38">
        <v>1250</v>
      </c>
      <c r="G5" s="99">
        <f t="shared" si="0"/>
        <v>31250</v>
      </c>
    </row>
    <row r="6" spans="1:7" ht="45" x14ac:dyDescent="0.25">
      <c r="A6" s="41"/>
      <c r="B6" s="89" t="s">
        <v>95</v>
      </c>
      <c r="C6" s="39" t="s">
        <v>96</v>
      </c>
      <c r="D6" s="38">
        <v>8</v>
      </c>
      <c r="E6" s="40" t="s">
        <v>92</v>
      </c>
      <c r="F6" s="38">
        <v>3250</v>
      </c>
      <c r="G6" s="99">
        <f t="shared" si="0"/>
        <v>26000</v>
      </c>
    </row>
    <row r="7" spans="1:7" ht="45" x14ac:dyDescent="0.25">
      <c r="A7" s="41"/>
      <c r="B7" s="89" t="s">
        <v>97</v>
      </c>
      <c r="C7" s="39" t="s">
        <v>98</v>
      </c>
      <c r="D7" s="38">
        <v>4</v>
      </c>
      <c r="E7" s="40" t="s">
        <v>92</v>
      </c>
      <c r="F7" s="38">
        <v>5000</v>
      </c>
      <c r="G7" s="99">
        <f t="shared" si="0"/>
        <v>20000</v>
      </c>
    </row>
    <row r="8" spans="1:7" ht="60" x14ac:dyDescent="0.25">
      <c r="A8" s="41"/>
      <c r="B8" s="89" t="s">
        <v>99</v>
      </c>
      <c r="C8" s="39" t="s">
        <v>100</v>
      </c>
      <c r="D8" s="38">
        <v>4</v>
      </c>
      <c r="E8" s="40" t="s">
        <v>92</v>
      </c>
      <c r="F8" s="38">
        <v>7800</v>
      </c>
      <c r="G8" s="99">
        <f t="shared" si="0"/>
        <v>31200</v>
      </c>
    </row>
    <row r="9" spans="1:7" ht="15.75" x14ac:dyDescent="0.25">
      <c r="A9" s="51"/>
      <c r="B9" s="69" t="s">
        <v>7</v>
      </c>
      <c r="C9" s="79"/>
      <c r="D9" s="79"/>
      <c r="E9" s="41"/>
      <c r="F9" s="41"/>
      <c r="G9" s="99">
        <f t="shared" si="0"/>
        <v>0</v>
      </c>
    </row>
    <row r="10" spans="1:7" ht="15.75" x14ac:dyDescent="0.25">
      <c r="A10" s="41"/>
      <c r="B10" s="90" t="s">
        <v>101</v>
      </c>
      <c r="C10" s="72"/>
      <c r="D10" s="72"/>
      <c r="E10" s="41"/>
      <c r="F10" s="41"/>
      <c r="G10" s="99">
        <f t="shared" si="0"/>
        <v>0</v>
      </c>
    </row>
    <row r="11" spans="1:7" ht="75" x14ac:dyDescent="0.25">
      <c r="A11" s="41"/>
      <c r="B11" s="75" t="s">
        <v>102</v>
      </c>
      <c r="C11" s="72"/>
      <c r="D11" s="72"/>
      <c r="E11" s="41"/>
      <c r="F11" s="41"/>
      <c r="G11" s="99">
        <f t="shared" si="0"/>
        <v>0</v>
      </c>
    </row>
    <row r="12" spans="1:7" ht="45" x14ac:dyDescent="0.25">
      <c r="A12" s="41"/>
      <c r="B12" s="75" t="s">
        <v>103</v>
      </c>
      <c r="C12" s="72"/>
      <c r="D12" s="72"/>
      <c r="E12" s="41"/>
      <c r="F12" s="41"/>
      <c r="G12" s="99">
        <f t="shared" si="0"/>
        <v>0</v>
      </c>
    </row>
    <row r="13" spans="1:7" ht="15.75" x14ac:dyDescent="0.25">
      <c r="A13" s="41"/>
      <c r="B13" s="70" t="s">
        <v>104</v>
      </c>
      <c r="C13" s="72"/>
      <c r="D13" s="72"/>
      <c r="E13" s="41"/>
      <c r="F13" s="41"/>
      <c r="G13" s="99">
        <f t="shared" si="0"/>
        <v>0</v>
      </c>
    </row>
    <row r="14" spans="1:7" ht="15.75" x14ac:dyDescent="0.25">
      <c r="A14" s="41"/>
      <c r="B14" s="70" t="s">
        <v>105</v>
      </c>
      <c r="C14" s="72"/>
      <c r="D14" s="72"/>
      <c r="E14" s="41"/>
      <c r="F14" s="41"/>
      <c r="G14" s="99">
        <f t="shared" si="0"/>
        <v>0</v>
      </c>
    </row>
    <row r="15" spans="1:7" ht="15.75" x14ac:dyDescent="0.25">
      <c r="A15" s="41"/>
      <c r="B15" s="70" t="s">
        <v>106</v>
      </c>
      <c r="C15" s="72"/>
      <c r="D15" s="72"/>
      <c r="E15" s="41"/>
      <c r="F15" s="41"/>
      <c r="G15" s="99">
        <f t="shared" si="0"/>
        <v>0</v>
      </c>
    </row>
    <row r="16" spans="1:7" ht="75" x14ac:dyDescent="0.25">
      <c r="A16" s="41"/>
      <c r="B16" s="75" t="s">
        <v>107</v>
      </c>
      <c r="C16" s="72"/>
      <c r="D16" s="72"/>
      <c r="E16" s="41"/>
      <c r="F16" s="41"/>
      <c r="G16" s="99">
        <f t="shared" si="0"/>
        <v>0</v>
      </c>
    </row>
    <row r="17" spans="1:7" ht="15.75" x14ac:dyDescent="0.25">
      <c r="A17" s="51"/>
      <c r="B17" s="69" t="s">
        <v>108</v>
      </c>
      <c r="C17" s="79"/>
      <c r="D17" s="79"/>
      <c r="E17" s="41"/>
      <c r="F17" s="41"/>
      <c r="G17" s="99">
        <f t="shared" si="0"/>
        <v>0</v>
      </c>
    </row>
    <row r="18" spans="1:7" ht="15.75" x14ac:dyDescent="0.25">
      <c r="A18" s="41"/>
      <c r="B18" s="91" t="s">
        <v>109</v>
      </c>
      <c r="C18" s="79"/>
      <c r="D18" s="79"/>
      <c r="E18" s="41"/>
      <c r="F18" s="41"/>
      <c r="G18" s="99">
        <f t="shared" si="0"/>
        <v>0</v>
      </c>
    </row>
    <row r="19" spans="1:7" ht="195" x14ac:dyDescent="0.25">
      <c r="A19" s="41"/>
      <c r="B19" s="81" t="s">
        <v>110</v>
      </c>
      <c r="C19" s="79"/>
      <c r="D19" s="79"/>
      <c r="E19" s="41"/>
      <c r="F19" s="41"/>
      <c r="G19" s="108">
        <f t="shared" si="0"/>
        <v>0</v>
      </c>
    </row>
    <row r="20" spans="1:7" ht="15.75" x14ac:dyDescent="0.25">
      <c r="A20" s="41"/>
      <c r="B20" s="91" t="s">
        <v>111</v>
      </c>
      <c r="C20" s="79"/>
      <c r="D20" s="79"/>
      <c r="E20" s="80"/>
      <c r="F20" s="80"/>
      <c r="G20" s="108"/>
    </row>
    <row r="21" spans="1:7" ht="15.75" x14ac:dyDescent="0.25">
      <c r="A21" s="41"/>
      <c r="B21" s="91" t="s">
        <v>112</v>
      </c>
      <c r="C21" s="79"/>
      <c r="D21" s="79"/>
      <c r="E21" s="80"/>
      <c r="F21" s="80"/>
      <c r="G21" s="108"/>
    </row>
    <row r="22" spans="1:7" ht="15.75" x14ac:dyDescent="0.25">
      <c r="A22" s="41"/>
      <c r="B22" s="91" t="s">
        <v>210</v>
      </c>
      <c r="C22" s="79"/>
      <c r="D22" s="79"/>
      <c r="E22" s="80"/>
      <c r="F22" s="80"/>
      <c r="G22" s="108"/>
    </row>
    <row r="23" spans="1:7" ht="15.75" x14ac:dyDescent="0.25">
      <c r="A23" s="41">
        <v>1.1000000000000001</v>
      </c>
      <c r="B23" s="70"/>
      <c r="C23" s="92" t="s">
        <v>113</v>
      </c>
      <c r="D23" s="93">
        <v>50</v>
      </c>
      <c r="E23" s="80" t="s">
        <v>187</v>
      </c>
      <c r="F23" s="93">
        <v>2650</v>
      </c>
      <c r="G23" s="99">
        <f>D23*F23</f>
        <v>132500</v>
      </c>
    </row>
    <row r="24" spans="1:7" ht="15.75" x14ac:dyDescent="0.25">
      <c r="A24" s="41"/>
      <c r="B24" s="91" t="s">
        <v>114</v>
      </c>
      <c r="C24" s="79"/>
      <c r="D24" s="79"/>
      <c r="E24" s="80"/>
      <c r="F24" s="79"/>
      <c r="G24" s="108">
        <v>0</v>
      </c>
    </row>
    <row r="25" spans="1:7" ht="15.75" x14ac:dyDescent="0.25">
      <c r="A25" s="41"/>
      <c r="B25" s="91" t="s">
        <v>115</v>
      </c>
      <c r="C25" s="79"/>
      <c r="D25" s="79"/>
      <c r="E25" s="80"/>
      <c r="F25" s="79"/>
      <c r="G25" s="108"/>
    </row>
    <row r="26" spans="1:7" ht="15.75" x14ac:dyDescent="0.25">
      <c r="A26" s="41"/>
      <c r="B26" s="91" t="s">
        <v>116</v>
      </c>
      <c r="C26" s="79"/>
      <c r="D26" s="79"/>
      <c r="E26" s="80"/>
      <c r="F26" s="79"/>
      <c r="G26" s="108"/>
    </row>
    <row r="27" spans="1:7" ht="15.75" x14ac:dyDescent="0.25">
      <c r="A27" s="41"/>
      <c r="B27" s="91" t="s">
        <v>117</v>
      </c>
      <c r="C27" s="79"/>
      <c r="D27" s="79"/>
      <c r="E27" s="80"/>
      <c r="F27" s="79"/>
      <c r="G27" s="108"/>
    </row>
    <row r="28" spans="1:7" ht="15.75" x14ac:dyDescent="0.25">
      <c r="A28" s="41"/>
      <c r="B28" s="91" t="s">
        <v>118</v>
      </c>
      <c r="C28" s="79"/>
      <c r="D28" s="79"/>
      <c r="E28" s="80"/>
      <c r="F28" s="79"/>
      <c r="G28" s="108"/>
    </row>
    <row r="29" spans="1:7" ht="15.75" x14ac:dyDescent="0.25">
      <c r="A29" s="41"/>
      <c r="B29" s="91" t="s">
        <v>119</v>
      </c>
      <c r="C29" s="79"/>
      <c r="D29" s="79"/>
      <c r="E29" s="80"/>
      <c r="F29" s="79"/>
      <c r="G29" s="108"/>
    </row>
    <row r="30" spans="1:7" ht="15.75" x14ac:dyDescent="0.25">
      <c r="A30" s="41"/>
      <c r="B30" s="70"/>
      <c r="C30" s="92" t="s">
        <v>120</v>
      </c>
      <c r="D30" s="93">
        <v>4</v>
      </c>
      <c r="E30" s="80" t="s">
        <v>31</v>
      </c>
      <c r="F30" s="93">
        <v>150</v>
      </c>
      <c r="G30" s="99">
        <f>D30*F30</f>
        <v>600</v>
      </c>
    </row>
    <row r="31" spans="1:7" ht="15.75" x14ac:dyDescent="0.25">
      <c r="A31" s="51"/>
      <c r="B31" s="69" t="s">
        <v>121</v>
      </c>
      <c r="C31" s="79"/>
      <c r="D31" s="79"/>
      <c r="E31" s="80"/>
      <c r="F31" s="79"/>
      <c r="G31" s="99">
        <f>D31*F31</f>
        <v>0</v>
      </c>
    </row>
    <row r="32" spans="1:7" ht="135" x14ac:dyDescent="0.25">
      <c r="A32" s="41"/>
      <c r="B32" s="81" t="s">
        <v>122</v>
      </c>
      <c r="C32" s="79"/>
      <c r="D32" s="79"/>
      <c r="E32" s="80"/>
      <c r="F32" s="79"/>
      <c r="G32" s="99">
        <f>D32*F32</f>
        <v>0</v>
      </c>
    </row>
    <row r="33" spans="1:7" x14ac:dyDescent="0.25">
      <c r="A33" s="109">
        <v>1.1000000000000001</v>
      </c>
      <c r="B33" s="110"/>
      <c r="C33" s="75" t="s">
        <v>123</v>
      </c>
      <c r="D33" s="111">
        <v>1</v>
      </c>
      <c r="E33" s="112" t="s">
        <v>31</v>
      </c>
      <c r="F33" s="111">
        <v>58000</v>
      </c>
      <c r="G33" s="108">
        <f>D33*F33</f>
        <v>58000</v>
      </c>
    </row>
    <row r="34" spans="1:7" ht="45" x14ac:dyDescent="0.25">
      <c r="A34" s="109"/>
      <c r="B34" s="110"/>
      <c r="C34" s="75" t="s">
        <v>124</v>
      </c>
      <c r="D34" s="111"/>
      <c r="E34" s="112"/>
      <c r="F34" s="111"/>
      <c r="G34" s="108"/>
    </row>
    <row r="35" spans="1:7" x14ac:dyDescent="0.25">
      <c r="A35" s="109"/>
      <c r="B35" s="110"/>
      <c r="C35" s="75" t="s">
        <v>125</v>
      </c>
      <c r="D35" s="111"/>
      <c r="E35" s="112"/>
      <c r="F35" s="111"/>
      <c r="G35" s="108"/>
    </row>
    <row r="36" spans="1:7" x14ac:dyDescent="0.25">
      <c r="A36" s="109"/>
      <c r="B36" s="110"/>
      <c r="C36" s="75" t="s">
        <v>126</v>
      </c>
      <c r="D36" s="111"/>
      <c r="E36" s="112"/>
      <c r="F36" s="111"/>
      <c r="G36" s="108"/>
    </row>
    <row r="37" spans="1:7" x14ac:dyDescent="0.25">
      <c r="A37" s="109"/>
      <c r="B37" s="110"/>
      <c r="C37" s="75" t="s">
        <v>127</v>
      </c>
      <c r="D37" s="111"/>
      <c r="E37" s="112"/>
      <c r="F37" s="111"/>
      <c r="G37" s="108"/>
    </row>
    <row r="38" spans="1:7" ht="30" x14ac:dyDescent="0.25">
      <c r="A38" s="109"/>
      <c r="B38" s="110"/>
      <c r="C38" s="75" t="s">
        <v>128</v>
      </c>
      <c r="D38" s="111"/>
      <c r="E38" s="112"/>
      <c r="F38" s="111"/>
      <c r="G38" s="108"/>
    </row>
    <row r="39" spans="1:7" ht="15.75" x14ac:dyDescent="0.25">
      <c r="A39" s="51"/>
      <c r="B39" s="69" t="s">
        <v>129</v>
      </c>
      <c r="C39" s="79"/>
      <c r="D39" s="79"/>
      <c r="E39" s="41"/>
      <c r="F39" s="41"/>
      <c r="G39" s="99">
        <f>D39*F39</f>
        <v>0</v>
      </c>
    </row>
    <row r="40" spans="1:7" ht="315" x14ac:dyDescent="0.25">
      <c r="A40" s="41"/>
      <c r="B40" s="81" t="s">
        <v>130</v>
      </c>
      <c r="C40" s="79"/>
      <c r="D40" s="79"/>
      <c r="E40" s="41"/>
      <c r="F40" s="41"/>
      <c r="G40" s="108">
        <f>D40*F40</f>
        <v>0</v>
      </c>
    </row>
    <row r="41" spans="1:7" ht="60" x14ac:dyDescent="0.25">
      <c r="A41" s="41"/>
      <c r="B41" s="81" t="s">
        <v>131</v>
      </c>
      <c r="C41" s="79"/>
      <c r="D41" s="79"/>
      <c r="E41" s="41"/>
      <c r="F41" s="41"/>
      <c r="G41" s="108"/>
    </row>
    <row r="42" spans="1:7" ht="105" x14ac:dyDescent="0.25">
      <c r="A42" s="41">
        <v>1.1000000000000001</v>
      </c>
      <c r="B42" s="75"/>
      <c r="C42" s="75" t="s">
        <v>132</v>
      </c>
      <c r="D42" s="76">
        <v>2</v>
      </c>
      <c r="E42" s="72" t="s">
        <v>31</v>
      </c>
      <c r="F42" s="77">
        <v>23800</v>
      </c>
      <c r="G42" s="99">
        <f>D42*F42</f>
        <v>47600</v>
      </c>
    </row>
    <row r="43" spans="1:7" ht="120" x14ac:dyDescent="0.25">
      <c r="A43" s="41">
        <v>1.2</v>
      </c>
      <c r="B43" s="75"/>
      <c r="C43" s="75" t="s">
        <v>133</v>
      </c>
      <c r="D43" s="76">
        <v>1</v>
      </c>
      <c r="E43" s="72" t="s">
        <v>31</v>
      </c>
      <c r="F43" s="77">
        <v>39500</v>
      </c>
      <c r="G43" s="99">
        <f>D43*F43</f>
        <v>39500</v>
      </c>
    </row>
    <row r="44" spans="1:7" ht="15.75" x14ac:dyDescent="0.25">
      <c r="A44" s="94"/>
      <c r="B44" s="69" t="s">
        <v>134</v>
      </c>
      <c r="C44" s="79"/>
      <c r="D44" s="79"/>
      <c r="E44" s="80"/>
      <c r="F44" s="79"/>
      <c r="G44" s="99">
        <f>D44*F44</f>
        <v>0</v>
      </c>
    </row>
    <row r="45" spans="1:7" ht="180" x14ac:dyDescent="0.25">
      <c r="A45" s="41"/>
      <c r="B45" s="81" t="s">
        <v>135</v>
      </c>
      <c r="C45" s="79"/>
      <c r="D45" s="79"/>
      <c r="E45" s="80"/>
      <c r="F45" s="79"/>
      <c r="G45" s="108"/>
    </row>
    <row r="46" spans="1:7" ht="105" x14ac:dyDescent="0.25">
      <c r="A46" s="41"/>
      <c r="B46" s="81" t="s">
        <v>136</v>
      </c>
      <c r="C46" s="79"/>
      <c r="D46" s="79"/>
      <c r="E46" s="80"/>
      <c r="F46" s="79"/>
      <c r="G46" s="108"/>
    </row>
    <row r="47" spans="1:7" ht="75" x14ac:dyDescent="0.25">
      <c r="A47" s="41">
        <v>1.1000000000000001</v>
      </c>
      <c r="B47" s="75"/>
      <c r="C47" s="75" t="s">
        <v>137</v>
      </c>
      <c r="D47" s="76">
        <v>25</v>
      </c>
      <c r="E47" s="72" t="s">
        <v>8</v>
      </c>
      <c r="F47" s="77">
        <v>600</v>
      </c>
      <c r="G47" s="99">
        <f t="shared" ref="G47:G84" si="1">D47*F47</f>
        <v>15000</v>
      </c>
    </row>
    <row r="48" spans="1:7" ht="75" x14ac:dyDescent="0.25">
      <c r="A48" s="41">
        <v>1.2</v>
      </c>
      <c r="B48" s="75"/>
      <c r="C48" s="75" t="s">
        <v>138</v>
      </c>
      <c r="D48" s="76">
        <v>90</v>
      </c>
      <c r="E48" s="72" t="s">
        <v>8</v>
      </c>
      <c r="F48" s="77">
        <v>525</v>
      </c>
      <c r="G48" s="99">
        <f t="shared" si="1"/>
        <v>47250</v>
      </c>
    </row>
    <row r="49" spans="1:7" ht="60" x14ac:dyDescent="0.25">
      <c r="A49" s="41">
        <v>1.3</v>
      </c>
      <c r="B49" s="75"/>
      <c r="C49" s="75" t="s">
        <v>139</v>
      </c>
      <c r="D49" s="76">
        <v>85</v>
      </c>
      <c r="E49" s="72" t="s">
        <v>8</v>
      </c>
      <c r="F49" s="77">
        <v>355</v>
      </c>
      <c r="G49" s="99">
        <f t="shared" si="1"/>
        <v>30175</v>
      </c>
    </row>
    <row r="50" spans="1:7" ht="75" x14ac:dyDescent="0.25">
      <c r="A50" s="41">
        <v>1.4</v>
      </c>
      <c r="B50" s="75"/>
      <c r="C50" s="75" t="s">
        <v>140</v>
      </c>
      <c r="D50" s="76">
        <v>79</v>
      </c>
      <c r="E50" s="72" t="s">
        <v>8</v>
      </c>
      <c r="F50" s="77">
        <v>355</v>
      </c>
      <c r="G50" s="99">
        <f t="shared" si="1"/>
        <v>28045</v>
      </c>
    </row>
    <row r="51" spans="1:7" ht="15.75" x14ac:dyDescent="0.25">
      <c r="A51" s="94"/>
      <c r="B51" s="69" t="s">
        <v>141</v>
      </c>
      <c r="C51" s="79"/>
      <c r="D51" s="79"/>
      <c r="E51" s="80"/>
      <c r="F51" s="79"/>
      <c r="G51" s="99">
        <f t="shared" si="1"/>
        <v>0</v>
      </c>
    </row>
    <row r="52" spans="1:7" ht="180" x14ac:dyDescent="0.25">
      <c r="A52" s="41"/>
      <c r="B52" s="81" t="s">
        <v>142</v>
      </c>
      <c r="C52" s="79"/>
      <c r="D52" s="79"/>
      <c r="E52" s="80"/>
      <c r="F52" s="79"/>
      <c r="G52" s="99">
        <f t="shared" si="1"/>
        <v>0</v>
      </c>
    </row>
    <row r="53" spans="1:7" ht="90" x14ac:dyDescent="0.25">
      <c r="A53" s="41"/>
      <c r="B53" s="81" t="s">
        <v>143</v>
      </c>
      <c r="C53" s="79"/>
      <c r="D53" s="79"/>
      <c r="E53" s="80"/>
      <c r="F53" s="79"/>
      <c r="G53" s="99">
        <f t="shared" si="1"/>
        <v>0</v>
      </c>
    </row>
    <row r="54" spans="1:7" ht="45" x14ac:dyDescent="0.25">
      <c r="A54" s="41"/>
      <c r="B54" s="81" t="s">
        <v>144</v>
      </c>
      <c r="C54" s="79"/>
      <c r="D54" s="79"/>
      <c r="E54" s="80"/>
      <c r="F54" s="79"/>
      <c r="G54" s="99">
        <f t="shared" si="1"/>
        <v>0</v>
      </c>
    </row>
    <row r="55" spans="1:7" ht="45" x14ac:dyDescent="0.25">
      <c r="A55" s="41"/>
      <c r="B55" s="81" t="s">
        <v>145</v>
      </c>
      <c r="C55" s="79"/>
      <c r="D55" s="79"/>
      <c r="E55" s="80"/>
      <c r="F55" s="79"/>
      <c r="G55" s="99">
        <f t="shared" si="1"/>
        <v>0</v>
      </c>
    </row>
    <row r="56" spans="1:7" ht="15.75" x14ac:dyDescent="0.25">
      <c r="A56" s="41">
        <v>1.1000000000000001</v>
      </c>
      <c r="B56" s="95"/>
      <c r="C56" s="95" t="s">
        <v>146</v>
      </c>
      <c r="D56" s="76">
        <v>6</v>
      </c>
      <c r="E56" s="71" t="s">
        <v>92</v>
      </c>
      <c r="F56" s="76">
        <v>2200</v>
      </c>
      <c r="G56" s="99">
        <f t="shared" si="1"/>
        <v>13200</v>
      </c>
    </row>
    <row r="57" spans="1:7" ht="15.75" x14ac:dyDescent="0.25">
      <c r="A57" s="41">
        <v>1.2</v>
      </c>
      <c r="B57" s="95"/>
      <c r="C57" s="95" t="s">
        <v>147</v>
      </c>
      <c r="D57" s="76">
        <v>4</v>
      </c>
      <c r="E57" s="71" t="s">
        <v>92</v>
      </c>
      <c r="F57" s="76">
        <v>2400</v>
      </c>
      <c r="G57" s="99">
        <f t="shared" si="1"/>
        <v>9600</v>
      </c>
    </row>
    <row r="58" spans="1:7" ht="15.75" x14ac:dyDescent="0.25">
      <c r="A58" s="41">
        <v>1.3</v>
      </c>
      <c r="B58" s="95"/>
      <c r="C58" s="95" t="s">
        <v>148</v>
      </c>
      <c r="D58" s="76">
        <v>6</v>
      </c>
      <c r="E58" s="71" t="s">
        <v>92</v>
      </c>
      <c r="F58" s="76">
        <v>2600</v>
      </c>
      <c r="G58" s="99">
        <f t="shared" si="1"/>
        <v>15600</v>
      </c>
    </row>
    <row r="59" spans="1:7" ht="15.75" x14ac:dyDescent="0.25">
      <c r="A59" s="41">
        <v>1.4</v>
      </c>
      <c r="B59" s="95"/>
      <c r="C59" s="95" t="s">
        <v>149</v>
      </c>
      <c r="D59" s="76">
        <v>5</v>
      </c>
      <c r="E59" s="71" t="s">
        <v>92</v>
      </c>
      <c r="F59" s="76">
        <v>2700</v>
      </c>
      <c r="G59" s="99">
        <f t="shared" si="1"/>
        <v>13500</v>
      </c>
    </row>
    <row r="60" spans="1:7" ht="15.75" x14ac:dyDescent="0.25">
      <c r="A60" s="41">
        <v>1.5</v>
      </c>
      <c r="B60" s="95"/>
      <c r="C60" s="95" t="s">
        <v>150</v>
      </c>
      <c r="D60" s="76">
        <v>4</v>
      </c>
      <c r="E60" s="71" t="s">
        <v>92</v>
      </c>
      <c r="F60" s="76">
        <v>3000</v>
      </c>
      <c r="G60" s="99">
        <f t="shared" si="1"/>
        <v>12000</v>
      </c>
    </row>
    <row r="61" spans="1:7" ht="15.75" x14ac:dyDescent="0.25">
      <c r="A61" s="94"/>
      <c r="B61" s="69" t="s">
        <v>151</v>
      </c>
      <c r="C61" s="79"/>
      <c r="D61" s="79"/>
      <c r="E61" s="80"/>
      <c r="F61" s="79"/>
      <c r="G61" s="99">
        <f t="shared" si="1"/>
        <v>0</v>
      </c>
    </row>
    <row r="62" spans="1:7" ht="105" x14ac:dyDescent="0.25">
      <c r="A62" s="41"/>
      <c r="B62" s="81" t="s">
        <v>152</v>
      </c>
      <c r="C62" s="79"/>
      <c r="D62" s="79"/>
      <c r="E62" s="80"/>
      <c r="F62" s="79"/>
      <c r="G62" s="99">
        <f t="shared" si="1"/>
        <v>0</v>
      </c>
    </row>
    <row r="63" spans="1:7" ht="75" x14ac:dyDescent="0.25">
      <c r="A63" s="41">
        <v>1.1000000000000001</v>
      </c>
      <c r="B63" s="96"/>
      <c r="C63" s="96" t="s">
        <v>153</v>
      </c>
      <c r="D63" s="76">
        <v>10</v>
      </c>
      <c r="E63" s="71" t="s">
        <v>92</v>
      </c>
      <c r="F63" s="76">
        <v>1400</v>
      </c>
      <c r="G63" s="99">
        <f t="shared" si="1"/>
        <v>14000</v>
      </c>
    </row>
    <row r="64" spans="1:7" ht="60" x14ac:dyDescent="0.25">
      <c r="A64" s="41">
        <v>1.2</v>
      </c>
      <c r="B64" s="96"/>
      <c r="C64" s="96" t="s">
        <v>154</v>
      </c>
      <c r="D64" s="76">
        <v>19</v>
      </c>
      <c r="E64" s="71" t="s">
        <v>92</v>
      </c>
      <c r="F64" s="76">
        <v>1600</v>
      </c>
      <c r="G64" s="99">
        <f t="shared" si="1"/>
        <v>30400</v>
      </c>
    </row>
    <row r="65" spans="1:7" ht="75" x14ac:dyDescent="0.25">
      <c r="A65" s="41">
        <v>1.3</v>
      </c>
      <c r="B65" s="96"/>
      <c r="C65" s="96" t="s">
        <v>155</v>
      </c>
      <c r="D65" s="76">
        <v>6</v>
      </c>
      <c r="E65" s="71" t="s">
        <v>92</v>
      </c>
      <c r="F65" s="76">
        <v>1800</v>
      </c>
      <c r="G65" s="99">
        <f t="shared" si="1"/>
        <v>10800</v>
      </c>
    </row>
    <row r="66" spans="1:7" ht="75" x14ac:dyDescent="0.25">
      <c r="A66" s="41">
        <v>1.4</v>
      </c>
      <c r="B66" s="96"/>
      <c r="C66" s="96" t="s">
        <v>156</v>
      </c>
      <c r="D66" s="76">
        <v>10</v>
      </c>
      <c r="E66" s="71" t="s">
        <v>92</v>
      </c>
      <c r="F66" s="76">
        <v>2150</v>
      </c>
      <c r="G66" s="99">
        <f t="shared" si="1"/>
        <v>21500</v>
      </c>
    </row>
    <row r="67" spans="1:7" ht="15.75" x14ac:dyDescent="0.25">
      <c r="A67" s="41">
        <v>1.5</v>
      </c>
      <c r="B67" s="70"/>
      <c r="C67" s="70" t="s">
        <v>157</v>
      </c>
      <c r="D67" s="76">
        <v>20</v>
      </c>
      <c r="E67" s="72" t="s">
        <v>92</v>
      </c>
      <c r="F67" s="77">
        <v>650</v>
      </c>
      <c r="G67" s="99">
        <f t="shared" si="1"/>
        <v>13000</v>
      </c>
    </row>
    <row r="68" spans="1:7" ht="15.75" x14ac:dyDescent="0.25">
      <c r="A68" s="41">
        <v>1.6</v>
      </c>
      <c r="B68" s="70"/>
      <c r="C68" s="70" t="s">
        <v>158</v>
      </c>
      <c r="D68" s="77">
        <v>18</v>
      </c>
      <c r="E68" s="72" t="s">
        <v>92</v>
      </c>
      <c r="F68" s="77">
        <v>900</v>
      </c>
      <c r="G68" s="99">
        <f t="shared" si="1"/>
        <v>16200</v>
      </c>
    </row>
    <row r="69" spans="1:7" ht="15.75" x14ac:dyDescent="0.25">
      <c r="A69" s="41">
        <v>1.7</v>
      </c>
      <c r="B69" s="70"/>
      <c r="C69" s="70" t="s">
        <v>159</v>
      </c>
      <c r="D69" s="77">
        <v>3</v>
      </c>
      <c r="E69" s="72" t="s">
        <v>92</v>
      </c>
      <c r="F69" s="77">
        <v>1500</v>
      </c>
      <c r="G69" s="99">
        <f t="shared" si="1"/>
        <v>4500</v>
      </c>
    </row>
    <row r="70" spans="1:7" ht="31.5" x14ac:dyDescent="0.25">
      <c r="A70" s="51"/>
      <c r="B70" s="97" t="s">
        <v>189</v>
      </c>
      <c r="C70" s="79"/>
      <c r="D70" s="79"/>
      <c r="E70" s="80"/>
      <c r="F70" s="79"/>
      <c r="G70" s="99">
        <f t="shared" si="1"/>
        <v>0</v>
      </c>
    </row>
    <row r="71" spans="1:7" ht="15.75" x14ac:dyDescent="0.25">
      <c r="A71" s="41"/>
      <c r="B71" s="75" t="s">
        <v>160</v>
      </c>
      <c r="C71" s="79" t="s">
        <v>8</v>
      </c>
      <c r="D71" s="93">
        <v>70</v>
      </c>
      <c r="E71" s="79" t="s">
        <v>187</v>
      </c>
      <c r="F71" s="93">
        <v>48</v>
      </c>
      <c r="G71" s="99">
        <f t="shared" si="1"/>
        <v>3360</v>
      </c>
    </row>
    <row r="72" spans="1:7" ht="15.75" x14ac:dyDescent="0.25">
      <c r="A72" s="94"/>
      <c r="B72" s="69" t="s">
        <v>161</v>
      </c>
      <c r="C72" s="79"/>
      <c r="D72" s="79"/>
      <c r="E72" s="80"/>
      <c r="F72" s="79"/>
      <c r="G72" s="99">
        <f t="shared" si="1"/>
        <v>0</v>
      </c>
    </row>
    <row r="73" spans="1:7" ht="30" x14ac:dyDescent="0.25">
      <c r="A73" s="41"/>
      <c r="B73" s="81" t="s">
        <v>162</v>
      </c>
      <c r="C73" s="79"/>
      <c r="D73" s="79"/>
      <c r="E73" s="80"/>
      <c r="F73" s="79"/>
      <c r="G73" s="99">
        <f t="shared" si="1"/>
        <v>0</v>
      </c>
    </row>
    <row r="74" spans="1:7" ht="15.75" x14ac:dyDescent="0.25">
      <c r="A74" s="41">
        <v>1.1000000000000001</v>
      </c>
      <c r="B74" s="70"/>
      <c r="C74" s="70" t="s">
        <v>163</v>
      </c>
      <c r="D74" s="77">
        <v>1</v>
      </c>
      <c r="E74" s="72" t="s">
        <v>92</v>
      </c>
      <c r="F74" s="77">
        <v>750</v>
      </c>
      <c r="G74" s="99">
        <f t="shared" si="1"/>
        <v>750</v>
      </c>
    </row>
    <row r="75" spans="1:7" ht="15.75" x14ac:dyDescent="0.25">
      <c r="A75" s="41">
        <v>1.2</v>
      </c>
      <c r="B75" s="70"/>
      <c r="C75" s="70" t="s">
        <v>164</v>
      </c>
      <c r="D75" s="77">
        <v>1</v>
      </c>
      <c r="E75" s="72" t="s">
        <v>92</v>
      </c>
      <c r="F75" s="77">
        <v>300</v>
      </c>
      <c r="G75" s="99">
        <f t="shared" si="1"/>
        <v>300</v>
      </c>
    </row>
    <row r="76" spans="1:7" ht="15.75" x14ac:dyDescent="0.25">
      <c r="A76" s="41">
        <v>1.3</v>
      </c>
      <c r="B76" s="70"/>
      <c r="C76" s="70" t="s">
        <v>165</v>
      </c>
      <c r="D76" s="77">
        <v>1</v>
      </c>
      <c r="E76" s="72" t="s">
        <v>92</v>
      </c>
      <c r="F76" s="77">
        <v>800</v>
      </c>
      <c r="G76" s="99">
        <f t="shared" si="1"/>
        <v>800</v>
      </c>
    </row>
    <row r="77" spans="1:7" ht="45" x14ac:dyDescent="0.25">
      <c r="A77" s="41">
        <v>1.4</v>
      </c>
      <c r="B77" s="75"/>
      <c r="C77" s="75" t="s">
        <v>166</v>
      </c>
      <c r="D77" s="77">
        <v>1</v>
      </c>
      <c r="E77" s="72" t="s">
        <v>167</v>
      </c>
      <c r="F77" s="77">
        <v>1500</v>
      </c>
      <c r="G77" s="99">
        <f t="shared" si="1"/>
        <v>1500</v>
      </c>
    </row>
    <row r="78" spans="1:7" ht="15.75" x14ac:dyDescent="0.25">
      <c r="A78" s="41">
        <v>1.5</v>
      </c>
      <c r="B78" s="70"/>
      <c r="C78" s="70" t="s">
        <v>168</v>
      </c>
      <c r="D78" s="77">
        <v>1</v>
      </c>
      <c r="E78" s="72" t="s">
        <v>92</v>
      </c>
      <c r="F78" s="77">
        <v>400</v>
      </c>
      <c r="G78" s="99">
        <f t="shared" si="1"/>
        <v>400</v>
      </c>
    </row>
    <row r="79" spans="1:7" ht="15.75" x14ac:dyDescent="0.25">
      <c r="A79" s="41">
        <v>1.6</v>
      </c>
      <c r="B79" s="70"/>
      <c r="C79" s="70" t="s">
        <v>169</v>
      </c>
      <c r="D79" s="77">
        <v>1</v>
      </c>
      <c r="E79" s="72" t="s">
        <v>92</v>
      </c>
      <c r="F79" s="77">
        <v>2000</v>
      </c>
      <c r="G79" s="99">
        <f t="shared" si="1"/>
        <v>2000</v>
      </c>
    </row>
    <row r="80" spans="1:7" ht="15.75" x14ac:dyDescent="0.25">
      <c r="A80" s="51"/>
      <c r="B80" s="69" t="s">
        <v>170</v>
      </c>
      <c r="C80" s="79"/>
      <c r="D80" s="79"/>
      <c r="E80" s="80"/>
      <c r="F80" s="79"/>
      <c r="G80" s="99">
        <f t="shared" si="1"/>
        <v>0</v>
      </c>
    </row>
    <row r="81" spans="1:7" ht="60" x14ac:dyDescent="0.25">
      <c r="A81" s="41">
        <v>1.1000000000000001</v>
      </c>
      <c r="B81" s="75"/>
      <c r="C81" s="75" t="s">
        <v>171</v>
      </c>
      <c r="D81" s="77">
        <v>1</v>
      </c>
      <c r="E81" s="72" t="s">
        <v>167</v>
      </c>
      <c r="F81" s="77">
        <v>8000</v>
      </c>
      <c r="G81" s="99">
        <f t="shared" si="1"/>
        <v>8000</v>
      </c>
    </row>
    <row r="82" spans="1:7" ht="75" x14ac:dyDescent="0.25">
      <c r="A82" s="41">
        <v>1.2</v>
      </c>
      <c r="B82" s="75"/>
      <c r="C82" s="75" t="s">
        <v>172</v>
      </c>
      <c r="D82" s="77">
        <v>25</v>
      </c>
      <c r="E82" s="72" t="s">
        <v>173</v>
      </c>
      <c r="F82" s="77">
        <v>420</v>
      </c>
      <c r="G82" s="99">
        <f t="shared" si="1"/>
        <v>10500</v>
      </c>
    </row>
    <row r="83" spans="1:7" ht="45" x14ac:dyDescent="0.25">
      <c r="A83" s="41">
        <v>1.3</v>
      </c>
      <c r="B83" s="75"/>
      <c r="C83" s="75" t="s">
        <v>174</v>
      </c>
      <c r="D83" s="77">
        <v>100</v>
      </c>
      <c r="E83" s="72" t="s">
        <v>8</v>
      </c>
      <c r="F83" s="77">
        <v>195</v>
      </c>
      <c r="G83" s="99">
        <f t="shared" si="1"/>
        <v>19500</v>
      </c>
    </row>
    <row r="84" spans="1:7" ht="15.75" x14ac:dyDescent="0.25">
      <c r="A84" s="41">
        <v>1.4</v>
      </c>
      <c r="B84" s="70"/>
      <c r="C84" s="70" t="s">
        <v>188</v>
      </c>
      <c r="D84" s="77">
        <v>48</v>
      </c>
      <c r="E84" s="72" t="s">
        <v>8</v>
      </c>
      <c r="F84" s="77">
        <v>1800</v>
      </c>
      <c r="G84" s="99">
        <f t="shared" si="1"/>
        <v>86400</v>
      </c>
    </row>
    <row r="85" spans="1:7" ht="15.75" x14ac:dyDescent="0.25">
      <c r="A85" s="41"/>
      <c r="B85" s="41"/>
      <c r="C85" s="41"/>
      <c r="D85" s="41"/>
      <c r="E85" s="41"/>
      <c r="F85" s="41" t="s">
        <v>191</v>
      </c>
      <c r="G85" s="100">
        <f>SUM(G3:G84)</f>
        <v>818680</v>
      </c>
    </row>
  </sheetData>
  <mergeCells count="10">
    <mergeCell ref="G19:G22"/>
    <mergeCell ref="G33:G38"/>
    <mergeCell ref="G45:G46"/>
    <mergeCell ref="A33:A38"/>
    <mergeCell ref="B33:B38"/>
    <mergeCell ref="G40:G41"/>
    <mergeCell ref="D33:D38"/>
    <mergeCell ref="F33:F38"/>
    <mergeCell ref="E33:E38"/>
    <mergeCell ref="G24:G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9"/>
  <sheetViews>
    <sheetView workbookViewId="0">
      <selection activeCell="C4" sqref="C4"/>
    </sheetView>
  </sheetViews>
  <sheetFormatPr defaultRowHeight="15" x14ac:dyDescent="0.25"/>
  <cols>
    <col min="1" max="1" width="9.42578125" bestFit="1" customWidth="1"/>
    <col min="2" max="2" width="28.140625" customWidth="1"/>
    <col min="3" max="3" width="41.140625" customWidth="1"/>
    <col min="4" max="4" width="9.42578125" bestFit="1" customWidth="1"/>
    <col min="6" max="6" width="10.85546875" bestFit="1" customWidth="1"/>
    <col min="7" max="7" width="15.140625" customWidth="1"/>
  </cols>
  <sheetData>
    <row r="3" spans="1:7" ht="15.75" x14ac:dyDescent="0.25">
      <c r="A3" s="51"/>
      <c r="B3" s="69" t="s">
        <v>175</v>
      </c>
      <c r="C3" s="79"/>
      <c r="D3" s="79"/>
      <c r="E3" s="80"/>
      <c r="F3" s="79"/>
      <c r="G3" s="38">
        <f t="shared" ref="G3:G8" si="0">D3*F3</f>
        <v>0</v>
      </c>
    </row>
    <row r="4" spans="1:7" ht="90" x14ac:dyDescent="0.25">
      <c r="A4" s="41"/>
      <c r="B4" s="81" t="s">
        <v>176</v>
      </c>
      <c r="C4" s="79"/>
      <c r="D4" s="79"/>
      <c r="E4" s="80"/>
      <c r="F4" s="79"/>
      <c r="G4" s="38">
        <f t="shared" si="0"/>
        <v>0</v>
      </c>
    </row>
    <row r="5" spans="1:7" ht="330" x14ac:dyDescent="0.25">
      <c r="A5" s="41">
        <v>1.1000000000000001</v>
      </c>
      <c r="B5" s="75"/>
      <c r="C5" s="75" t="s">
        <v>177</v>
      </c>
      <c r="D5" s="77">
        <v>1</v>
      </c>
      <c r="E5" s="72" t="s">
        <v>92</v>
      </c>
      <c r="F5" s="77">
        <v>26500</v>
      </c>
      <c r="G5" s="38">
        <f t="shared" si="0"/>
        <v>26500</v>
      </c>
    </row>
    <row r="6" spans="1:7" ht="15.75" x14ac:dyDescent="0.25">
      <c r="A6" s="41">
        <v>1.2</v>
      </c>
      <c r="B6" s="70"/>
      <c r="C6" s="70" t="s">
        <v>178</v>
      </c>
      <c r="D6" s="76">
        <v>9</v>
      </c>
      <c r="E6" s="72" t="s">
        <v>92</v>
      </c>
      <c r="F6" s="77">
        <v>2350</v>
      </c>
      <c r="G6" s="38">
        <f t="shared" si="0"/>
        <v>21150</v>
      </c>
    </row>
    <row r="7" spans="1:7" ht="45" x14ac:dyDescent="0.25">
      <c r="A7" s="41">
        <v>1.3</v>
      </c>
      <c r="B7" s="75"/>
      <c r="C7" s="75" t="s">
        <v>179</v>
      </c>
      <c r="D7" s="77">
        <v>85</v>
      </c>
      <c r="E7" s="72" t="s">
        <v>8</v>
      </c>
      <c r="F7" s="77">
        <v>110</v>
      </c>
      <c r="G7" s="38">
        <f t="shared" si="0"/>
        <v>9350</v>
      </c>
    </row>
    <row r="8" spans="1:7" ht="90" x14ac:dyDescent="0.25">
      <c r="A8" s="41">
        <v>1.4</v>
      </c>
      <c r="B8" s="75"/>
      <c r="C8" s="75" t="s">
        <v>190</v>
      </c>
      <c r="D8" s="77">
        <v>135</v>
      </c>
      <c r="E8" s="72" t="s">
        <v>8</v>
      </c>
      <c r="F8" s="77">
        <v>300</v>
      </c>
      <c r="G8" s="38">
        <f t="shared" si="0"/>
        <v>40500</v>
      </c>
    </row>
    <row r="9" spans="1:7" ht="15.75" x14ac:dyDescent="0.25">
      <c r="A9" s="41"/>
      <c r="B9" s="41"/>
      <c r="C9" s="41"/>
      <c r="D9" s="41"/>
      <c r="E9" s="41"/>
      <c r="F9" s="41" t="s">
        <v>191</v>
      </c>
      <c r="G9" s="53">
        <f>SUM(G3:G8)</f>
        <v>97500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0"/>
  <sheetViews>
    <sheetView workbookViewId="0">
      <selection activeCell="J5" sqref="J5"/>
    </sheetView>
  </sheetViews>
  <sheetFormatPr defaultRowHeight="15" x14ac:dyDescent="0.25"/>
  <cols>
    <col min="1" max="1" width="9.42578125" bestFit="1" customWidth="1"/>
    <col min="2" max="2" width="35.28515625" customWidth="1"/>
    <col min="3" max="3" width="22.85546875" customWidth="1"/>
    <col min="4" max="4" width="9.42578125" bestFit="1" customWidth="1"/>
    <col min="6" max="6" width="10.85546875" bestFit="1" customWidth="1"/>
    <col min="7" max="7" width="13.28515625" style="82" customWidth="1"/>
  </cols>
  <sheetData>
    <row r="3" spans="1:7" ht="15.75" x14ac:dyDescent="0.25">
      <c r="A3" s="51"/>
      <c r="B3" s="69" t="s">
        <v>180</v>
      </c>
      <c r="C3" s="79"/>
      <c r="D3" s="79"/>
      <c r="E3" s="80"/>
      <c r="F3" s="79"/>
      <c r="G3" s="38">
        <f t="shared" ref="G3:G9" si="0">D3*F3</f>
        <v>0</v>
      </c>
    </row>
    <row r="4" spans="1:7" ht="84.75" customHeight="1" x14ac:dyDescent="0.25">
      <c r="A4" s="41"/>
      <c r="B4" s="81" t="s">
        <v>181</v>
      </c>
      <c r="C4" s="79"/>
      <c r="D4" s="79"/>
      <c r="E4" s="80"/>
      <c r="F4" s="79"/>
      <c r="G4" s="38">
        <f t="shared" si="0"/>
        <v>0</v>
      </c>
    </row>
    <row r="5" spans="1:7" ht="60" x14ac:dyDescent="0.25">
      <c r="A5" s="41">
        <v>1.1000000000000001</v>
      </c>
      <c r="B5" s="75"/>
      <c r="C5" s="75" t="s">
        <v>182</v>
      </c>
      <c r="D5" s="76">
        <v>1</v>
      </c>
      <c r="E5" s="72" t="s">
        <v>92</v>
      </c>
      <c r="F5" s="77">
        <v>12500</v>
      </c>
      <c r="G5" s="38">
        <f t="shared" si="0"/>
        <v>12500</v>
      </c>
    </row>
    <row r="6" spans="1:7" ht="15.75" x14ac:dyDescent="0.25">
      <c r="A6" s="41">
        <v>1.2</v>
      </c>
      <c r="B6" s="70"/>
      <c r="C6" s="70" t="s">
        <v>183</v>
      </c>
      <c r="D6" s="76">
        <v>109</v>
      </c>
      <c r="E6" s="72" t="s">
        <v>8</v>
      </c>
      <c r="F6" s="77">
        <v>180</v>
      </c>
      <c r="G6" s="38">
        <f t="shared" si="0"/>
        <v>19620</v>
      </c>
    </row>
    <row r="7" spans="1:7" ht="15.75" x14ac:dyDescent="0.25">
      <c r="A7" s="41">
        <v>1.3</v>
      </c>
      <c r="B7" s="70"/>
      <c r="C7" s="70" t="s">
        <v>184</v>
      </c>
      <c r="D7" s="76">
        <v>8</v>
      </c>
      <c r="E7" s="72" t="s">
        <v>92</v>
      </c>
      <c r="F7" s="77">
        <v>140</v>
      </c>
      <c r="G7" s="38">
        <f t="shared" si="0"/>
        <v>1120</v>
      </c>
    </row>
    <row r="8" spans="1:7" ht="15.75" x14ac:dyDescent="0.25">
      <c r="A8" s="41">
        <v>1.4</v>
      </c>
      <c r="B8" s="70"/>
      <c r="C8" s="70" t="s">
        <v>185</v>
      </c>
      <c r="D8" s="76">
        <v>6</v>
      </c>
      <c r="E8" s="72" t="s">
        <v>92</v>
      </c>
      <c r="F8" s="77">
        <v>500</v>
      </c>
      <c r="G8" s="38">
        <f t="shared" si="0"/>
        <v>3000</v>
      </c>
    </row>
    <row r="9" spans="1:7" ht="15.75" x14ac:dyDescent="0.25">
      <c r="A9" s="41">
        <v>1.5</v>
      </c>
      <c r="B9" s="70"/>
      <c r="C9" s="70" t="s">
        <v>186</v>
      </c>
      <c r="D9" s="76">
        <v>3</v>
      </c>
      <c r="E9" s="72" t="s">
        <v>92</v>
      </c>
      <c r="F9" s="77">
        <v>2800</v>
      </c>
      <c r="G9" s="38">
        <f t="shared" si="0"/>
        <v>8400</v>
      </c>
    </row>
    <row r="10" spans="1:7" ht="15.75" x14ac:dyDescent="0.25">
      <c r="A10" s="41"/>
      <c r="B10" s="41"/>
      <c r="C10" s="41"/>
      <c r="D10" s="41"/>
      <c r="E10" s="41"/>
      <c r="F10" s="41" t="s">
        <v>191</v>
      </c>
      <c r="G10" s="78">
        <f>SUM(G4:G9)</f>
        <v>44640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7"/>
  <sheetViews>
    <sheetView workbookViewId="0">
      <selection activeCell="C11" sqref="C11"/>
    </sheetView>
  </sheetViews>
  <sheetFormatPr defaultRowHeight="15" x14ac:dyDescent="0.25"/>
  <cols>
    <col min="1" max="1" width="9.42578125" bestFit="1" customWidth="1"/>
    <col min="3" max="3" width="31" customWidth="1"/>
    <col min="4" max="4" width="9.42578125" bestFit="1" customWidth="1"/>
    <col min="6" max="6" width="10.85546875" bestFit="1" customWidth="1"/>
    <col min="7" max="7" width="18.140625" style="31" customWidth="1"/>
  </cols>
  <sheetData>
    <row r="3" spans="1:7" ht="15.75" x14ac:dyDescent="0.25">
      <c r="A3" s="51"/>
      <c r="B3" s="69" t="s">
        <v>194</v>
      </c>
      <c r="C3" s="70"/>
      <c r="D3" s="71"/>
      <c r="E3" s="72"/>
      <c r="F3" s="72"/>
      <c r="G3" s="38">
        <f>D3*F3</f>
        <v>0</v>
      </c>
    </row>
    <row r="4" spans="1:7" ht="45" x14ac:dyDescent="0.25">
      <c r="A4" s="73">
        <v>1.1000000000000001</v>
      </c>
      <c r="B4" s="74"/>
      <c r="C4" s="75" t="s">
        <v>193</v>
      </c>
      <c r="D4" s="76">
        <v>1</v>
      </c>
      <c r="E4" s="72" t="s">
        <v>28</v>
      </c>
      <c r="F4" s="77">
        <v>90000</v>
      </c>
      <c r="G4" s="38">
        <f>D4*F4</f>
        <v>90000</v>
      </c>
    </row>
    <row r="5" spans="1:7" ht="59.25" customHeight="1" x14ac:dyDescent="0.25">
      <c r="A5" s="73">
        <v>1.2</v>
      </c>
      <c r="B5" s="74"/>
      <c r="C5" s="75" t="s">
        <v>195</v>
      </c>
      <c r="D5" s="76">
        <v>1</v>
      </c>
      <c r="E5" s="72" t="s">
        <v>31</v>
      </c>
      <c r="F5" s="77">
        <v>56000</v>
      </c>
      <c r="G5" s="38">
        <f>D5*F5</f>
        <v>56000</v>
      </c>
    </row>
    <row r="6" spans="1:7" ht="15.75" x14ac:dyDescent="0.25">
      <c r="A6" s="73">
        <v>1.3</v>
      </c>
      <c r="B6" s="74"/>
      <c r="C6" s="75" t="s">
        <v>196</v>
      </c>
      <c r="D6" s="76">
        <v>1</v>
      </c>
      <c r="E6" s="72" t="s">
        <v>31</v>
      </c>
      <c r="F6" s="77">
        <v>4000</v>
      </c>
      <c r="G6" s="38">
        <f>D6*F6</f>
        <v>4000</v>
      </c>
    </row>
    <row r="7" spans="1:7" ht="15.75" x14ac:dyDescent="0.25">
      <c r="A7" s="41"/>
      <c r="B7" s="41"/>
      <c r="C7" s="41"/>
      <c r="D7" s="41"/>
      <c r="E7" s="41"/>
      <c r="F7" s="41" t="s">
        <v>191</v>
      </c>
      <c r="G7" s="78">
        <f>SUM(G4:G6)</f>
        <v>150000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45"/>
  <sheetViews>
    <sheetView topLeftCell="A43" zoomScale="115" zoomScaleNormal="115" workbookViewId="0">
      <selection activeCell="B45" sqref="B45"/>
    </sheetView>
  </sheetViews>
  <sheetFormatPr defaultRowHeight="15" x14ac:dyDescent="0.25"/>
  <cols>
    <col min="1" max="1" width="30.7109375" customWidth="1"/>
    <col min="2" max="2" width="46.42578125" customWidth="1"/>
    <col min="5" max="5" width="10.85546875" bestFit="1" customWidth="1"/>
    <col min="6" max="6" width="12" customWidth="1"/>
  </cols>
  <sheetData>
    <row r="3" spans="1:6" ht="15.75" x14ac:dyDescent="0.25">
      <c r="A3" s="51" t="s">
        <v>66</v>
      </c>
      <c r="B3" s="41"/>
      <c r="C3" s="38"/>
      <c r="D3" s="41"/>
      <c r="E3" s="38"/>
      <c r="F3" s="38"/>
    </row>
    <row r="4" spans="1:6" ht="123.75" customHeight="1" x14ac:dyDescent="0.25">
      <c r="A4" s="42" t="s">
        <v>65</v>
      </c>
      <c r="B4" s="43" t="s">
        <v>197</v>
      </c>
      <c r="C4" s="38"/>
      <c r="D4" s="41"/>
      <c r="E4" s="38"/>
      <c r="F4" s="38">
        <f t="shared" ref="F4:F16" si="0">C4*E4</f>
        <v>0</v>
      </c>
    </row>
    <row r="5" spans="1:6" ht="15.75" x14ac:dyDescent="0.25">
      <c r="A5" s="41"/>
      <c r="B5" s="44" t="s">
        <v>67</v>
      </c>
      <c r="C5" s="52">
        <v>120</v>
      </c>
      <c r="D5" s="45" t="s">
        <v>68</v>
      </c>
      <c r="E5" s="46">
        <v>375</v>
      </c>
      <c r="F5" s="38">
        <f t="shared" si="0"/>
        <v>45000</v>
      </c>
    </row>
    <row r="6" spans="1:6" ht="15.75" x14ac:dyDescent="0.25">
      <c r="A6" s="41"/>
      <c r="B6" s="44" t="s">
        <v>69</v>
      </c>
      <c r="C6" s="52">
        <v>80</v>
      </c>
      <c r="D6" s="45" t="s">
        <v>68</v>
      </c>
      <c r="E6" s="46">
        <v>475</v>
      </c>
      <c r="F6" s="38">
        <f t="shared" si="0"/>
        <v>38000</v>
      </c>
    </row>
    <row r="7" spans="1:6" ht="15.75" x14ac:dyDescent="0.25">
      <c r="A7" s="41"/>
      <c r="B7" s="44" t="s">
        <v>70</v>
      </c>
      <c r="C7" s="52">
        <v>30</v>
      </c>
      <c r="D7" s="45" t="s">
        <v>68</v>
      </c>
      <c r="E7" s="46">
        <v>575</v>
      </c>
      <c r="F7" s="38">
        <f t="shared" si="0"/>
        <v>17250</v>
      </c>
    </row>
    <row r="8" spans="1:6" ht="102.75" customHeight="1" x14ac:dyDescent="0.25">
      <c r="A8" s="41"/>
      <c r="B8" s="47" t="s">
        <v>198</v>
      </c>
      <c r="C8" s="38"/>
      <c r="D8" s="41"/>
      <c r="E8" s="38"/>
      <c r="F8" s="38">
        <f t="shared" si="0"/>
        <v>0</v>
      </c>
    </row>
    <row r="9" spans="1:6" ht="15.75" x14ac:dyDescent="0.25">
      <c r="A9" s="41"/>
      <c r="B9" s="44" t="s">
        <v>71</v>
      </c>
      <c r="C9" s="52">
        <v>98</v>
      </c>
      <c r="D9" s="45" t="s">
        <v>68</v>
      </c>
      <c r="E9" s="46">
        <v>490</v>
      </c>
      <c r="F9" s="38">
        <f t="shared" si="0"/>
        <v>48020</v>
      </c>
    </row>
    <row r="10" spans="1:6" ht="15.75" x14ac:dyDescent="0.25">
      <c r="A10" s="41"/>
      <c r="B10" s="44" t="s">
        <v>72</v>
      </c>
      <c r="C10" s="52">
        <v>60</v>
      </c>
      <c r="D10" s="45" t="s">
        <v>68</v>
      </c>
      <c r="E10" s="46">
        <v>585</v>
      </c>
      <c r="F10" s="38">
        <f t="shared" si="0"/>
        <v>35100</v>
      </c>
    </row>
    <row r="11" spans="1:6" ht="45.75" x14ac:dyDescent="0.25">
      <c r="A11" s="41"/>
      <c r="B11" s="44" t="s">
        <v>199</v>
      </c>
      <c r="C11" s="38"/>
      <c r="D11" s="41"/>
      <c r="E11" s="38"/>
      <c r="F11" s="38">
        <f t="shared" si="0"/>
        <v>0</v>
      </c>
    </row>
    <row r="12" spans="1:6" ht="15.75" x14ac:dyDescent="0.25">
      <c r="A12" s="41"/>
      <c r="B12" s="44" t="s">
        <v>71</v>
      </c>
      <c r="C12" s="52">
        <v>5</v>
      </c>
      <c r="D12" s="48" t="s">
        <v>73</v>
      </c>
      <c r="E12" s="46">
        <v>645</v>
      </c>
      <c r="F12" s="38">
        <f t="shared" si="0"/>
        <v>3225</v>
      </c>
    </row>
    <row r="13" spans="1:6" ht="15.75" x14ac:dyDescent="0.25">
      <c r="A13" s="41"/>
      <c r="B13" s="44" t="s">
        <v>72</v>
      </c>
      <c r="C13" s="52">
        <v>3</v>
      </c>
      <c r="D13" s="48" t="s">
        <v>73</v>
      </c>
      <c r="E13" s="46">
        <v>1235</v>
      </c>
      <c r="F13" s="38">
        <f t="shared" si="0"/>
        <v>3705</v>
      </c>
    </row>
    <row r="14" spans="1:6" ht="15.75" x14ac:dyDescent="0.25">
      <c r="A14" s="41"/>
      <c r="B14" s="44" t="s">
        <v>70</v>
      </c>
      <c r="C14" s="52">
        <v>2</v>
      </c>
      <c r="D14" s="48" t="s">
        <v>73</v>
      </c>
      <c r="E14" s="46">
        <v>1600</v>
      </c>
      <c r="F14" s="38">
        <f t="shared" si="0"/>
        <v>3200</v>
      </c>
    </row>
    <row r="15" spans="1:6" ht="107.25" x14ac:dyDescent="0.25">
      <c r="A15" s="41"/>
      <c r="B15" s="44" t="s">
        <v>200</v>
      </c>
      <c r="C15" s="38"/>
      <c r="D15" s="41"/>
      <c r="E15" s="38"/>
      <c r="F15" s="38">
        <f t="shared" si="0"/>
        <v>0</v>
      </c>
    </row>
    <row r="16" spans="1:6" ht="15.75" x14ac:dyDescent="0.25">
      <c r="A16" s="41"/>
      <c r="B16" s="49" t="s">
        <v>74</v>
      </c>
      <c r="C16" s="52">
        <v>1</v>
      </c>
      <c r="D16" s="48" t="s">
        <v>73</v>
      </c>
      <c r="E16" s="46">
        <v>9500</v>
      </c>
      <c r="F16" s="38">
        <f t="shared" si="0"/>
        <v>9500</v>
      </c>
    </row>
    <row r="17" spans="1:6" ht="15.75" x14ac:dyDescent="0.25">
      <c r="A17" s="41"/>
      <c r="B17" s="41"/>
      <c r="C17" s="41"/>
      <c r="D17" s="41"/>
      <c r="E17" s="41" t="s">
        <v>191</v>
      </c>
      <c r="F17" s="53">
        <f>SUM(F4:F16)</f>
        <v>203000</v>
      </c>
    </row>
    <row r="18" spans="1:6" ht="15.75" x14ac:dyDescent="0.25">
      <c r="A18" s="54" t="s">
        <v>75</v>
      </c>
      <c r="B18" s="11"/>
      <c r="C18" s="10"/>
      <c r="D18" s="42"/>
      <c r="E18" s="45"/>
      <c r="F18" s="24">
        <f t="shared" ref="F18:F44" si="1">C18*E18</f>
        <v>0</v>
      </c>
    </row>
    <row r="19" spans="1:6" ht="198" x14ac:dyDescent="0.25">
      <c r="A19" s="11"/>
      <c r="B19" s="55" t="s">
        <v>201</v>
      </c>
      <c r="C19" s="10"/>
      <c r="D19" s="56"/>
      <c r="E19" s="46"/>
      <c r="F19" s="24">
        <f t="shared" si="1"/>
        <v>0</v>
      </c>
    </row>
    <row r="20" spans="1:6" x14ac:dyDescent="0.25">
      <c r="A20" s="11"/>
      <c r="B20" s="57" t="s">
        <v>70</v>
      </c>
      <c r="C20" s="13">
        <v>28</v>
      </c>
      <c r="D20" s="58" t="s">
        <v>68</v>
      </c>
      <c r="E20" s="46">
        <v>615</v>
      </c>
      <c r="F20" s="24">
        <f t="shared" si="1"/>
        <v>17220</v>
      </c>
    </row>
    <row r="21" spans="1:6" x14ac:dyDescent="0.25">
      <c r="A21" s="11"/>
      <c r="B21" s="44" t="s">
        <v>76</v>
      </c>
      <c r="C21" s="13">
        <v>45</v>
      </c>
      <c r="D21" s="45" t="s">
        <v>68</v>
      </c>
      <c r="E21" s="46">
        <v>825</v>
      </c>
      <c r="F21" s="24">
        <f t="shared" si="1"/>
        <v>37125</v>
      </c>
    </row>
    <row r="22" spans="1:6" x14ac:dyDescent="0.25">
      <c r="A22" s="11"/>
      <c r="B22" s="44" t="s">
        <v>77</v>
      </c>
      <c r="C22" s="13">
        <v>60</v>
      </c>
      <c r="D22" s="45" t="s">
        <v>68</v>
      </c>
      <c r="E22" s="46">
        <v>975</v>
      </c>
      <c r="F22" s="24">
        <f t="shared" si="1"/>
        <v>58500</v>
      </c>
    </row>
    <row r="23" spans="1:6" x14ac:dyDescent="0.25">
      <c r="A23" s="11"/>
      <c r="B23" s="44" t="s">
        <v>78</v>
      </c>
      <c r="C23" s="13">
        <v>39</v>
      </c>
      <c r="D23" s="45" t="s">
        <v>68</v>
      </c>
      <c r="E23" s="46">
        <v>1050</v>
      </c>
      <c r="F23" s="24">
        <f t="shared" si="1"/>
        <v>40950</v>
      </c>
    </row>
    <row r="24" spans="1:6" x14ac:dyDescent="0.25">
      <c r="A24" s="11"/>
      <c r="B24" s="44" t="s">
        <v>79</v>
      </c>
      <c r="C24" s="13">
        <v>65</v>
      </c>
      <c r="D24" s="45" t="s">
        <v>68</v>
      </c>
      <c r="E24" s="46">
        <v>1425</v>
      </c>
      <c r="F24" s="24">
        <f t="shared" si="1"/>
        <v>92625</v>
      </c>
    </row>
    <row r="25" spans="1:6" x14ac:dyDescent="0.25">
      <c r="A25" s="11"/>
      <c r="B25" s="44" t="s">
        <v>80</v>
      </c>
      <c r="C25" s="13">
        <v>95</v>
      </c>
      <c r="D25" s="48" t="s">
        <v>68</v>
      </c>
      <c r="E25" s="46">
        <v>1750</v>
      </c>
      <c r="F25" s="24">
        <f t="shared" si="1"/>
        <v>166250</v>
      </c>
    </row>
    <row r="26" spans="1:6" x14ac:dyDescent="0.25">
      <c r="A26" s="44"/>
      <c r="B26" s="11"/>
      <c r="C26" s="10"/>
      <c r="D26" s="45"/>
      <c r="E26" s="46"/>
      <c r="F26" s="24">
        <f t="shared" si="1"/>
        <v>0</v>
      </c>
    </row>
    <row r="27" spans="1:6" ht="60.75" x14ac:dyDescent="0.25">
      <c r="A27" s="11"/>
      <c r="B27" s="59" t="s">
        <v>202</v>
      </c>
      <c r="C27" s="13">
        <v>10</v>
      </c>
      <c r="D27" s="48" t="s">
        <v>73</v>
      </c>
      <c r="E27" s="46">
        <v>1050</v>
      </c>
      <c r="F27" s="24">
        <f t="shared" si="1"/>
        <v>10500</v>
      </c>
    </row>
    <row r="28" spans="1:6" x14ac:dyDescent="0.25">
      <c r="A28" s="44"/>
      <c r="B28" s="11"/>
      <c r="C28" s="10"/>
      <c r="D28" s="48"/>
      <c r="E28" s="46"/>
      <c r="F28" s="24">
        <f t="shared" si="1"/>
        <v>0</v>
      </c>
    </row>
    <row r="29" spans="1:6" ht="45.75" x14ac:dyDescent="0.25">
      <c r="A29" s="11"/>
      <c r="B29" s="59" t="s">
        <v>203</v>
      </c>
      <c r="C29" s="13">
        <v>8</v>
      </c>
      <c r="D29" s="48" t="s">
        <v>73</v>
      </c>
      <c r="E29" s="46">
        <v>1000</v>
      </c>
      <c r="F29" s="24">
        <f t="shared" si="1"/>
        <v>8000</v>
      </c>
    </row>
    <row r="30" spans="1:6" ht="30.75" x14ac:dyDescent="0.25">
      <c r="A30" s="11"/>
      <c r="B30" s="59" t="s">
        <v>204</v>
      </c>
      <c r="C30" s="12"/>
      <c r="D30" s="48"/>
      <c r="E30" s="45"/>
      <c r="F30" s="24">
        <f t="shared" si="1"/>
        <v>0</v>
      </c>
    </row>
    <row r="31" spans="1:6" x14ac:dyDescent="0.25">
      <c r="A31" s="11"/>
      <c r="B31" s="44" t="s">
        <v>81</v>
      </c>
      <c r="C31" s="13">
        <v>6</v>
      </c>
      <c r="D31" s="48" t="s">
        <v>73</v>
      </c>
      <c r="E31" s="46">
        <v>275</v>
      </c>
      <c r="F31" s="24">
        <f t="shared" si="1"/>
        <v>1650</v>
      </c>
    </row>
    <row r="32" spans="1:6" x14ac:dyDescent="0.25">
      <c r="A32" s="11"/>
      <c r="B32" s="44" t="s">
        <v>76</v>
      </c>
      <c r="C32" s="13">
        <v>4</v>
      </c>
      <c r="D32" s="48" t="s">
        <v>73</v>
      </c>
      <c r="E32" s="46">
        <v>200</v>
      </c>
      <c r="F32" s="24">
        <f t="shared" si="1"/>
        <v>800</v>
      </c>
    </row>
    <row r="33" spans="1:6" x14ac:dyDescent="0.25">
      <c r="A33" s="60"/>
      <c r="B33" s="11"/>
      <c r="C33" s="10"/>
      <c r="D33" s="48"/>
      <c r="E33" s="45"/>
      <c r="F33" s="24">
        <f t="shared" si="1"/>
        <v>0</v>
      </c>
    </row>
    <row r="34" spans="1:6" ht="30" x14ac:dyDescent="0.25">
      <c r="A34" s="11"/>
      <c r="B34" s="61" t="s">
        <v>82</v>
      </c>
      <c r="C34" s="13">
        <v>1</v>
      </c>
      <c r="D34" s="48" t="s">
        <v>73</v>
      </c>
      <c r="E34" s="45">
        <v>45000</v>
      </c>
      <c r="F34" s="24">
        <f t="shared" si="1"/>
        <v>45000</v>
      </c>
    </row>
    <row r="35" spans="1:6" x14ac:dyDescent="0.25">
      <c r="A35" s="11"/>
      <c r="B35" s="61"/>
      <c r="C35" s="10"/>
      <c r="D35" s="48"/>
      <c r="E35" s="45"/>
      <c r="F35" s="24">
        <f t="shared" si="1"/>
        <v>0</v>
      </c>
    </row>
    <row r="36" spans="1:6" ht="30" x14ac:dyDescent="0.25">
      <c r="A36" s="11"/>
      <c r="B36" s="61" t="s">
        <v>83</v>
      </c>
      <c r="C36" s="13">
        <v>2</v>
      </c>
      <c r="D36" s="48" t="s">
        <v>73</v>
      </c>
      <c r="E36" s="46">
        <v>43000</v>
      </c>
      <c r="F36" s="24">
        <f t="shared" si="1"/>
        <v>86000</v>
      </c>
    </row>
    <row r="37" spans="1:6" x14ac:dyDescent="0.25">
      <c r="A37" s="61"/>
      <c r="B37" s="11"/>
      <c r="C37" s="10"/>
      <c r="D37" s="48"/>
      <c r="E37" s="45"/>
      <c r="F37" s="24">
        <f t="shared" si="1"/>
        <v>0</v>
      </c>
    </row>
    <row r="38" spans="1:6" ht="31.5" x14ac:dyDescent="0.25">
      <c r="A38" s="62" t="s">
        <v>84</v>
      </c>
      <c r="B38" s="9"/>
      <c r="C38" s="23"/>
      <c r="D38" s="63"/>
      <c r="E38" s="64"/>
      <c r="F38" s="24">
        <f t="shared" si="1"/>
        <v>0</v>
      </c>
    </row>
    <row r="39" spans="1:6" ht="75" x14ac:dyDescent="0.25">
      <c r="A39" s="8" t="s">
        <v>85</v>
      </c>
      <c r="B39" s="49" t="s">
        <v>86</v>
      </c>
      <c r="C39" s="15">
        <v>6</v>
      </c>
      <c r="D39" s="14" t="s">
        <v>87</v>
      </c>
      <c r="E39" s="14">
        <v>5000</v>
      </c>
      <c r="F39" s="24">
        <f t="shared" si="1"/>
        <v>30000</v>
      </c>
    </row>
    <row r="40" spans="1:6" ht="126" x14ac:dyDescent="0.25">
      <c r="A40" s="8" t="s">
        <v>88</v>
      </c>
      <c r="B40" s="49" t="s">
        <v>205</v>
      </c>
      <c r="C40" s="13">
        <v>6</v>
      </c>
      <c r="D40" s="65" t="s">
        <v>73</v>
      </c>
      <c r="E40" s="66">
        <v>3800</v>
      </c>
      <c r="F40" s="24">
        <f t="shared" si="1"/>
        <v>22800</v>
      </c>
    </row>
    <row r="41" spans="1:6" ht="126" x14ac:dyDescent="0.25">
      <c r="A41" s="8" t="s">
        <v>88</v>
      </c>
      <c r="B41" s="49" t="s">
        <v>206</v>
      </c>
      <c r="C41" s="13">
        <v>6</v>
      </c>
      <c r="D41" s="65" t="s">
        <v>73</v>
      </c>
      <c r="E41" s="67">
        <v>4600</v>
      </c>
      <c r="F41" s="24">
        <f t="shared" si="1"/>
        <v>27600</v>
      </c>
    </row>
    <row r="42" spans="1:6" ht="78" x14ac:dyDescent="0.25">
      <c r="A42" s="8" t="s">
        <v>88</v>
      </c>
      <c r="B42" s="49" t="s">
        <v>207</v>
      </c>
      <c r="C42" s="13">
        <v>3</v>
      </c>
      <c r="D42" s="65" t="s">
        <v>73</v>
      </c>
      <c r="E42" s="66">
        <v>8500</v>
      </c>
      <c r="F42" s="24">
        <f t="shared" si="1"/>
        <v>25500</v>
      </c>
    </row>
    <row r="43" spans="1:6" ht="126" x14ac:dyDescent="0.25">
      <c r="A43" s="8" t="s">
        <v>88</v>
      </c>
      <c r="B43" s="49" t="s">
        <v>208</v>
      </c>
      <c r="C43" s="13">
        <v>3</v>
      </c>
      <c r="D43" s="65" t="s">
        <v>73</v>
      </c>
      <c r="E43" s="66">
        <v>8500</v>
      </c>
      <c r="F43" s="24">
        <f t="shared" si="1"/>
        <v>25500</v>
      </c>
    </row>
    <row r="44" spans="1:6" ht="78" x14ac:dyDescent="0.25">
      <c r="A44" s="8" t="s">
        <v>88</v>
      </c>
      <c r="B44" s="49" t="s">
        <v>209</v>
      </c>
      <c r="C44" s="13">
        <v>2.4</v>
      </c>
      <c r="D44" s="65" t="s">
        <v>4</v>
      </c>
      <c r="E44" s="68">
        <v>15800</v>
      </c>
      <c r="F44" s="24">
        <f t="shared" si="1"/>
        <v>37920</v>
      </c>
    </row>
    <row r="45" spans="1:6" x14ac:dyDescent="0.25">
      <c r="A45" s="34"/>
      <c r="B45" s="34"/>
      <c r="C45" s="34"/>
      <c r="D45" s="34"/>
      <c r="E45" s="34" t="s">
        <v>191</v>
      </c>
      <c r="F45" s="50">
        <f>SUM(F18:F44)</f>
        <v>733940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8"/>
  <sheetViews>
    <sheetView workbookViewId="0">
      <selection activeCell="B5" sqref="B5"/>
    </sheetView>
  </sheetViews>
  <sheetFormatPr defaultRowHeight="15" x14ac:dyDescent="0.25"/>
  <cols>
    <col min="1" max="1" width="20.5703125" customWidth="1"/>
    <col min="2" max="2" width="44.28515625" customWidth="1"/>
    <col min="3" max="3" width="9.28515625" bestFit="1" customWidth="1"/>
    <col min="5" max="5" width="14.28515625" customWidth="1"/>
    <col min="6" max="6" width="22.42578125" style="31" customWidth="1"/>
  </cols>
  <sheetData>
    <row r="3" spans="1:6" ht="40.5" x14ac:dyDescent="0.3">
      <c r="A3" s="25" t="s">
        <v>10</v>
      </c>
      <c r="B3" s="26"/>
      <c r="C3" s="27"/>
      <c r="D3" s="28"/>
      <c r="E3" s="27"/>
      <c r="F3" s="27"/>
    </row>
    <row r="4" spans="1:6" ht="91.5" customHeight="1" x14ac:dyDescent="0.35">
      <c r="A4" s="29"/>
      <c r="B4" s="26" t="s">
        <v>61</v>
      </c>
      <c r="C4" s="27">
        <v>9</v>
      </c>
      <c r="D4" s="28" t="s">
        <v>4</v>
      </c>
      <c r="E4" s="27">
        <v>5800</v>
      </c>
      <c r="F4" s="27">
        <f>C4*E4</f>
        <v>52200</v>
      </c>
    </row>
    <row r="5" spans="1:6" ht="85.5" customHeight="1" x14ac:dyDescent="0.35">
      <c r="A5" s="29"/>
      <c r="B5" s="30" t="s">
        <v>62</v>
      </c>
      <c r="C5" s="27">
        <v>48</v>
      </c>
      <c r="D5" s="28" t="s">
        <v>41</v>
      </c>
      <c r="E5" s="27">
        <v>3400</v>
      </c>
      <c r="F5" s="27">
        <f>C5*E5</f>
        <v>163200</v>
      </c>
    </row>
    <row r="6" spans="1:6" ht="65.25" customHeight="1" x14ac:dyDescent="0.35">
      <c r="A6" s="29"/>
      <c r="B6" s="30" t="s">
        <v>63</v>
      </c>
      <c r="C6" s="27">
        <v>15</v>
      </c>
      <c r="D6" s="28" t="s">
        <v>31</v>
      </c>
      <c r="E6" s="27">
        <v>1800</v>
      </c>
      <c r="F6" s="27">
        <f>C6*E6</f>
        <v>27000</v>
      </c>
    </row>
    <row r="7" spans="1:6" ht="66" customHeight="1" x14ac:dyDescent="0.35">
      <c r="A7" s="29"/>
      <c r="B7" s="30" t="s">
        <v>64</v>
      </c>
      <c r="C7" s="27">
        <v>2</v>
      </c>
      <c r="D7" s="28" t="s">
        <v>31</v>
      </c>
      <c r="E7" s="27">
        <v>2650</v>
      </c>
      <c r="F7" s="27">
        <f>C7*E7</f>
        <v>5300</v>
      </c>
    </row>
    <row r="8" spans="1:6" ht="21" x14ac:dyDescent="0.35">
      <c r="A8" s="29"/>
      <c r="B8" s="29"/>
      <c r="C8" s="29"/>
      <c r="D8" s="29"/>
      <c r="E8" s="29" t="s">
        <v>191</v>
      </c>
      <c r="F8" s="32">
        <f>SUM(F4:F7)</f>
        <v>247700</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Civil work </vt:lpstr>
      <vt:lpstr>Electrical</vt:lpstr>
      <vt:lpstr>CC TV</vt:lpstr>
      <vt:lpstr>IT Networking system</vt:lpstr>
      <vt:lpstr>Fresh Air &amp; exhuest</vt:lpstr>
      <vt:lpstr>Plumbing</vt:lpstr>
      <vt:lpstr>Gas Bank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2024-06-12T06:21:28Z</dcterms:modified>
</cp:coreProperties>
</file>