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FDT -Working\TFS\AHM\WOW China\RFQ\Biiling\RA-03\Discussion\"/>
    </mc:Choice>
  </mc:AlternateContent>
  <xr:revisionPtr revIDLastSave="0" documentId="13_ncr:1_{44EAFD5B-2801-4AC1-9F3E-8D53FBB2FC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T -Abstract " sheetId="3" r:id="rId1"/>
    <sheet name="JMR " sheetId="5" r:id="rId2"/>
  </sheets>
  <definedNames>
    <definedName name="_xlnm._FilterDatabase" localSheetId="1" hidden="1">'JMR '!$A$2:$D$51</definedName>
    <definedName name="_xlnm._FilterDatabase" localSheetId="0" hidden="1">'NT -Abstract '!$A$2:$D$51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F51" i="3"/>
  <c r="F50" i="3"/>
  <c r="F49" i="3"/>
  <c r="F48" i="3"/>
  <c r="F47" i="3"/>
  <c r="F46" i="3"/>
  <c r="F43" i="3"/>
  <c r="F42" i="3"/>
  <c r="F41" i="3"/>
  <c r="F40" i="3"/>
  <c r="D39" i="3"/>
  <c r="F39" i="3" s="1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0" i="3"/>
  <c r="F19" i="3"/>
  <c r="F18" i="3"/>
  <c r="F17" i="3"/>
  <c r="F8" i="3"/>
  <c r="F7" i="3" s="1"/>
  <c r="F5" i="3"/>
  <c r="F4" i="3" s="1"/>
  <c r="F45" i="3" l="1"/>
  <c r="F16" i="3"/>
  <c r="F22" i="3"/>
  <c r="F3" i="3" l="1"/>
</calcChain>
</file>

<file path=xl/sharedStrings.xml><?xml version="1.0" encoding="utf-8"?>
<sst xmlns="http://schemas.openxmlformats.org/spreadsheetml/2006/main" count="166" uniqueCount="61">
  <si>
    <t>Qty</t>
  </si>
  <si>
    <t>Unit Price</t>
  </si>
  <si>
    <t>Sr No.</t>
  </si>
  <si>
    <t>Item Name</t>
  </si>
  <si>
    <t>UOM</t>
  </si>
  <si>
    <t>Amount</t>
  </si>
  <si>
    <t>Mtr</t>
  </si>
  <si>
    <t>Nos</t>
  </si>
  <si>
    <t xml:space="preserve">Nos </t>
  </si>
  <si>
    <t xml:space="preserve">SITC of sprinkler rossette plate </t>
  </si>
  <si>
    <t>SITC of U.L listed approved corrugated ss 304</t>
  </si>
  <si>
    <t xml:space="preserve">Water meter </t>
  </si>
  <si>
    <t xml:space="preserve">Gate valve </t>
  </si>
  <si>
    <t xml:space="preserve">50mm drain pump re-work becouse fire supprassion team did damage 4.2 mtr piping with complete fitting </t>
  </si>
  <si>
    <t xml:space="preserve">Frier drain 50mm dia pipe installation </t>
  </si>
  <si>
    <t xml:space="preserve">Frier connection pipe </t>
  </si>
  <si>
    <t>Nahni trap jali (Chilly trap)</t>
  </si>
  <si>
    <t xml:space="preserve">Gas meter MS pipe support </t>
  </si>
  <si>
    <t xml:space="preserve">Re-work sink inlet piping becz drawing has mentined low hight &amp; sink hight different dismantling tile &amp; reinstallation pipe &amp; tile for three tap </t>
  </si>
  <si>
    <t xml:space="preserve">SS skirting 50mm hight 2.2+0.72+0.8 mtr </t>
  </si>
  <si>
    <t xml:space="preserve">Point </t>
  </si>
  <si>
    <t xml:space="preserve">UPS socket 3M utility point incounter </t>
  </si>
  <si>
    <t xml:space="preserve">Flier catcher electric box 3M </t>
  </si>
  <si>
    <t xml:space="preserve">Grease trap installation </t>
  </si>
  <si>
    <t>AHM_WOW China_NT Items</t>
  </si>
  <si>
    <t xml:space="preserve">Ceiling light - 2 nos </t>
  </si>
  <si>
    <t xml:space="preserve">MCB make legrand- 5 nos </t>
  </si>
  <si>
    <t xml:space="preserve">RCCB 40amp 4 P make legrand - 3 Nos </t>
  </si>
  <si>
    <t xml:space="preserve">Wall and ceiling paint - 70 SQFT </t>
  </si>
  <si>
    <t>Ceiling gypsum repair - 40 SQFT</t>
  </si>
  <si>
    <t xml:space="preserve">Switch socket - 3 Nos </t>
  </si>
  <si>
    <t xml:space="preserve">Lot </t>
  </si>
  <si>
    <t xml:space="preserve">Mis . </t>
  </si>
  <si>
    <t xml:space="preserve">Material Unloading , Loading &amp; Shifting </t>
  </si>
  <si>
    <t xml:space="preserve">Sprinkler Work </t>
  </si>
  <si>
    <t xml:space="preserve">SFT </t>
  </si>
  <si>
    <t xml:space="preserve">RFT </t>
  </si>
  <si>
    <t xml:space="preserve">CCTV monitor </t>
  </si>
  <si>
    <t xml:space="preserve">RO pressure Tank </t>
  </si>
  <si>
    <t xml:space="preserve">All equiment unloading from truck ,shifting &amp; installation </t>
  </si>
  <si>
    <t>SITC of sprinkler plumbing line as per layout and site condition.</t>
  </si>
  <si>
    <t>Re-work_ Shifting of sprinkler line due to HVAC ducting route post completion</t>
  </si>
  <si>
    <t>M.S stand supply &amp; fabrication above ceiling for R.O &amp; tank (Sizes 3 fit x3 fitx2 fit)</t>
  </si>
  <si>
    <t>T.V stand_ Supply &amp; Installation of TV structure having 50x50mm MS structure with 19m fire rated ply on top finished with approved shade paint hanging from ceiling.</t>
  </si>
  <si>
    <t>Wall electric signage point with wiring work including chisseling of wall for wiring all complete post completion of wall finishing</t>
  </si>
  <si>
    <t>Above ceiling RO, gyser electric &amp; water metter wiring with 6amp switch and socket  including 3 moduler box  &amp; 6 module</t>
  </si>
  <si>
    <t>Dismantling &amp; Removing and replacement inclusive</t>
  </si>
  <si>
    <t>WOW Momo counter signage:- Revised signage came according to revised drawing color.
Cost inclusive of transportation/ labour/ loading &amp; Unloading, etc.</t>
  </si>
  <si>
    <t>Job</t>
  </si>
  <si>
    <t>DB box modification &amp; new shelf installation 0.8x0.75 mtr internally and externally packing behind the main signage board having laminate finish.</t>
  </si>
  <si>
    <t>Drain pump wooden boxing 0.51x0.32x0.39 mtr + counter cash drawer's modification.</t>
  </si>
  <si>
    <t xml:space="preserve">SS plate neas sink for partition to avoid water 1.38x0.67 mtr </t>
  </si>
  <si>
    <t>SITC of 10mm thick toughened glass partition including all necessary hardware fitting.</t>
  </si>
  <si>
    <t xml:space="preserve">Dismentaling and re-fixing of gyser at new location </t>
  </si>
  <si>
    <t xml:space="preserve">Job </t>
  </si>
  <si>
    <t xml:space="preserve">RMT </t>
  </si>
  <si>
    <t xml:space="preserve">Plumbing _Tap for R.O tap &amp; Frier ( 2nos ) </t>
  </si>
  <si>
    <t xml:space="preserve">Drainage  - 75 Dia CPVC - Additional drainage on floor due to lifting station </t>
  </si>
  <si>
    <t xml:space="preserve">On wall,  FAS switch socket including wiring &amp; 8 moduler box </t>
  </si>
  <si>
    <t xml:space="preserve">Electric work </t>
  </si>
  <si>
    <t xml:space="preserve">Re-work - Due to rain leakage from roof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</si>
</sst>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sz val="11"/>
      <color rgb="FF000000"/>
      <name val="Cambria"/>
      <family val="1"/>
    </font>
    <font>
      <sz val="11"/>
      <name val="Calibri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2" fillId="7" borderId="1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48DA9-EFD8-42B2-9FFB-4FAA15316AFC}">
  <dimension ref="A1:G52"/>
  <sheetViews>
    <sheetView showGridLines="0" tabSelected="1" view="pageBreakPreview" topLeftCell="A31" zoomScale="60" zoomScaleNormal="80" workbookViewId="0">
      <selection activeCell="N21" sqref="N21"/>
    </sheetView>
  </sheetViews>
  <sheetFormatPr defaultColWidth="9.109375" defaultRowHeight="13.8" x14ac:dyDescent="0.25"/>
  <cols>
    <col min="1" max="1" width="7.44140625" style="1" customWidth="1"/>
    <col min="2" max="2" width="71.6640625" style="28" customWidth="1"/>
    <col min="3" max="3" width="8.6640625" style="37" customWidth="1"/>
    <col min="4" max="4" width="12.33203125" style="37" customWidth="1"/>
    <col min="5" max="5" width="17.109375" style="37" customWidth="1"/>
    <col min="6" max="6" width="19.33203125" style="37" customWidth="1"/>
    <col min="7" max="7" width="21.6640625" style="1" customWidth="1"/>
    <col min="8" max="16384" width="9.109375" style="1"/>
  </cols>
  <sheetData>
    <row r="1" spans="1:7" s="3" customFormat="1" ht="13.95" customHeight="1" x14ac:dyDescent="0.3">
      <c r="A1" s="45" t="s">
        <v>24</v>
      </c>
      <c r="B1" s="45"/>
      <c r="C1" s="45"/>
      <c r="D1" s="45"/>
      <c r="E1" s="29"/>
      <c r="F1" s="29"/>
    </row>
    <row r="2" spans="1:7" x14ac:dyDescent="0.25">
      <c r="A2" s="11" t="s">
        <v>2</v>
      </c>
      <c r="B2" s="11" t="s">
        <v>3</v>
      </c>
      <c r="C2" s="11" t="s">
        <v>4</v>
      </c>
      <c r="D2" s="11" t="s">
        <v>0</v>
      </c>
      <c r="E2" s="11" t="s">
        <v>1</v>
      </c>
      <c r="F2" s="11" t="s">
        <v>5</v>
      </c>
    </row>
    <row r="3" spans="1:7" x14ac:dyDescent="0.25">
      <c r="A3" s="15"/>
      <c r="B3" s="24"/>
      <c r="C3" s="36"/>
      <c r="D3" s="36"/>
      <c r="E3" s="36"/>
      <c r="F3" s="41">
        <f>F4+F7+F16+F22+F45</f>
        <v>527724</v>
      </c>
      <c r="G3" s="31"/>
    </row>
    <row r="4" spans="1:7" x14ac:dyDescent="0.25">
      <c r="A4" s="12">
        <v>1</v>
      </c>
      <c r="B4" s="25" t="s">
        <v>33</v>
      </c>
      <c r="C4" s="38"/>
      <c r="D4" s="30"/>
      <c r="E4" s="30"/>
      <c r="F4" s="40">
        <f>F5</f>
        <v>45000</v>
      </c>
    </row>
    <row r="5" spans="1:7" ht="24.75" customHeight="1" x14ac:dyDescent="0.25">
      <c r="A5" s="2">
        <v>1.1000000000000001</v>
      </c>
      <c r="B5" s="26" t="s">
        <v>39</v>
      </c>
      <c r="C5" s="7" t="s">
        <v>8</v>
      </c>
      <c r="D5" s="8">
        <v>1</v>
      </c>
      <c r="E5" s="8">
        <v>45000</v>
      </c>
      <c r="F5" s="13">
        <f>E5*D5</f>
        <v>45000</v>
      </c>
    </row>
    <row r="6" spans="1:7" x14ac:dyDescent="0.25">
      <c r="A6" s="2"/>
      <c r="B6" s="26"/>
      <c r="C6" s="7"/>
      <c r="D6" s="8"/>
      <c r="E6" s="8"/>
      <c r="F6" s="13"/>
    </row>
    <row r="7" spans="1:7" x14ac:dyDescent="0.25">
      <c r="A7" s="12">
        <v>2</v>
      </c>
      <c r="B7" s="25" t="s">
        <v>60</v>
      </c>
      <c r="C7" s="38"/>
      <c r="D7" s="30"/>
      <c r="E7" s="30"/>
      <c r="F7" s="40">
        <f>F8</f>
        <v>57500</v>
      </c>
    </row>
    <row r="8" spans="1:7" x14ac:dyDescent="0.25">
      <c r="A8" s="4">
        <v>2.1</v>
      </c>
      <c r="B8" s="26" t="s">
        <v>25</v>
      </c>
      <c r="C8" s="46" t="s">
        <v>31</v>
      </c>
      <c r="D8" s="49">
        <v>1</v>
      </c>
      <c r="E8" s="49">
        <v>57500</v>
      </c>
      <c r="F8" s="42">
        <f>E8*D8</f>
        <v>57500</v>
      </c>
    </row>
    <row r="9" spans="1:7" x14ac:dyDescent="0.25">
      <c r="A9" s="2">
        <v>2.2000000000000002</v>
      </c>
      <c r="B9" s="26" t="s">
        <v>26</v>
      </c>
      <c r="C9" s="47"/>
      <c r="D9" s="50"/>
      <c r="E9" s="50"/>
      <c r="F9" s="43"/>
    </row>
    <row r="10" spans="1:7" x14ac:dyDescent="0.25">
      <c r="A10" s="2">
        <v>2.2999999999999998</v>
      </c>
      <c r="B10" s="26" t="s">
        <v>27</v>
      </c>
      <c r="C10" s="47"/>
      <c r="D10" s="50"/>
      <c r="E10" s="50"/>
      <c r="F10" s="43"/>
    </row>
    <row r="11" spans="1:7" x14ac:dyDescent="0.25">
      <c r="A11" s="2">
        <v>2.4</v>
      </c>
      <c r="B11" s="26" t="s">
        <v>28</v>
      </c>
      <c r="C11" s="47"/>
      <c r="D11" s="50"/>
      <c r="E11" s="50"/>
      <c r="F11" s="43"/>
    </row>
    <row r="12" spans="1:7" x14ac:dyDescent="0.25">
      <c r="A12" s="2">
        <v>2.5</v>
      </c>
      <c r="B12" s="26" t="s">
        <v>29</v>
      </c>
      <c r="C12" s="47"/>
      <c r="D12" s="50"/>
      <c r="E12" s="50"/>
      <c r="F12" s="43"/>
    </row>
    <row r="13" spans="1:7" x14ac:dyDescent="0.25">
      <c r="A13" s="2">
        <v>2.6</v>
      </c>
      <c r="B13" s="26" t="s">
        <v>30</v>
      </c>
      <c r="C13" s="47"/>
      <c r="D13" s="50"/>
      <c r="E13" s="50"/>
      <c r="F13" s="43"/>
    </row>
    <row r="14" spans="1:7" x14ac:dyDescent="0.25">
      <c r="A14" s="2">
        <v>2.7</v>
      </c>
      <c r="B14" s="26" t="s">
        <v>46</v>
      </c>
      <c r="C14" s="48"/>
      <c r="D14" s="51"/>
      <c r="E14" s="51"/>
      <c r="F14" s="44"/>
    </row>
    <row r="15" spans="1:7" x14ac:dyDescent="0.25">
      <c r="A15" s="2"/>
      <c r="B15" s="26"/>
      <c r="C15" s="6"/>
      <c r="D15" s="5"/>
      <c r="E15" s="5"/>
      <c r="F15" s="23"/>
    </row>
    <row r="16" spans="1:7" x14ac:dyDescent="0.25">
      <c r="A16" s="12">
        <v>3</v>
      </c>
      <c r="B16" s="25" t="s">
        <v>34</v>
      </c>
      <c r="C16" s="38"/>
      <c r="D16" s="30"/>
      <c r="E16" s="30"/>
      <c r="F16" s="40">
        <f>SUM(F17:F20)</f>
        <v>68300</v>
      </c>
    </row>
    <row r="17" spans="1:6" ht="21" customHeight="1" x14ac:dyDescent="0.25">
      <c r="A17" s="2">
        <v>3.1</v>
      </c>
      <c r="B17" s="26" t="s">
        <v>40</v>
      </c>
      <c r="C17" s="7" t="s">
        <v>7</v>
      </c>
      <c r="D17" s="8">
        <v>4</v>
      </c>
      <c r="E17" s="8">
        <v>7500</v>
      </c>
      <c r="F17" s="13">
        <f>E17*D17</f>
        <v>30000</v>
      </c>
    </row>
    <row r="18" spans="1:6" ht="21" customHeight="1" x14ac:dyDescent="0.25">
      <c r="A18" s="2">
        <v>3.2</v>
      </c>
      <c r="B18" s="26" t="s">
        <v>9</v>
      </c>
      <c r="C18" s="7" t="s">
        <v>7</v>
      </c>
      <c r="D18" s="8">
        <v>4</v>
      </c>
      <c r="E18" s="8">
        <v>1350</v>
      </c>
      <c r="F18" s="13">
        <f>E18*D18</f>
        <v>5400</v>
      </c>
    </row>
    <row r="19" spans="1:6" ht="21" customHeight="1" x14ac:dyDescent="0.25">
      <c r="A19" s="2">
        <v>3.3</v>
      </c>
      <c r="B19" s="26" t="s">
        <v>10</v>
      </c>
      <c r="C19" s="7" t="s">
        <v>8</v>
      </c>
      <c r="D19" s="8">
        <v>4</v>
      </c>
      <c r="E19" s="8">
        <v>3600</v>
      </c>
      <c r="F19" s="13">
        <f>E19*D19</f>
        <v>14400</v>
      </c>
    </row>
    <row r="20" spans="1:6" ht="21" customHeight="1" x14ac:dyDescent="0.25">
      <c r="A20" s="2">
        <v>3.4</v>
      </c>
      <c r="B20" s="26" t="s">
        <v>41</v>
      </c>
      <c r="C20" s="7" t="s">
        <v>7</v>
      </c>
      <c r="D20" s="8">
        <v>1</v>
      </c>
      <c r="E20" s="8">
        <v>18500</v>
      </c>
      <c r="F20" s="13">
        <f>E20*D20</f>
        <v>18500</v>
      </c>
    </row>
    <row r="21" spans="1:6" x14ac:dyDescent="0.25">
      <c r="A21" s="2"/>
      <c r="B21" s="26"/>
      <c r="C21" s="7"/>
      <c r="D21" s="8"/>
      <c r="E21" s="8"/>
      <c r="F21" s="14"/>
    </row>
    <row r="22" spans="1:6" x14ac:dyDescent="0.25">
      <c r="A22" s="12">
        <v>4</v>
      </c>
      <c r="B22" s="25" t="s">
        <v>32</v>
      </c>
      <c r="C22" s="38"/>
      <c r="D22" s="30"/>
      <c r="E22" s="30"/>
      <c r="F22" s="40">
        <f>SUM(F23:F43)</f>
        <v>289324</v>
      </c>
    </row>
    <row r="23" spans="1:6" ht="18.600000000000001" customHeight="1" x14ac:dyDescent="0.25">
      <c r="A23" s="2">
        <v>4.0999999999999996</v>
      </c>
      <c r="B23" s="16" t="s">
        <v>42</v>
      </c>
      <c r="C23" s="7" t="s">
        <v>7</v>
      </c>
      <c r="D23" s="8">
        <v>1</v>
      </c>
      <c r="E23" s="8">
        <v>16500</v>
      </c>
      <c r="F23" s="13">
        <f t="shared" ref="F23:F43" si="0">E23*D23</f>
        <v>16500</v>
      </c>
    </row>
    <row r="24" spans="1:6" ht="41.4" x14ac:dyDescent="0.25">
      <c r="A24" s="2">
        <v>4.2</v>
      </c>
      <c r="B24" s="16" t="s">
        <v>47</v>
      </c>
      <c r="C24" s="7" t="s">
        <v>8</v>
      </c>
      <c r="D24" s="8">
        <v>1</v>
      </c>
      <c r="E24" s="8">
        <v>28500</v>
      </c>
      <c r="F24" s="13">
        <f t="shared" si="0"/>
        <v>28500</v>
      </c>
    </row>
    <row r="25" spans="1:6" x14ac:dyDescent="0.25">
      <c r="A25" s="2">
        <v>4.3</v>
      </c>
      <c r="B25" s="16" t="s">
        <v>56</v>
      </c>
      <c r="C25" s="7" t="s">
        <v>7</v>
      </c>
      <c r="D25" s="8">
        <v>3</v>
      </c>
      <c r="E25" s="8">
        <v>7500</v>
      </c>
      <c r="F25" s="13">
        <f t="shared" si="0"/>
        <v>22500</v>
      </c>
    </row>
    <row r="26" spans="1:6" x14ac:dyDescent="0.25">
      <c r="A26" s="2">
        <v>4.4000000000000004</v>
      </c>
      <c r="B26" s="32" t="s">
        <v>11</v>
      </c>
      <c r="C26" s="33" t="s">
        <v>7</v>
      </c>
      <c r="D26" s="34">
        <v>1</v>
      </c>
      <c r="E26" s="34">
        <v>9800</v>
      </c>
      <c r="F26" s="35">
        <f t="shared" si="0"/>
        <v>9800</v>
      </c>
    </row>
    <row r="27" spans="1:6" x14ac:dyDescent="0.25">
      <c r="A27" s="2">
        <v>4.5</v>
      </c>
      <c r="B27" s="16" t="s">
        <v>12</v>
      </c>
      <c r="C27" s="7" t="s">
        <v>7</v>
      </c>
      <c r="D27" s="8">
        <v>2</v>
      </c>
      <c r="E27" s="8">
        <v>8250</v>
      </c>
      <c r="F27" s="13">
        <f t="shared" si="0"/>
        <v>16500</v>
      </c>
    </row>
    <row r="28" spans="1:6" ht="14.4" customHeight="1" x14ac:dyDescent="0.25">
      <c r="A28" s="2">
        <v>4.5999999999999996</v>
      </c>
      <c r="B28" s="16" t="s">
        <v>23</v>
      </c>
      <c r="C28" s="7" t="s">
        <v>7</v>
      </c>
      <c r="D28" s="8">
        <v>2</v>
      </c>
      <c r="E28" s="8">
        <v>8500</v>
      </c>
      <c r="F28" s="13">
        <f t="shared" si="0"/>
        <v>17000</v>
      </c>
    </row>
    <row r="29" spans="1:6" ht="13.2" customHeight="1" x14ac:dyDescent="0.25">
      <c r="A29" s="2">
        <v>4.7</v>
      </c>
      <c r="B29" s="32" t="s">
        <v>53</v>
      </c>
      <c r="C29" s="33" t="s">
        <v>54</v>
      </c>
      <c r="D29" s="34">
        <v>1</v>
      </c>
      <c r="E29" s="34">
        <v>5500</v>
      </c>
      <c r="F29" s="35">
        <f t="shared" si="0"/>
        <v>5500</v>
      </c>
    </row>
    <row r="30" spans="1:6" ht="27.6" x14ac:dyDescent="0.25">
      <c r="A30" s="2">
        <v>4.8</v>
      </c>
      <c r="B30" s="16" t="s">
        <v>13</v>
      </c>
      <c r="C30" s="7" t="s">
        <v>7</v>
      </c>
      <c r="D30" s="8">
        <v>1</v>
      </c>
      <c r="E30" s="8">
        <v>3500</v>
      </c>
      <c r="F30" s="13">
        <f t="shared" si="0"/>
        <v>3500</v>
      </c>
    </row>
    <row r="31" spans="1:6" x14ac:dyDescent="0.25">
      <c r="A31" s="2">
        <v>4.9000000000000004</v>
      </c>
      <c r="B31" s="17" t="s">
        <v>14</v>
      </c>
      <c r="C31" s="7" t="s">
        <v>6</v>
      </c>
      <c r="D31" s="8">
        <v>1.5</v>
      </c>
      <c r="E31" s="8">
        <v>850</v>
      </c>
      <c r="F31" s="13">
        <f t="shared" si="0"/>
        <v>1275</v>
      </c>
    </row>
    <row r="32" spans="1:6" x14ac:dyDescent="0.25">
      <c r="A32" s="2">
        <v>4.0999999999999996</v>
      </c>
      <c r="B32" s="16" t="s">
        <v>15</v>
      </c>
      <c r="C32" s="7" t="s">
        <v>7</v>
      </c>
      <c r="D32" s="8">
        <v>2</v>
      </c>
      <c r="E32" s="8">
        <v>900</v>
      </c>
      <c r="F32" s="13">
        <f t="shared" si="0"/>
        <v>1800</v>
      </c>
    </row>
    <row r="33" spans="1:6" x14ac:dyDescent="0.25">
      <c r="A33" s="2">
        <v>4.1100000000000003</v>
      </c>
      <c r="B33" s="16" t="s">
        <v>16</v>
      </c>
      <c r="C33" s="7" t="s">
        <v>7</v>
      </c>
      <c r="D33" s="8">
        <v>2</v>
      </c>
      <c r="E33" s="8">
        <v>1850</v>
      </c>
      <c r="F33" s="13">
        <f t="shared" si="0"/>
        <v>3700</v>
      </c>
    </row>
    <row r="34" spans="1:6" x14ac:dyDescent="0.25">
      <c r="A34" s="2">
        <v>4.12</v>
      </c>
      <c r="B34" s="16" t="s">
        <v>17</v>
      </c>
      <c r="C34" s="7" t="s">
        <v>36</v>
      </c>
      <c r="D34" s="8">
        <v>5</v>
      </c>
      <c r="E34" s="8">
        <v>750</v>
      </c>
      <c r="F34" s="13">
        <f t="shared" si="0"/>
        <v>3750</v>
      </c>
    </row>
    <row r="35" spans="1:6" ht="41.4" x14ac:dyDescent="0.25">
      <c r="A35" s="2">
        <v>4.13</v>
      </c>
      <c r="B35" s="16" t="s">
        <v>43</v>
      </c>
      <c r="C35" s="22" t="s">
        <v>35</v>
      </c>
      <c r="D35" s="22">
        <v>12</v>
      </c>
      <c r="E35" s="22">
        <v>2475</v>
      </c>
      <c r="F35" s="13">
        <f t="shared" si="0"/>
        <v>29700</v>
      </c>
    </row>
    <row r="36" spans="1:6" ht="31.2" customHeight="1" x14ac:dyDescent="0.25">
      <c r="A36" s="4">
        <v>4.1399999999999997</v>
      </c>
      <c r="B36" s="32" t="s">
        <v>18</v>
      </c>
      <c r="C36" s="33" t="s">
        <v>7</v>
      </c>
      <c r="D36" s="34">
        <v>1</v>
      </c>
      <c r="E36" s="8">
        <v>18500</v>
      </c>
      <c r="F36" s="13">
        <f t="shared" si="0"/>
        <v>18500</v>
      </c>
    </row>
    <row r="37" spans="1:6" ht="37.200000000000003" customHeight="1" x14ac:dyDescent="0.25">
      <c r="A37" s="2">
        <v>4.1500000000000004</v>
      </c>
      <c r="B37" s="16" t="s">
        <v>49</v>
      </c>
      <c r="C37" s="7" t="s">
        <v>48</v>
      </c>
      <c r="D37" s="9">
        <v>1</v>
      </c>
      <c r="E37" s="8">
        <v>8500</v>
      </c>
      <c r="F37" s="13">
        <f t="shared" si="0"/>
        <v>8500</v>
      </c>
    </row>
    <row r="38" spans="1:6" ht="27.6" x14ac:dyDescent="0.25">
      <c r="A38" s="2">
        <v>4.16</v>
      </c>
      <c r="B38" s="16" t="s">
        <v>50</v>
      </c>
      <c r="C38" s="7" t="s">
        <v>48</v>
      </c>
      <c r="D38" s="10">
        <v>1</v>
      </c>
      <c r="E38" s="8">
        <v>5000</v>
      </c>
      <c r="F38" s="13">
        <f t="shared" si="0"/>
        <v>5000</v>
      </c>
    </row>
    <row r="39" spans="1:6" x14ac:dyDescent="0.25">
      <c r="A39" s="2">
        <v>4.17</v>
      </c>
      <c r="B39" s="16" t="s">
        <v>19</v>
      </c>
      <c r="C39" s="7" t="s">
        <v>6</v>
      </c>
      <c r="D39" s="9">
        <f>2.2+0.72+0.8</f>
        <v>3.7199999999999998</v>
      </c>
      <c r="E39" s="8">
        <v>1200</v>
      </c>
      <c r="F39" s="13">
        <f t="shared" si="0"/>
        <v>4464</v>
      </c>
    </row>
    <row r="40" spans="1:6" x14ac:dyDescent="0.25">
      <c r="A40" s="2">
        <v>4.18</v>
      </c>
      <c r="B40" s="16" t="s">
        <v>51</v>
      </c>
      <c r="C40" s="7" t="s">
        <v>6</v>
      </c>
      <c r="D40" s="9">
        <v>1</v>
      </c>
      <c r="E40" s="8">
        <v>5500</v>
      </c>
      <c r="F40" s="13">
        <f t="shared" si="0"/>
        <v>5500</v>
      </c>
    </row>
    <row r="41" spans="1:6" ht="27.6" x14ac:dyDescent="0.25">
      <c r="A41" s="2">
        <v>4.1900000000000004</v>
      </c>
      <c r="B41" s="16" t="s">
        <v>52</v>
      </c>
      <c r="C41" s="7" t="s">
        <v>35</v>
      </c>
      <c r="D41" s="9">
        <v>33</v>
      </c>
      <c r="E41" s="8">
        <v>1350</v>
      </c>
      <c r="F41" s="13">
        <f t="shared" si="0"/>
        <v>44550</v>
      </c>
    </row>
    <row r="42" spans="1:6" x14ac:dyDescent="0.25">
      <c r="A42" s="2">
        <v>4.2</v>
      </c>
      <c r="B42" s="16" t="s">
        <v>38</v>
      </c>
      <c r="C42" s="7" t="s">
        <v>7</v>
      </c>
      <c r="D42" s="9">
        <v>1</v>
      </c>
      <c r="E42" s="8">
        <v>28785</v>
      </c>
      <c r="F42" s="13">
        <f t="shared" si="0"/>
        <v>28785</v>
      </c>
    </row>
    <row r="43" spans="1:6" x14ac:dyDescent="0.25">
      <c r="A43" s="2">
        <v>4.21</v>
      </c>
      <c r="B43" s="16" t="s">
        <v>57</v>
      </c>
      <c r="C43" s="7" t="s">
        <v>55</v>
      </c>
      <c r="D43" s="9">
        <v>8</v>
      </c>
      <c r="E43" s="8">
        <v>1750</v>
      </c>
      <c r="F43" s="13">
        <f t="shared" si="0"/>
        <v>14000</v>
      </c>
    </row>
    <row r="44" spans="1:6" x14ac:dyDescent="0.25">
      <c r="A44" s="2"/>
      <c r="B44" s="16"/>
      <c r="C44" s="7"/>
      <c r="D44" s="9"/>
      <c r="E44" s="8"/>
      <c r="F44" s="13"/>
    </row>
    <row r="45" spans="1:6" x14ac:dyDescent="0.25">
      <c r="A45" s="18">
        <v>5</v>
      </c>
      <c r="B45" s="19" t="s">
        <v>59</v>
      </c>
      <c r="C45" s="20"/>
      <c r="D45" s="21"/>
      <c r="E45" s="21"/>
      <c r="F45" s="39">
        <f>SUM(F46:F51)</f>
        <v>67600</v>
      </c>
    </row>
    <row r="46" spans="1:6" ht="32.25" customHeight="1" x14ac:dyDescent="0.25">
      <c r="A46" s="7">
        <v>5.0999999999999996</v>
      </c>
      <c r="B46" s="16" t="s">
        <v>44</v>
      </c>
      <c r="C46" s="7" t="s">
        <v>20</v>
      </c>
      <c r="D46" s="8">
        <v>12</v>
      </c>
      <c r="E46" s="8">
        <v>3850</v>
      </c>
      <c r="F46" s="13">
        <f t="shared" ref="F46:F51" si="1">E46*D46</f>
        <v>46200</v>
      </c>
    </row>
    <row r="47" spans="1:6" ht="27.6" x14ac:dyDescent="0.25">
      <c r="A47" s="7">
        <v>5.2</v>
      </c>
      <c r="B47" s="16" t="s">
        <v>45</v>
      </c>
      <c r="C47" s="7" t="s">
        <v>7</v>
      </c>
      <c r="D47" s="8">
        <v>3</v>
      </c>
      <c r="E47" s="8">
        <v>1850</v>
      </c>
      <c r="F47" s="13">
        <f t="shared" si="1"/>
        <v>5550</v>
      </c>
    </row>
    <row r="48" spans="1:6" x14ac:dyDescent="0.25">
      <c r="A48" s="7">
        <v>5.3</v>
      </c>
      <c r="B48" s="16" t="s">
        <v>58</v>
      </c>
      <c r="C48" s="7" t="s">
        <v>7</v>
      </c>
      <c r="D48" s="8">
        <v>1</v>
      </c>
      <c r="E48" s="8">
        <v>3200</v>
      </c>
      <c r="F48" s="13">
        <f t="shared" si="1"/>
        <v>3200</v>
      </c>
    </row>
    <row r="49" spans="1:6" ht="18" customHeight="1" x14ac:dyDescent="0.25">
      <c r="A49" s="7">
        <v>5.4</v>
      </c>
      <c r="B49" s="16" t="s">
        <v>21</v>
      </c>
      <c r="C49" s="7" t="s">
        <v>7</v>
      </c>
      <c r="D49" s="8">
        <v>1</v>
      </c>
      <c r="E49" s="8">
        <v>2500</v>
      </c>
      <c r="F49" s="13">
        <f t="shared" si="1"/>
        <v>2500</v>
      </c>
    </row>
    <row r="50" spans="1:6" ht="18" customHeight="1" x14ac:dyDescent="0.25">
      <c r="A50" s="7">
        <v>5.5</v>
      </c>
      <c r="B50" s="16" t="s">
        <v>22</v>
      </c>
      <c r="C50" s="7" t="s">
        <v>7</v>
      </c>
      <c r="D50" s="8">
        <v>1</v>
      </c>
      <c r="E50" s="8">
        <v>950</v>
      </c>
      <c r="F50" s="13">
        <f t="shared" si="1"/>
        <v>950</v>
      </c>
    </row>
    <row r="51" spans="1:6" ht="17.399999999999999" customHeight="1" x14ac:dyDescent="0.25">
      <c r="A51" s="7">
        <v>5.6</v>
      </c>
      <c r="B51" s="16" t="s">
        <v>37</v>
      </c>
      <c r="C51" s="7" t="s">
        <v>7</v>
      </c>
      <c r="D51" s="8">
        <v>1</v>
      </c>
      <c r="E51" s="8">
        <v>9200</v>
      </c>
      <c r="F51" s="13">
        <f t="shared" si="1"/>
        <v>9200</v>
      </c>
    </row>
    <row r="52" spans="1:6" x14ac:dyDescent="0.25">
      <c r="A52" s="27"/>
      <c r="B52" s="27"/>
      <c r="C52" s="7"/>
      <c r="D52" s="7"/>
      <c r="E52" s="7"/>
      <c r="F52" s="7"/>
    </row>
  </sheetData>
  <mergeCells count="5">
    <mergeCell ref="F8:F14"/>
    <mergeCell ref="A1:D1"/>
    <mergeCell ref="C8:C14"/>
    <mergeCell ref="D8:D14"/>
    <mergeCell ref="E8:E14"/>
  </mergeCells>
  <pageMargins left="0.25" right="0.25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FB8B-CFB2-455C-8150-CFCA07D67A68}">
  <dimension ref="A1:E52"/>
  <sheetViews>
    <sheetView showGridLines="0" view="pageBreakPreview" topLeftCell="A25" zoomScale="60" zoomScaleNormal="80" workbookViewId="0">
      <selection activeCell="H16" sqref="H16"/>
    </sheetView>
  </sheetViews>
  <sheetFormatPr defaultColWidth="9.109375" defaultRowHeight="13.8" x14ac:dyDescent="0.25"/>
  <cols>
    <col min="1" max="1" width="7.44140625" style="1" customWidth="1"/>
    <col min="2" max="2" width="71.6640625" style="28" customWidth="1"/>
    <col min="3" max="3" width="8.6640625" style="37" customWidth="1"/>
    <col min="4" max="4" width="12.33203125" style="37" customWidth="1"/>
    <col min="5" max="5" width="21.6640625" style="1" customWidth="1"/>
    <col min="6" max="16384" width="9.109375" style="1"/>
  </cols>
  <sheetData>
    <row r="1" spans="1:5" s="3" customFormat="1" ht="13.95" customHeight="1" x14ac:dyDescent="0.3">
      <c r="A1" s="45" t="s">
        <v>24</v>
      </c>
      <c r="B1" s="45"/>
      <c r="C1" s="45"/>
      <c r="D1" s="45"/>
    </row>
    <row r="2" spans="1:5" x14ac:dyDescent="0.25">
      <c r="A2" s="11" t="s">
        <v>2</v>
      </c>
      <c r="B2" s="11" t="s">
        <v>3</v>
      </c>
      <c r="C2" s="11" t="s">
        <v>4</v>
      </c>
      <c r="D2" s="11" t="s">
        <v>0</v>
      </c>
    </row>
    <row r="3" spans="1:5" x14ac:dyDescent="0.25">
      <c r="A3" s="15"/>
      <c r="B3" s="24"/>
      <c r="C3" s="36"/>
      <c r="D3" s="36"/>
      <c r="E3" s="31"/>
    </row>
    <row r="4" spans="1:5" x14ac:dyDescent="0.25">
      <c r="A4" s="12">
        <v>1</v>
      </c>
      <c r="B4" s="25" t="s">
        <v>33</v>
      </c>
      <c r="C4" s="38"/>
      <c r="D4" s="30"/>
    </row>
    <row r="5" spans="1:5" ht="24.75" customHeight="1" x14ac:dyDescent="0.25">
      <c r="A5" s="2">
        <v>1.1000000000000001</v>
      </c>
      <c r="B5" s="26" t="s">
        <v>39</v>
      </c>
      <c r="C5" s="7" t="s">
        <v>8</v>
      </c>
      <c r="D5" s="8">
        <v>1</v>
      </c>
    </row>
    <row r="6" spans="1:5" x14ac:dyDescent="0.25">
      <c r="A6" s="2"/>
      <c r="B6" s="26"/>
      <c r="C6" s="7"/>
      <c r="D6" s="8"/>
    </row>
    <row r="7" spans="1:5" x14ac:dyDescent="0.25">
      <c r="A7" s="12">
        <v>2</v>
      </c>
      <c r="B7" s="25" t="s">
        <v>60</v>
      </c>
      <c r="C7" s="38"/>
      <c r="D7" s="30"/>
    </row>
    <row r="8" spans="1:5" x14ac:dyDescent="0.25">
      <c r="A8" s="4">
        <v>2.1</v>
      </c>
      <c r="B8" s="26" t="s">
        <v>25</v>
      </c>
      <c r="C8" s="46" t="s">
        <v>31</v>
      </c>
      <c r="D8" s="49">
        <v>1</v>
      </c>
    </row>
    <row r="9" spans="1:5" x14ac:dyDescent="0.25">
      <c r="A9" s="2">
        <v>2.2000000000000002</v>
      </c>
      <c r="B9" s="26" t="s">
        <v>26</v>
      </c>
      <c r="C9" s="47"/>
      <c r="D9" s="50"/>
    </row>
    <row r="10" spans="1:5" x14ac:dyDescent="0.25">
      <c r="A10" s="2">
        <v>2.2999999999999998</v>
      </c>
      <c r="B10" s="26" t="s">
        <v>27</v>
      </c>
      <c r="C10" s="47"/>
      <c r="D10" s="50"/>
    </row>
    <row r="11" spans="1:5" x14ac:dyDescent="0.25">
      <c r="A11" s="2">
        <v>2.4</v>
      </c>
      <c r="B11" s="26" t="s">
        <v>28</v>
      </c>
      <c r="C11" s="47"/>
      <c r="D11" s="50"/>
    </row>
    <row r="12" spans="1:5" x14ac:dyDescent="0.25">
      <c r="A12" s="2">
        <v>2.5</v>
      </c>
      <c r="B12" s="26" t="s">
        <v>29</v>
      </c>
      <c r="C12" s="47"/>
      <c r="D12" s="50"/>
    </row>
    <row r="13" spans="1:5" x14ac:dyDescent="0.25">
      <c r="A13" s="2">
        <v>2.6</v>
      </c>
      <c r="B13" s="26" t="s">
        <v>30</v>
      </c>
      <c r="C13" s="47"/>
      <c r="D13" s="50"/>
    </row>
    <row r="14" spans="1:5" x14ac:dyDescent="0.25">
      <c r="A14" s="2">
        <v>2.7</v>
      </c>
      <c r="B14" s="26" t="s">
        <v>46</v>
      </c>
      <c r="C14" s="48"/>
      <c r="D14" s="51"/>
    </row>
    <row r="15" spans="1:5" x14ac:dyDescent="0.25">
      <c r="A15" s="2"/>
      <c r="B15" s="26"/>
      <c r="C15" s="6"/>
      <c r="D15" s="5"/>
    </row>
    <row r="16" spans="1:5" x14ac:dyDescent="0.25">
      <c r="A16" s="12">
        <v>3</v>
      </c>
      <c r="B16" s="25" t="s">
        <v>34</v>
      </c>
      <c r="C16" s="38"/>
      <c r="D16" s="30"/>
    </row>
    <row r="17" spans="1:4" ht="21" customHeight="1" x14ac:dyDescent="0.25">
      <c r="A17" s="2">
        <v>3.1</v>
      </c>
      <c r="B17" s="26" t="s">
        <v>40</v>
      </c>
      <c r="C17" s="7" t="s">
        <v>7</v>
      </c>
      <c r="D17" s="8">
        <v>4</v>
      </c>
    </row>
    <row r="18" spans="1:4" ht="21" customHeight="1" x14ac:dyDescent="0.25">
      <c r="A18" s="2">
        <v>3.2</v>
      </c>
      <c r="B18" s="26" t="s">
        <v>9</v>
      </c>
      <c r="C18" s="7" t="s">
        <v>7</v>
      </c>
      <c r="D18" s="8">
        <v>4</v>
      </c>
    </row>
    <row r="19" spans="1:4" ht="21" customHeight="1" x14ac:dyDescent="0.25">
      <c r="A19" s="2">
        <v>3.3</v>
      </c>
      <c r="B19" s="26" t="s">
        <v>10</v>
      </c>
      <c r="C19" s="7" t="s">
        <v>8</v>
      </c>
      <c r="D19" s="8">
        <v>4</v>
      </c>
    </row>
    <row r="20" spans="1:4" ht="21" customHeight="1" x14ac:dyDescent="0.25">
      <c r="A20" s="2">
        <v>3.4</v>
      </c>
      <c r="B20" s="26" t="s">
        <v>41</v>
      </c>
      <c r="C20" s="7" t="s">
        <v>7</v>
      </c>
      <c r="D20" s="8">
        <v>1</v>
      </c>
    </row>
    <row r="21" spans="1:4" x14ac:dyDescent="0.25">
      <c r="A21" s="2"/>
      <c r="B21" s="26"/>
      <c r="C21" s="7"/>
      <c r="D21" s="8"/>
    </row>
    <row r="22" spans="1:4" x14ac:dyDescent="0.25">
      <c r="A22" s="12">
        <v>4</v>
      </c>
      <c r="B22" s="25" t="s">
        <v>32</v>
      </c>
      <c r="C22" s="38"/>
      <c r="D22" s="30"/>
    </row>
    <row r="23" spans="1:4" ht="18.600000000000001" customHeight="1" x14ac:dyDescent="0.25">
      <c r="A23" s="2">
        <v>4.0999999999999996</v>
      </c>
      <c r="B23" s="16" t="s">
        <v>42</v>
      </c>
      <c r="C23" s="7" t="s">
        <v>7</v>
      </c>
      <c r="D23" s="8">
        <v>1</v>
      </c>
    </row>
    <row r="24" spans="1:4" ht="41.4" x14ac:dyDescent="0.25">
      <c r="A24" s="2">
        <v>4.2</v>
      </c>
      <c r="B24" s="16" t="s">
        <v>47</v>
      </c>
      <c r="C24" s="7" t="s">
        <v>8</v>
      </c>
      <c r="D24" s="8">
        <v>1</v>
      </c>
    </row>
    <row r="25" spans="1:4" x14ac:dyDescent="0.25">
      <c r="A25" s="2">
        <v>4.3</v>
      </c>
      <c r="B25" s="16" t="s">
        <v>56</v>
      </c>
      <c r="C25" s="7" t="s">
        <v>7</v>
      </c>
      <c r="D25" s="8">
        <v>3</v>
      </c>
    </row>
    <row r="26" spans="1:4" x14ac:dyDescent="0.25">
      <c r="A26" s="2">
        <v>4.4000000000000004</v>
      </c>
      <c r="B26" s="32" t="s">
        <v>11</v>
      </c>
      <c r="C26" s="33" t="s">
        <v>7</v>
      </c>
      <c r="D26" s="34">
        <v>1</v>
      </c>
    </row>
    <row r="27" spans="1:4" x14ac:dyDescent="0.25">
      <c r="A27" s="2">
        <v>4.5</v>
      </c>
      <c r="B27" s="16" t="s">
        <v>12</v>
      </c>
      <c r="C27" s="7" t="s">
        <v>7</v>
      </c>
      <c r="D27" s="8">
        <v>2</v>
      </c>
    </row>
    <row r="28" spans="1:4" ht="14.4" customHeight="1" x14ac:dyDescent="0.25">
      <c r="A28" s="2">
        <v>4.5999999999999996</v>
      </c>
      <c r="B28" s="16" t="s">
        <v>23</v>
      </c>
      <c r="C28" s="7" t="s">
        <v>7</v>
      </c>
      <c r="D28" s="8">
        <v>2</v>
      </c>
    </row>
    <row r="29" spans="1:4" ht="13.2" customHeight="1" x14ac:dyDescent="0.25">
      <c r="A29" s="2">
        <v>4.7</v>
      </c>
      <c r="B29" s="32" t="s">
        <v>53</v>
      </c>
      <c r="C29" s="33" t="s">
        <v>54</v>
      </c>
      <c r="D29" s="34">
        <v>1</v>
      </c>
    </row>
    <row r="30" spans="1:4" ht="27.6" x14ac:dyDescent="0.25">
      <c r="A30" s="2">
        <v>4.8</v>
      </c>
      <c r="B30" s="16" t="s">
        <v>13</v>
      </c>
      <c r="C30" s="7" t="s">
        <v>7</v>
      </c>
      <c r="D30" s="8">
        <v>1</v>
      </c>
    </row>
    <row r="31" spans="1:4" x14ac:dyDescent="0.25">
      <c r="A31" s="2">
        <v>4.9000000000000004</v>
      </c>
      <c r="B31" s="17" t="s">
        <v>14</v>
      </c>
      <c r="C31" s="7" t="s">
        <v>6</v>
      </c>
      <c r="D31" s="8">
        <v>1.5</v>
      </c>
    </row>
    <row r="32" spans="1:4" x14ac:dyDescent="0.25">
      <c r="A32" s="2">
        <v>4.0999999999999996</v>
      </c>
      <c r="B32" s="16" t="s">
        <v>15</v>
      </c>
      <c r="C32" s="7" t="s">
        <v>7</v>
      </c>
      <c r="D32" s="8">
        <v>2</v>
      </c>
    </row>
    <row r="33" spans="1:4" x14ac:dyDescent="0.25">
      <c r="A33" s="2">
        <v>4.1100000000000003</v>
      </c>
      <c r="B33" s="16" t="s">
        <v>16</v>
      </c>
      <c r="C33" s="7" t="s">
        <v>7</v>
      </c>
      <c r="D33" s="8">
        <v>2</v>
      </c>
    </row>
    <row r="34" spans="1:4" x14ac:dyDescent="0.25">
      <c r="A34" s="2">
        <v>4.12</v>
      </c>
      <c r="B34" s="16" t="s">
        <v>17</v>
      </c>
      <c r="C34" s="7" t="s">
        <v>36</v>
      </c>
      <c r="D34" s="8">
        <v>5</v>
      </c>
    </row>
    <row r="35" spans="1:4" ht="41.4" x14ac:dyDescent="0.25">
      <c r="A35" s="2">
        <v>4.13</v>
      </c>
      <c r="B35" s="16" t="s">
        <v>43</v>
      </c>
      <c r="C35" s="22" t="s">
        <v>35</v>
      </c>
      <c r="D35" s="22">
        <v>12</v>
      </c>
    </row>
    <row r="36" spans="1:4" ht="31.2" customHeight="1" x14ac:dyDescent="0.25">
      <c r="A36" s="4">
        <v>4.1399999999999997</v>
      </c>
      <c r="B36" s="32" t="s">
        <v>18</v>
      </c>
      <c r="C36" s="33" t="s">
        <v>7</v>
      </c>
      <c r="D36" s="34">
        <v>1</v>
      </c>
    </row>
    <row r="37" spans="1:4" ht="37.200000000000003" customHeight="1" x14ac:dyDescent="0.25">
      <c r="A37" s="2">
        <v>4.1500000000000004</v>
      </c>
      <c r="B37" s="16" t="s">
        <v>49</v>
      </c>
      <c r="C37" s="7" t="s">
        <v>48</v>
      </c>
      <c r="D37" s="9">
        <v>1</v>
      </c>
    </row>
    <row r="38" spans="1:4" ht="27.6" x14ac:dyDescent="0.25">
      <c r="A38" s="2">
        <v>4.16</v>
      </c>
      <c r="B38" s="16" t="s">
        <v>50</v>
      </c>
      <c r="C38" s="7" t="s">
        <v>48</v>
      </c>
      <c r="D38" s="10">
        <v>1</v>
      </c>
    </row>
    <row r="39" spans="1:4" x14ac:dyDescent="0.25">
      <c r="A39" s="2">
        <v>4.17</v>
      </c>
      <c r="B39" s="16" t="s">
        <v>19</v>
      </c>
      <c r="C39" s="7" t="s">
        <v>6</v>
      </c>
      <c r="D39" s="9">
        <f>2.2+0.72+0.8</f>
        <v>3.7199999999999998</v>
      </c>
    </row>
    <row r="40" spans="1:4" x14ac:dyDescent="0.25">
      <c r="A40" s="2">
        <v>4.18</v>
      </c>
      <c r="B40" s="16" t="s">
        <v>51</v>
      </c>
      <c r="C40" s="7" t="s">
        <v>6</v>
      </c>
      <c r="D40" s="9">
        <v>1</v>
      </c>
    </row>
    <row r="41" spans="1:4" ht="27.6" x14ac:dyDescent="0.25">
      <c r="A41" s="2">
        <v>4.1900000000000004</v>
      </c>
      <c r="B41" s="16" t="s">
        <v>52</v>
      </c>
      <c r="C41" s="7" t="s">
        <v>35</v>
      </c>
      <c r="D41" s="9">
        <v>33</v>
      </c>
    </row>
    <row r="42" spans="1:4" x14ac:dyDescent="0.25">
      <c r="A42" s="2">
        <v>4.2</v>
      </c>
      <c r="B42" s="16" t="s">
        <v>38</v>
      </c>
      <c r="C42" s="7" t="s">
        <v>7</v>
      </c>
      <c r="D42" s="9">
        <v>1</v>
      </c>
    </row>
    <row r="43" spans="1:4" x14ac:dyDescent="0.25">
      <c r="A43" s="2">
        <v>4.21</v>
      </c>
      <c r="B43" s="16" t="s">
        <v>57</v>
      </c>
      <c r="C43" s="7" t="s">
        <v>55</v>
      </c>
      <c r="D43" s="9">
        <v>8</v>
      </c>
    </row>
    <row r="44" spans="1:4" x14ac:dyDescent="0.25">
      <c r="A44" s="2"/>
      <c r="B44" s="16"/>
      <c r="C44" s="7"/>
      <c r="D44" s="9"/>
    </row>
    <row r="45" spans="1:4" x14ac:dyDescent="0.25">
      <c r="A45" s="18">
        <v>5</v>
      </c>
      <c r="B45" s="19" t="s">
        <v>59</v>
      </c>
      <c r="C45" s="20"/>
      <c r="D45" s="21"/>
    </row>
    <row r="46" spans="1:4" ht="32.25" customHeight="1" x14ac:dyDescent="0.25">
      <c r="A46" s="7">
        <v>5.0999999999999996</v>
      </c>
      <c r="B46" s="16" t="s">
        <v>44</v>
      </c>
      <c r="C46" s="7" t="s">
        <v>20</v>
      </c>
      <c r="D46" s="8">
        <v>12</v>
      </c>
    </row>
    <row r="47" spans="1:4" ht="27.6" x14ac:dyDescent="0.25">
      <c r="A47" s="7">
        <v>5.2</v>
      </c>
      <c r="B47" s="16" t="s">
        <v>45</v>
      </c>
      <c r="C47" s="7" t="s">
        <v>7</v>
      </c>
      <c r="D47" s="8">
        <v>3</v>
      </c>
    </row>
    <row r="48" spans="1:4" x14ac:dyDescent="0.25">
      <c r="A48" s="7">
        <v>5.3</v>
      </c>
      <c r="B48" s="16" t="s">
        <v>58</v>
      </c>
      <c r="C48" s="7" t="s">
        <v>7</v>
      </c>
      <c r="D48" s="8">
        <v>1</v>
      </c>
    </row>
    <row r="49" spans="1:4" ht="18" customHeight="1" x14ac:dyDescent="0.25">
      <c r="A49" s="7">
        <v>5.4</v>
      </c>
      <c r="B49" s="16" t="s">
        <v>21</v>
      </c>
      <c r="C49" s="7" t="s">
        <v>7</v>
      </c>
      <c r="D49" s="8">
        <v>1</v>
      </c>
    </row>
    <row r="50" spans="1:4" ht="18" customHeight="1" x14ac:dyDescent="0.25">
      <c r="A50" s="7">
        <v>5.5</v>
      </c>
      <c r="B50" s="16" t="s">
        <v>22</v>
      </c>
      <c r="C50" s="7" t="s">
        <v>7</v>
      </c>
      <c r="D50" s="8">
        <v>1</v>
      </c>
    </row>
    <row r="51" spans="1:4" ht="17.399999999999999" customHeight="1" x14ac:dyDescent="0.25">
      <c r="A51" s="7">
        <v>5.6</v>
      </c>
      <c r="B51" s="16" t="s">
        <v>37</v>
      </c>
      <c r="C51" s="7" t="s">
        <v>7</v>
      </c>
      <c r="D51" s="8">
        <v>1</v>
      </c>
    </row>
    <row r="52" spans="1:4" x14ac:dyDescent="0.25">
      <c r="A52" s="27"/>
      <c r="B52" s="27"/>
      <c r="C52" s="7"/>
      <c r="D52" s="7"/>
    </row>
  </sheetData>
  <mergeCells count="3">
    <mergeCell ref="A1:D1"/>
    <mergeCell ref="C8:C14"/>
    <mergeCell ref="D8:D14"/>
  </mergeCells>
  <pageMargins left="0.25" right="0.25" top="0.75" bottom="0.75" header="0.3" footer="0.3"/>
  <pageSetup paperSize="9" scale="9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NT -Abstract </vt:lpstr>
      <vt:lpstr>JMR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</dc:creator>
  <cp:lastModifiedBy>FDT COST</cp:lastModifiedBy>
  <cp:lastPrinted>2024-11-05T05:29:58Z</cp:lastPrinted>
  <dcterms:created xsi:type="dcterms:W3CDTF">2024-03-04T09:52:09Z</dcterms:created>
  <dcterms:modified xsi:type="dcterms:W3CDTF">2024-11-05T05:30:10Z</dcterms:modified>
</cp:coreProperties>
</file>